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275" windowWidth="7650" windowHeight="4305" tabRatio="819" activeTab="0"/>
  </bookViews>
  <sheets>
    <sheet name="一般会計査定" sheetId="1" r:id="rId1"/>
    <sheet name="特別会計査定" sheetId="2" r:id="rId2"/>
  </sheets>
  <definedNames>
    <definedName name="_xlnm.Print_Titles" localSheetId="0">'一般会計査定'!$1:$4</definedName>
    <definedName name="_xlnm.Print_Titles" localSheetId="1">'特別会計査定'!$1:$4</definedName>
  </definedNames>
  <calcPr fullCalcOnLoad="1" iterate="1" iterateCount="1" iterateDelta="0"/>
</workbook>
</file>

<file path=xl/sharedStrings.xml><?xml version="1.0" encoding="utf-8"?>
<sst xmlns="http://schemas.openxmlformats.org/spreadsheetml/2006/main" count="1280" uniqueCount="660">
  <si>
    <t>高齢者生活福祉センター管理運営委託事業</t>
  </si>
  <si>
    <t>（長寿社会課）</t>
  </si>
  <si>
    <t>地場産業振興事業</t>
  </si>
  <si>
    <t>伯耆しあわせの郷管理運営委託事業</t>
  </si>
  <si>
    <t>県街路改良事業地元負担金</t>
  </si>
  <si>
    <t>土木総務費</t>
  </si>
  <si>
    <t>不登校生徒適応指導教室</t>
  </si>
  <si>
    <t>文化基金</t>
  </si>
  <si>
    <t>文化推進事業</t>
  </si>
  <si>
    <t>人件費</t>
  </si>
  <si>
    <t>その他</t>
  </si>
  <si>
    <t>事　業　名</t>
  </si>
  <si>
    <t>　　（単位：千円）</t>
  </si>
  <si>
    <t>（総務課）</t>
  </si>
  <si>
    <t>（職員課）</t>
  </si>
  <si>
    <t>（財政課）</t>
  </si>
  <si>
    <t>（福祉課）</t>
  </si>
  <si>
    <t>　　（　一　般　会　計　）</t>
  </si>
  <si>
    <t>林道維持管理事業</t>
  </si>
  <si>
    <t>財政課長査定額</t>
  </si>
  <si>
    <t>財政課長査定増減額</t>
  </si>
  <si>
    <t>金　額（C)</t>
  </si>
  <si>
    <t>一般財源(D)</t>
  </si>
  <si>
    <t>（C)-(A)</t>
  </si>
  <si>
    <t>(D)-(B)</t>
  </si>
  <si>
    <t>担当課要求額</t>
  </si>
  <si>
    <t>金　額(A)</t>
  </si>
  <si>
    <t>一般財源(B)</t>
  </si>
  <si>
    <t>体育施設整備維持管理事業</t>
  </si>
  <si>
    <t>市営野球場整備事業</t>
  </si>
  <si>
    <t>非営利活動団体支援事業</t>
  </si>
  <si>
    <t>（情報政策課）</t>
  </si>
  <si>
    <t>農地法に基づく許認可・利用調整事業</t>
  </si>
  <si>
    <t>国有農地（自作農財産）の管理・処分業務</t>
  </si>
  <si>
    <t>1歳６ヵ月児健康診査事業</t>
  </si>
  <si>
    <t>余戸谷町住宅整備事業</t>
  </si>
  <si>
    <t>農用地利用権設定等促進事業</t>
  </si>
  <si>
    <t>社会体育総務</t>
  </si>
  <si>
    <t>生涯スポーツ振興　学校体育施設開放事業</t>
  </si>
  <si>
    <t>公債費元金</t>
  </si>
  <si>
    <t>予備費</t>
  </si>
  <si>
    <t>国内交流事業</t>
  </si>
  <si>
    <t>消防ポンプ自動車の購入については、小型動力消防ポンプに変更できないか検討してください</t>
  </si>
  <si>
    <t>防災行政無線設備統合整備事業について追加要求がありました</t>
  </si>
  <si>
    <t>倉吉駅周辺まちづくり整備事業</t>
  </si>
  <si>
    <t>私学振興事業</t>
  </si>
  <si>
    <t>民生委員事業</t>
  </si>
  <si>
    <t>民生委員推薦会事業</t>
  </si>
  <si>
    <t>遺族援護関係事務</t>
  </si>
  <si>
    <t>行旅病人等取扱</t>
  </si>
  <si>
    <t>法外扶助</t>
  </si>
  <si>
    <t>特別障害者手当等給付事業</t>
  </si>
  <si>
    <t>障害者福祉都市推進事業</t>
  </si>
  <si>
    <t>社会を明るくする運動事業</t>
  </si>
  <si>
    <t>公債費（利子）</t>
  </si>
  <si>
    <t>中野地区補助</t>
  </si>
  <si>
    <t>中野地区単独</t>
  </si>
  <si>
    <t>倉吉市教育振興基金</t>
  </si>
  <si>
    <t>教育委員会</t>
  </si>
  <si>
    <t>教育委員会事務局運営費</t>
  </si>
  <si>
    <t>打吹公園だんご輝く人育成事業</t>
  </si>
  <si>
    <t>学校無人化運営費</t>
  </si>
  <si>
    <t>小学校保健事業</t>
  </si>
  <si>
    <t>小学校教材整備事業</t>
  </si>
  <si>
    <t>小学校情報教育振興事業</t>
  </si>
  <si>
    <t>小学校給食事業</t>
  </si>
  <si>
    <t>小学校教育研修事業</t>
  </si>
  <si>
    <t>小学校就学援助事業</t>
  </si>
  <si>
    <t>中学校保健事業</t>
  </si>
  <si>
    <t>ふるさとまちなみ建物支援事業</t>
  </si>
  <si>
    <t>（支所管理課）</t>
  </si>
  <si>
    <t>（市民参画課）</t>
  </si>
  <si>
    <t>（交流推進課）</t>
  </si>
  <si>
    <t>(国民健康保険課)</t>
  </si>
  <si>
    <t>（健康支援課）</t>
  </si>
  <si>
    <t>（市民スポーツ課）</t>
  </si>
  <si>
    <t>農地を守る直接支払事業</t>
  </si>
  <si>
    <t>塵芥処理事業</t>
  </si>
  <si>
    <t>高城児童センター運営事業</t>
  </si>
  <si>
    <t>土木総務</t>
  </si>
  <si>
    <t>県道改良事業地元負担金</t>
  </si>
  <si>
    <t>韓国姉妹都市等交流事業</t>
  </si>
  <si>
    <t>難病患者等居宅生活支援事業</t>
  </si>
  <si>
    <t>平成18年度予算</t>
  </si>
  <si>
    <t>林業労働者福祉向上推進事業</t>
  </si>
  <si>
    <t>母子福祉事務事業</t>
  </si>
  <si>
    <t>災害対策資金利子補助事業</t>
  </si>
  <si>
    <t>数量調整円滑化推進事業</t>
  </si>
  <si>
    <t>優良子牛生産対策事業</t>
  </si>
  <si>
    <t>優良雌子牛購入資金貸付事業</t>
  </si>
  <si>
    <t>優良乳用牛購入資金貸付事業</t>
  </si>
  <si>
    <t>広域基幹林道整備事業</t>
  </si>
  <si>
    <t>生きがい林業促進事業</t>
  </si>
  <si>
    <t>上井児童センター移転建築事業</t>
  </si>
  <si>
    <t>橋梁維持補修事業</t>
  </si>
  <si>
    <t>河川総務及び維持</t>
  </si>
  <si>
    <t>倉吉市内埋蔵文化財緊急発掘調査</t>
  </si>
  <si>
    <t>史跡維持管理事業</t>
  </si>
  <si>
    <t>自治公民館活動推進事業</t>
  </si>
  <si>
    <t>林業集落排水管路施設維持管理業務</t>
  </si>
  <si>
    <t>農業集落排水公債費元金</t>
  </si>
  <si>
    <t>林業集落排水公債費元金</t>
  </si>
  <si>
    <t>(市民課)</t>
  </si>
  <si>
    <t>財政調整基金積立金</t>
  </si>
  <si>
    <t>財産管理</t>
  </si>
  <si>
    <t>減債基金積立金</t>
  </si>
  <si>
    <t>市有林育成事業</t>
  </si>
  <si>
    <t>土地開発公社事業資金貸付事業</t>
  </si>
  <si>
    <t>市有墓地維持管理事業</t>
  </si>
  <si>
    <t>合併処理浄化槽設置推進事業</t>
  </si>
  <si>
    <t>小学校遠距離通学費補助事業</t>
  </si>
  <si>
    <t>中学校遠距離通学費補助事業</t>
  </si>
  <si>
    <t>清掃総務費</t>
  </si>
  <si>
    <t>ごみゼロ運動</t>
  </si>
  <si>
    <t>川をきれいにする運動</t>
  </si>
  <si>
    <t>廃棄物減量等推進事業</t>
  </si>
  <si>
    <t>環境美化促進対策事業</t>
  </si>
  <si>
    <t>建築指導事業</t>
  </si>
  <si>
    <t>知的障害者福祉法施行事務費</t>
  </si>
  <si>
    <t>身体障害者福祉運営対策事業</t>
  </si>
  <si>
    <t>公債費元金</t>
  </si>
  <si>
    <t>高齢者住宅整備資金貸付事業</t>
  </si>
  <si>
    <t>土地取得</t>
  </si>
  <si>
    <t>繰出金</t>
  </si>
  <si>
    <t>身体障害者訪問入浴サービス事業</t>
  </si>
  <si>
    <t>婦人保護事業</t>
  </si>
  <si>
    <t>児童福祉法施行事務費</t>
  </si>
  <si>
    <t>児童委員事業</t>
  </si>
  <si>
    <t>成人式</t>
  </si>
  <si>
    <t>（高齢者・障害者住宅整備資金貸付事業）</t>
  </si>
  <si>
    <t>管理業務</t>
  </si>
  <si>
    <t>生涯学習推進事業</t>
  </si>
  <si>
    <t>成人教育事業</t>
  </si>
  <si>
    <t>公民館活動事業</t>
  </si>
  <si>
    <t>中学校教育研究事業</t>
  </si>
  <si>
    <t>市行造林事業</t>
  </si>
  <si>
    <t>教育総務費</t>
  </si>
  <si>
    <t>児童手当給付事業</t>
  </si>
  <si>
    <t>小計</t>
  </si>
  <si>
    <t>退職手当基金積立金</t>
  </si>
  <si>
    <t>恩給及び退職年金</t>
  </si>
  <si>
    <t>財政事務</t>
  </si>
  <si>
    <t>児童居宅支援事業</t>
  </si>
  <si>
    <t>訴訟事務</t>
  </si>
  <si>
    <t>小鴨児童クラブ運営事業</t>
  </si>
  <si>
    <t>児童扶養手当給付事業</t>
  </si>
  <si>
    <t>特別児童扶養手当給付事業</t>
  </si>
  <si>
    <t>関金児童クラブ運営事業</t>
  </si>
  <si>
    <t>下古川上通り遺跡発掘調査</t>
  </si>
  <si>
    <t>北谷児童クラブ運営事業</t>
  </si>
  <si>
    <t>（収入）固定資産税名寄台帳オンライン発行システム委託料(1,029)に合併市町村補助金（国庫10/10）を充当</t>
  </si>
  <si>
    <t>（収入）合併特例事業債を充当</t>
  </si>
  <si>
    <t>17年度の水準に加えて、スクールカウンセラー未設置校（2校）については、週1回の相談員配置を追加</t>
  </si>
  <si>
    <t>（収入）公共施設等建設基金繰入金を充当</t>
  </si>
  <si>
    <t>打吹まつり関連経費(7,950)、琴桜観光駐車場整備事業予備設計業務委託料(600)については、査定を保留</t>
  </si>
  <si>
    <t>市営陸上競技場補修工事等(34,687)については、査定を保留</t>
  </si>
  <si>
    <t>インストラクター養成にかかる経費(630)については、査定を保留</t>
  </si>
  <si>
    <t>遊休農地解消対策助成金(300)については、査定を保留</t>
  </si>
  <si>
    <t>保育所運営事業</t>
  </si>
  <si>
    <t>上米積児童センター運営事業</t>
  </si>
  <si>
    <t>上井児童センター運営事業</t>
  </si>
  <si>
    <t>償還金</t>
  </si>
  <si>
    <t>環境衛生事業</t>
  </si>
  <si>
    <t>博物館資料整備</t>
  </si>
  <si>
    <t>知的障害者施設訓練等支援事業</t>
  </si>
  <si>
    <t>知的障害者居宅生活支援事業</t>
  </si>
  <si>
    <t>地籍調査事業</t>
  </si>
  <si>
    <t>電算統合業務</t>
  </si>
  <si>
    <t>単県農業用用排水路施設整備事業（北野地区）</t>
  </si>
  <si>
    <t>単県農用地の改良及び保全事業（栗尾地区）</t>
  </si>
  <si>
    <t>単県農用地の改良及び保全事業（広瀬地区）</t>
  </si>
  <si>
    <t>農地保有合理化促進事業</t>
  </si>
  <si>
    <t>国・県</t>
  </si>
  <si>
    <t>地方債</t>
  </si>
  <si>
    <t>子どもと親の相談員配置事業</t>
  </si>
  <si>
    <t>一般道路新設改良事業</t>
  </si>
  <si>
    <t>妊産婦・新生児等訪問指導事業</t>
  </si>
  <si>
    <t>６ヵ月児健康診査事業</t>
  </si>
  <si>
    <t>３歳児健康診査事業</t>
  </si>
  <si>
    <t>妊産婦・乳幼児健康診査事業</t>
  </si>
  <si>
    <t>母子栄養管理事業</t>
  </si>
  <si>
    <t>精神障害者居宅生活支援事業</t>
  </si>
  <si>
    <t>国民保護対策事業</t>
  </si>
  <si>
    <t>初等教育研究事業</t>
  </si>
  <si>
    <t>（農業委員会）</t>
  </si>
  <si>
    <t>還付金</t>
  </si>
  <si>
    <t>合　計</t>
  </si>
  <si>
    <t>（一般会計）</t>
  </si>
  <si>
    <t>（税務課）</t>
  </si>
  <si>
    <t>（検査専門監）</t>
  </si>
  <si>
    <t>（秘書広報課）</t>
  </si>
  <si>
    <t>（市民課）</t>
  </si>
  <si>
    <t>保留</t>
  </si>
  <si>
    <t>（人権政策課）</t>
  </si>
  <si>
    <t>発達障害支援体制整備事業</t>
  </si>
  <si>
    <t>生活保護事業</t>
  </si>
  <si>
    <t>（温泉配湯事業）</t>
  </si>
  <si>
    <t>施設管理費</t>
  </si>
  <si>
    <t>改良住宅維持管理事業</t>
  </si>
  <si>
    <t>公営住宅維持管理事業</t>
  </si>
  <si>
    <t>中学校運営事業</t>
  </si>
  <si>
    <t>衛生管理費</t>
  </si>
  <si>
    <t>施設管理費</t>
  </si>
  <si>
    <t>老人憩の家管理事業</t>
  </si>
  <si>
    <t>簡易水道・小規模水道等整備事業</t>
  </si>
  <si>
    <t>家庭児童相談室運営事業</t>
  </si>
  <si>
    <t>農業近代化資金利子補助事業</t>
  </si>
  <si>
    <t>特定野菜等価格安定対策事業</t>
  </si>
  <si>
    <t>農業振興地域整備促進事業</t>
  </si>
  <si>
    <t>障害者グループホーム支援事業</t>
  </si>
  <si>
    <t>障害者の実態・ニーズ調査事業</t>
  </si>
  <si>
    <t>障害区分認定審査事業</t>
  </si>
  <si>
    <t>身体障害者コミュニケーション支援事業</t>
  </si>
  <si>
    <t>身体障害者住宅改良助成事業</t>
  </si>
  <si>
    <t>身体障害者グループホーム運営支援事業</t>
  </si>
  <si>
    <t>身体障害者移動支援事業</t>
  </si>
  <si>
    <t>矢櫃保健指導所事業</t>
  </si>
  <si>
    <t>単県農道整備事業（松河原地区）</t>
  </si>
  <si>
    <t>公共施設等建設基金積立金</t>
  </si>
  <si>
    <t>基本健康診査事業</t>
  </si>
  <si>
    <t>訪問指導事業</t>
  </si>
  <si>
    <t>シルバー人材センター補助事業</t>
  </si>
  <si>
    <t>行政情報システム管理事業</t>
  </si>
  <si>
    <t>社会福祉事業団体助成事業</t>
  </si>
  <si>
    <t>同和教育推進事業</t>
  </si>
  <si>
    <t>（博物館）</t>
  </si>
  <si>
    <t>（給食センター）</t>
  </si>
  <si>
    <t>人事管理</t>
  </si>
  <si>
    <t>総合交通対策事業</t>
  </si>
  <si>
    <t>（監査委員）</t>
  </si>
  <si>
    <t>（高城財産区）</t>
  </si>
  <si>
    <t>（北谷財産区）</t>
  </si>
  <si>
    <t>（上北条財産区）</t>
  </si>
  <si>
    <t>展示活動</t>
  </si>
  <si>
    <t>普及活動</t>
  </si>
  <si>
    <t>調査研究活動</t>
  </si>
  <si>
    <t>文化財保護事業</t>
  </si>
  <si>
    <t>倉吉市内遺跡発掘調査</t>
  </si>
  <si>
    <t>図書館運営事業</t>
  </si>
  <si>
    <t>第９回全国和牛能力共進会対策事業</t>
  </si>
  <si>
    <t>（農林課）</t>
  </si>
  <si>
    <t>（建築課）</t>
  </si>
  <si>
    <t>社会体育振興事業</t>
  </si>
  <si>
    <t>　　（　特　別　会　計　）</t>
  </si>
  <si>
    <t>(環境課)</t>
  </si>
  <si>
    <t>鳥取県知事選挙</t>
  </si>
  <si>
    <t>鳥取県議会議員一般選挙</t>
  </si>
  <si>
    <t>給付対象年齢が小学校第3学年修了から小学校終了に延長
（収入）一般財源化による国庫負担金の減</t>
  </si>
  <si>
    <t>食農教育支援事業</t>
  </si>
  <si>
    <t>肉用牛繁殖空胎防除対策事業</t>
  </si>
  <si>
    <t>肉用牛生産性向上対策事業</t>
  </si>
  <si>
    <t>緊急間伐事業</t>
  </si>
  <si>
    <t>倉吉打吹地区街なみ環境整備事業</t>
  </si>
  <si>
    <t>上井都市再生住宅維持管理事業</t>
  </si>
  <si>
    <t>公営住宅整備事業（米田町団地）</t>
  </si>
  <si>
    <t>辺地対策事業</t>
  </si>
  <si>
    <t>まちづくり総合交付金事業</t>
  </si>
  <si>
    <t>（企画課）</t>
  </si>
  <si>
    <t>（商工観光課）</t>
  </si>
  <si>
    <t>同和対策事業</t>
  </si>
  <si>
    <t>やまびこ人権文化センター運営事業</t>
  </si>
  <si>
    <t>さわやか人権文化センター運営事業</t>
  </si>
  <si>
    <t>はばたき人権文化センター運営事業</t>
  </si>
  <si>
    <t>あたごふれあい人権文化センター運営事業</t>
  </si>
  <si>
    <t>資料収集保存活動</t>
  </si>
  <si>
    <t>自然科学</t>
  </si>
  <si>
    <t>歴史民俗資料館維持管理</t>
  </si>
  <si>
    <t>博物館維持管理</t>
  </si>
  <si>
    <t>学校給食センター事業</t>
  </si>
  <si>
    <t>工事検査事業</t>
  </si>
  <si>
    <t>（教育総務課）</t>
  </si>
  <si>
    <t>小学校運営事業</t>
  </si>
  <si>
    <t>公民館管理事業</t>
  </si>
  <si>
    <t>総務管理費</t>
  </si>
  <si>
    <t>健康農園維持管理事業</t>
  </si>
  <si>
    <t>チャレンジプラン支援事業</t>
  </si>
  <si>
    <t>文化芸術鑑賞支援事業</t>
  </si>
  <si>
    <t>新市ブランド化推進事業</t>
  </si>
  <si>
    <t>結核予防事業</t>
  </si>
  <si>
    <t>農業経営体総合支援事業</t>
  </si>
  <si>
    <t>規模拡大農業者支援事業</t>
  </si>
  <si>
    <t>地産地消推進事業</t>
  </si>
  <si>
    <t>森づくり作業道整備事業</t>
  </si>
  <si>
    <t>除雪対策事業</t>
  </si>
  <si>
    <t>地方道路交付金事業（地方道路整備臨時交付金）</t>
  </si>
  <si>
    <t>都市計画総務</t>
  </si>
  <si>
    <t>スーパー総合資金利子補助事業</t>
  </si>
  <si>
    <t>電算業務</t>
  </si>
  <si>
    <t>広報公聴事業</t>
  </si>
  <si>
    <t>し尿処理事業</t>
  </si>
  <si>
    <t>農業委員会</t>
  </si>
  <si>
    <t>農地調整事務処理事業</t>
  </si>
  <si>
    <t>農業者年金業務</t>
  </si>
  <si>
    <t>（文化財課）</t>
  </si>
  <si>
    <t>せきがね観光施設維持管理事業</t>
  </si>
  <si>
    <t>関金エリアトイレ・公園管理事業</t>
  </si>
  <si>
    <t>下水道事業特別会計繰出金</t>
  </si>
  <si>
    <t>林業経営改善事業</t>
  </si>
  <si>
    <t>森林整備担い手育成対策事業</t>
  </si>
  <si>
    <t>県営住宅維持管理事業</t>
  </si>
  <si>
    <t>特定公共賃貸住宅維持管理事業</t>
  </si>
  <si>
    <t>上井羽合線沿道土地区画整理事業特別会計繰出金</t>
  </si>
  <si>
    <t>自動車臨時運行許可事務</t>
  </si>
  <si>
    <t>次の「肉用牛生産性向上対策事業」に吸収させる</t>
  </si>
  <si>
    <t>前の「肉用牛繁殖空胎防除対策事業」を吸収する</t>
  </si>
  <si>
    <t>ネット犯罪から守るパソコン講習会については、少人数の講習会よりも大勢の人が参加できる講演会にしてはどうでしょうか</t>
  </si>
  <si>
    <t>公民館まつりについては、他の催しと同時に実施するとか、あらたな財源を獲得することを考えてください。</t>
  </si>
  <si>
    <t>「倉吉のまちづくりフォーラム」については、関係各課とよく協議して事業が重複しないよう努めてください。</t>
  </si>
  <si>
    <t>歳出総額抑制のため、退職手当基金積立金を減額します</t>
  </si>
  <si>
    <t>（収入）財源補てんのため、減債基金の取崩しを行います</t>
  </si>
  <si>
    <t>住民参画型バス停上屋整備事業費補助金については、上屋整備の基準を明確にしてください</t>
  </si>
  <si>
    <t>文化振興ビジョン策定の関連経費を減額。他の市町村の策定の動向を注視</t>
  </si>
  <si>
    <t>館山市との交流関連経費を減額。松戸市も含めて今後の交流のあり方を検討してください</t>
  </si>
  <si>
    <t>ISO14001に関する職員研修業務の外部委託料を減額。担当職員が講師となって実施してください</t>
  </si>
  <si>
    <t>リサイクルステーション設置工事費を減額。従前どおり、個人による持込で対応してください</t>
  </si>
  <si>
    <t>財政安定化支援事業繰出金を減額</t>
  </si>
  <si>
    <t>パーテーション購入費を減額。相談スペースの確保の方法が他にないか検討してください</t>
  </si>
  <si>
    <t>（収入）単県農業農村整備事業の起債可能額が5,000千円を超えているので起債が可能</t>
  </si>
  <si>
    <t>同上</t>
  </si>
  <si>
    <t>飛龍閣屋根修繕費用を減額。緊急性があるか検討してください</t>
  </si>
  <si>
    <t>効果を検証し、存続か廃止か検討してください</t>
  </si>
  <si>
    <t>大平山公園東屋修繕料を減額。利用の状況から修繕が必要か検討してください</t>
  </si>
  <si>
    <t>パソコンの新規リースは、リース切れから2年後をめどにしてください</t>
  </si>
  <si>
    <t>（収入）空調設備設置工事(18,758)に一般単独事業債を充当</t>
  </si>
  <si>
    <t>小中学校運営費の枠内で執行してください</t>
  </si>
  <si>
    <t>1学期の様子を見てから予算化を検討します</t>
  </si>
  <si>
    <t>民間実施に向けて協議してください</t>
  </si>
  <si>
    <t>図書館運営事業の枠内で執行してください</t>
  </si>
  <si>
    <t>給食料システム導入については、給食料を公会計にすることの意義を再度検討してください</t>
  </si>
  <si>
    <t>駐車場事業特別会計繰出金</t>
  </si>
  <si>
    <t>地域振興交付金</t>
  </si>
  <si>
    <t>公債費元金</t>
  </si>
  <si>
    <t>農業集落排水処理施設維持管理業務</t>
  </si>
  <si>
    <t>農業集落排水管路施設維持管理業務</t>
  </si>
  <si>
    <t>通学路防犯灯設置事業</t>
  </si>
  <si>
    <t>林業集落排水処理施設維持管理業務</t>
  </si>
  <si>
    <t>簡易水道の上水道統合事業</t>
  </si>
  <si>
    <t>飲用井戸等整備資金融資事業</t>
  </si>
  <si>
    <t>受託工事</t>
  </si>
  <si>
    <t>人権文化センター促進事業</t>
  </si>
  <si>
    <t>急傾斜地崩壊対策事業</t>
  </si>
  <si>
    <t>繰出金</t>
  </si>
  <si>
    <t>消防施設整備事業</t>
  </si>
  <si>
    <t>森林病害虫等防除事業</t>
  </si>
  <si>
    <t>森林整備地域活動支援交付金事業</t>
  </si>
  <si>
    <t>ふるさと農村活性化基金積立金</t>
  </si>
  <si>
    <t>農村環境改善センター管理事業</t>
  </si>
  <si>
    <t>農村総合整備モデル事業</t>
  </si>
  <si>
    <t>農道維持管理事業</t>
  </si>
  <si>
    <t>現年度補助災害復旧事業</t>
  </si>
  <si>
    <t>現年度単独災害復旧事業</t>
  </si>
  <si>
    <t>勤労者福祉事業</t>
  </si>
  <si>
    <t>人権のために学ぶ同和教育講座</t>
  </si>
  <si>
    <t>人権教育地域振興事業</t>
  </si>
  <si>
    <t>ISO14001認証維持事業</t>
  </si>
  <si>
    <t>大河内配水管布設工事</t>
  </si>
  <si>
    <t>滝川水源地改良工事</t>
  </si>
  <si>
    <t>笹ヶ平配水池改良工事</t>
  </si>
  <si>
    <t>山口水源地・配水池改良工事</t>
  </si>
  <si>
    <t>真野原配水池改良工事</t>
  </si>
  <si>
    <t>泰久寺配水管布設工事</t>
  </si>
  <si>
    <t>今西配水管布設工事</t>
  </si>
  <si>
    <t>大鳥居配水管布設工事</t>
  </si>
  <si>
    <t>関金宿（本町）配水管布設工事</t>
  </si>
  <si>
    <t>体育施設管理運営事業（指定管理者）</t>
  </si>
  <si>
    <t>関金B&amp;G海洋センター管理事業</t>
  </si>
  <si>
    <t>商工総括事業</t>
  </si>
  <si>
    <t>商工業振興事業</t>
  </si>
  <si>
    <t>労働対策事業</t>
  </si>
  <si>
    <t>金融対策</t>
  </si>
  <si>
    <t>中心市街地活性化推進事業</t>
  </si>
  <si>
    <t>商店街等活性化事業</t>
  </si>
  <si>
    <t>近畿圏企業誘致推進事業</t>
  </si>
  <si>
    <t>飲食物販施設管理事業</t>
  </si>
  <si>
    <t>交通安全対策事業</t>
  </si>
  <si>
    <t>市単独住宅維持管理事業</t>
  </si>
  <si>
    <t>審査支払手数料</t>
  </si>
  <si>
    <t>中学校教材整備事業</t>
  </si>
  <si>
    <t>中学校情報教育振興事業</t>
  </si>
  <si>
    <t>中学校給食事業</t>
  </si>
  <si>
    <t>第52回倉吉市美術展覧会</t>
  </si>
  <si>
    <t>第50回鳥取県美術展覧会</t>
  </si>
  <si>
    <t>「第7回前田寛治大賞展」　作家選考</t>
  </si>
  <si>
    <t>山守児童クラブ運営事業</t>
  </si>
  <si>
    <t>関金児童館運営事業</t>
  </si>
  <si>
    <t>第19回全国スポレク祭事業</t>
  </si>
  <si>
    <t>中曽根遺跡発掘調査</t>
  </si>
  <si>
    <t>高額療養費</t>
  </si>
  <si>
    <t>健康手帳交付事業</t>
  </si>
  <si>
    <t>農業集落排水公債費利子</t>
  </si>
  <si>
    <t>林業集落排水公債費利子</t>
  </si>
  <si>
    <t>関金公園等管理事業</t>
  </si>
  <si>
    <t>負担金・補助金</t>
  </si>
  <si>
    <t>常備消防事業</t>
  </si>
  <si>
    <t>水洗便所等普及業務</t>
  </si>
  <si>
    <t>水質規制等業務</t>
  </si>
  <si>
    <t>水洗便所改造資金貸付業務</t>
  </si>
  <si>
    <t>雨水維持管理業務</t>
  </si>
  <si>
    <t>受益者負担金徴収業務</t>
  </si>
  <si>
    <t>災害対策事業（地域防災力向上対策）</t>
  </si>
  <si>
    <t>建設事業一般</t>
  </si>
  <si>
    <t>汚水補助</t>
  </si>
  <si>
    <t>汚水単独</t>
  </si>
  <si>
    <t>雨水単独</t>
  </si>
  <si>
    <t>（駐車場事業）</t>
  </si>
  <si>
    <t>新町駐車場</t>
  </si>
  <si>
    <t>倉吉スポーツセンター整備事業</t>
  </si>
  <si>
    <t>駅前駐車場</t>
  </si>
  <si>
    <t>駅前第二駐車場</t>
  </si>
  <si>
    <t>駐輪場管理</t>
  </si>
  <si>
    <t>身体障害者福祉一般単独事業</t>
  </si>
  <si>
    <t>明倫児童クラブ運営事業</t>
  </si>
  <si>
    <t>在宅福祉事業（直接補助事業）</t>
  </si>
  <si>
    <t>在宅福祉事業（間接補助事業）</t>
  </si>
  <si>
    <t>敬老会及び敬老の日記念事業</t>
  </si>
  <si>
    <t>学校基本調査</t>
  </si>
  <si>
    <t>衛生総務費</t>
  </si>
  <si>
    <t>狂犬病予防事業</t>
  </si>
  <si>
    <t>公衆浴場確保対策事業</t>
  </si>
  <si>
    <t>身体障害者施設訓練等支援事業</t>
  </si>
  <si>
    <t>地区会館屋根改修工事を減額</t>
  </si>
  <si>
    <t>単県農道整備事業（古川沢地区）</t>
  </si>
  <si>
    <t>単県農用地の改良及び保全事業（三江開田地区）</t>
  </si>
  <si>
    <t>個別予防接種事業</t>
  </si>
  <si>
    <t>特別医療助成費</t>
  </si>
  <si>
    <t>（学校教育課）</t>
  </si>
  <si>
    <t>語学指導等外国青年招致事業</t>
  </si>
  <si>
    <t>学習習慣定着事業</t>
  </si>
  <si>
    <t>（簡易水道事業）</t>
  </si>
  <si>
    <t>（住宅資金貸付事業）</t>
  </si>
  <si>
    <t>償還推進助成事業</t>
  </si>
  <si>
    <t>汚水維持管理業務</t>
  </si>
  <si>
    <t>流域下水道事業</t>
  </si>
  <si>
    <t>老人福祉一般事業</t>
  </si>
  <si>
    <t>（人権文化センター）</t>
  </si>
  <si>
    <t>（下水道課）</t>
  </si>
  <si>
    <t>（駅周辺整備事務所）</t>
  </si>
  <si>
    <t>（生涯学習課）</t>
  </si>
  <si>
    <t>（市立図書館）</t>
  </si>
  <si>
    <t>（会計課）</t>
  </si>
  <si>
    <t>（議会事務局）</t>
  </si>
  <si>
    <t>（選挙管理委員会）</t>
  </si>
  <si>
    <t>国際交流員（韓国）招致事業</t>
  </si>
  <si>
    <t>行政評価システム構築事業</t>
  </si>
  <si>
    <t>地域文化芸術活動育成支援事業</t>
  </si>
  <si>
    <t>児童生徒舞台芸術鑑賞事業</t>
  </si>
  <si>
    <t>農林行政対策事業</t>
  </si>
  <si>
    <t>久米農村広場維持管理事業</t>
  </si>
  <si>
    <t>県単林道事業</t>
  </si>
  <si>
    <t>児童健全育成事業</t>
  </si>
  <si>
    <t>市民町内清掃支援事業</t>
  </si>
  <si>
    <t>地域省エネルギービジョン策定事業</t>
  </si>
  <si>
    <t>地域振興推進事業</t>
  </si>
  <si>
    <t>まちづくり推進事業</t>
  </si>
  <si>
    <t>こまちなみ整備促進事業</t>
  </si>
  <si>
    <t>放課後児童対策事業（ポプラ学級）</t>
  </si>
  <si>
    <t>高城児童クラブ運営事業</t>
  </si>
  <si>
    <t>感染症予防事業</t>
  </si>
  <si>
    <t>予防接種一般事業</t>
  </si>
  <si>
    <t>財政課査定方針</t>
  </si>
  <si>
    <t>中央児童館運営事業</t>
  </si>
  <si>
    <t>福吉児童センター運営事業</t>
  </si>
  <si>
    <t>児童集会所管理事業</t>
  </si>
  <si>
    <t>庁舎管理</t>
  </si>
  <si>
    <t>中学校教育研修事業</t>
  </si>
  <si>
    <t>中学校就学援助事業</t>
  </si>
  <si>
    <t>「心の教室」相談事業</t>
  </si>
  <si>
    <t>小規模零細地域営農確立促進対策事業</t>
  </si>
  <si>
    <t>集排推進事業</t>
  </si>
  <si>
    <t>果樹等経営安定資金利子補助事業</t>
  </si>
  <si>
    <t>(農村整備課）</t>
  </si>
  <si>
    <t>土地改良事業費</t>
  </si>
  <si>
    <t>国民年金事業</t>
  </si>
  <si>
    <t>老人保健一般業務</t>
  </si>
  <si>
    <t>事業の必要性を検討してください</t>
  </si>
  <si>
    <t>華川郡協議訪問団受入関連経費を減額。民間交流への移行など羅州市も含めて今後の交流のあり方を検討してください</t>
  </si>
  <si>
    <t>（収入）保育園インターネット導入関連経費(1,496)に市町村合併支援交付金（県1/2）を充当</t>
  </si>
  <si>
    <t>アドベンチャーウオークについては、その実施の意義について検討してみてください。</t>
  </si>
  <si>
    <t>トリエンナーレについては、事業の選択、事業開催の間隔など全体のあり方について検討してください</t>
  </si>
  <si>
    <t>老人保護措置事業</t>
  </si>
  <si>
    <t>在宅福祉事業（単県補助事業）</t>
  </si>
  <si>
    <t>高齢者サービス調整事業</t>
  </si>
  <si>
    <t>道路維持事業</t>
  </si>
  <si>
    <t>境界確定事業</t>
  </si>
  <si>
    <t>地方特定道路整備事業</t>
  </si>
  <si>
    <t>一般橋梁新設改良事業</t>
  </si>
  <si>
    <t>臨時河川等整備事業</t>
  </si>
  <si>
    <t>農業振興対策事業</t>
  </si>
  <si>
    <t>文化推進事業</t>
  </si>
  <si>
    <t>賦課徴収費</t>
  </si>
  <si>
    <t>イノシシ等被害防止対策事業</t>
  </si>
  <si>
    <t>倉吉まちづくり協議会事業</t>
  </si>
  <si>
    <t>新農業構造改善事業</t>
  </si>
  <si>
    <t>畜産経営改善事業</t>
  </si>
  <si>
    <t>交通結節点改善事業</t>
  </si>
  <si>
    <t>商業統計調査準備調査</t>
  </si>
  <si>
    <t>事業所・企業統計調査</t>
  </si>
  <si>
    <t>計量器検査事業</t>
  </si>
  <si>
    <t>起業家教育促進事業</t>
  </si>
  <si>
    <t>観光キャンペーン事業</t>
  </si>
  <si>
    <t>観光ビジョン策定事業</t>
  </si>
  <si>
    <t>支所管理事業</t>
  </si>
  <si>
    <t>大山池ふれあい広場維持管理事業</t>
  </si>
  <si>
    <t>小鴨小学校屋内運動場改築事業</t>
  </si>
  <si>
    <t>第１９回部落解放研究倉吉市女性集会</t>
  </si>
  <si>
    <t>部落解放研究第３４回倉吉市集会</t>
  </si>
  <si>
    <t>歩道用除雪機については、今後の整備計画が明らかでないので減額します。</t>
  </si>
  <si>
    <t>調査設計事業（耳地区基盤整備促進事業）</t>
  </si>
  <si>
    <t>単県農用地の改良及び保全事業（福積地区）</t>
  </si>
  <si>
    <t>単県農用地の改良及び保全事業（不入岡地区）</t>
  </si>
  <si>
    <t>郷土作家シリーズ№16　　加納告保遺作展</t>
  </si>
  <si>
    <t>「第7回倉吉：緑の彫刻賞」</t>
  </si>
  <si>
    <t>特別展「土偶の美」</t>
  </si>
  <si>
    <t>関金資料館維持管理</t>
  </si>
  <si>
    <t>倉吉市部落解放文化祭</t>
  </si>
  <si>
    <t>市民参画推進事業</t>
  </si>
  <si>
    <t>クズマ遺跡第4次発掘調査</t>
  </si>
  <si>
    <t>鳥越山窯跡再整理</t>
  </si>
  <si>
    <t>養豚衛生対策事業</t>
  </si>
  <si>
    <t>林業行政対策事業</t>
  </si>
  <si>
    <t>勤労青少年ホーム</t>
  </si>
  <si>
    <t>企業誘致推進事業</t>
  </si>
  <si>
    <t>自然歩道管理事業</t>
  </si>
  <si>
    <t>非常備消防事業</t>
  </si>
  <si>
    <t>統計業務</t>
  </si>
  <si>
    <t>税務総務費</t>
  </si>
  <si>
    <t>青少年教育事業</t>
  </si>
  <si>
    <t>農地賃借料助成事業</t>
  </si>
  <si>
    <t>経営構造対策事業</t>
  </si>
  <si>
    <t>身体障害者居宅生活支援事業</t>
  </si>
  <si>
    <t>(下水道事業・下水道課）</t>
  </si>
  <si>
    <t>　　　　　課計</t>
  </si>
  <si>
    <t>　　　　　会計計</t>
  </si>
  <si>
    <t>教育を考える会</t>
  </si>
  <si>
    <t>(下水道事業・地域整備課）</t>
  </si>
  <si>
    <t>（集落排水事業・下水道課）</t>
  </si>
  <si>
    <t>（集落排水事業・地域整備課）</t>
  </si>
  <si>
    <t>(管理課）</t>
  </si>
  <si>
    <t>集落排水事業特別会計繰出金</t>
  </si>
  <si>
    <t>(地域整備課）</t>
  </si>
  <si>
    <t>大山国立公園管理事業</t>
  </si>
  <si>
    <t>特環下水公債費元金</t>
  </si>
  <si>
    <t>特環下水公債費利子</t>
  </si>
  <si>
    <t>伝統的建造物群保存地区保存事業</t>
  </si>
  <si>
    <t>協働のまちづくり事業</t>
  </si>
  <si>
    <t>日常生活用具給付事業</t>
  </si>
  <si>
    <t>急性灰白髄炎予防接種事業</t>
  </si>
  <si>
    <t>がん検診事業</t>
  </si>
  <si>
    <t>健康教育事業</t>
  </si>
  <si>
    <t>健康相談事業</t>
  </si>
  <si>
    <t>（小鴨財産区）</t>
  </si>
  <si>
    <t>（土地取得事業）</t>
  </si>
  <si>
    <t>鳥取中部ふるさと広域連合負担金</t>
  </si>
  <si>
    <t>高度情報化</t>
  </si>
  <si>
    <t>人口移動調査事務</t>
  </si>
  <si>
    <t>工業統計調査</t>
  </si>
  <si>
    <t>統計調査員確保対策事業</t>
  </si>
  <si>
    <t>小鴨児童センター運営事業</t>
  </si>
  <si>
    <t>　　　　　計</t>
  </si>
  <si>
    <t>(老人保健事業）</t>
  </si>
  <si>
    <t>医療給付費</t>
  </si>
  <si>
    <t>医療費支給費</t>
  </si>
  <si>
    <t>小学校元気はつらつプラン</t>
  </si>
  <si>
    <t>中学校元気はつらつプラン</t>
  </si>
  <si>
    <t>障害者地域生活支援センター事業</t>
  </si>
  <si>
    <t>障害者等交通費助成事業</t>
  </si>
  <si>
    <t>障害者小規模通所授産施設運営事業</t>
  </si>
  <si>
    <t>小規模作業所運営事業</t>
  </si>
  <si>
    <t>障害児・者在宅生活支援事業</t>
  </si>
  <si>
    <t>社会福祉総務事業</t>
  </si>
  <si>
    <t>支援費制度管理</t>
  </si>
  <si>
    <t>身体障害者更生医療等・補装具給付事業</t>
  </si>
  <si>
    <t>社会参加促進事業</t>
  </si>
  <si>
    <t>敬老会委託については、その効果を検証し、存続か廃止か検討してください</t>
  </si>
  <si>
    <t>災害遺児手当給付事業</t>
  </si>
  <si>
    <t>障害児・者あんしん家族支援事業</t>
  </si>
  <si>
    <t>精神障害者デイケア事業</t>
  </si>
  <si>
    <t>排水設備改造資金貸付業務</t>
  </si>
  <si>
    <t>（上井羽合線沿道土地区画整理事業）</t>
  </si>
  <si>
    <t>国民健康保険事業特別会計繰出金</t>
  </si>
  <si>
    <t>　議会費</t>
  </si>
  <si>
    <t>　監査事務</t>
  </si>
  <si>
    <t>市長選挙</t>
  </si>
  <si>
    <t>土地改良区総代選挙</t>
  </si>
  <si>
    <t>交流プラザ総務管理費</t>
  </si>
  <si>
    <t>(建設課）</t>
  </si>
  <si>
    <t>道路橋梁総務</t>
  </si>
  <si>
    <t>５歳児発達相談事業</t>
  </si>
  <si>
    <t>保健センター運営事業</t>
  </si>
  <si>
    <t>出納事務</t>
  </si>
  <si>
    <t>用品調達基金繰出金</t>
  </si>
  <si>
    <t>交通災害共済加入促進事業</t>
  </si>
  <si>
    <t>外国人登録事務</t>
  </si>
  <si>
    <t>人口動態調査事務</t>
  </si>
  <si>
    <t>造林事業</t>
  </si>
  <si>
    <t>街区公園外管理事業</t>
  </si>
  <si>
    <t>戸籍住民登録事務</t>
  </si>
  <si>
    <t>男女共同参画の推進</t>
  </si>
  <si>
    <t>一般管理業務</t>
  </si>
  <si>
    <t>（公平委員会）</t>
  </si>
  <si>
    <t>　公平委員会</t>
  </si>
  <si>
    <t>公債費利子</t>
  </si>
  <si>
    <t>国際交流事業</t>
  </si>
  <si>
    <t>災害対策事業（一般対策）</t>
  </si>
  <si>
    <t>小災害り災者見舞金支給事業</t>
  </si>
  <si>
    <t>倉吉ふれあい会館維持管理</t>
  </si>
  <si>
    <t>公債費（元金）</t>
  </si>
  <si>
    <t>公債費（利子）</t>
  </si>
  <si>
    <t>企画政策推進事業</t>
  </si>
  <si>
    <t>緑を守り育てる基金</t>
  </si>
  <si>
    <t>元気の出る地域づくり支援事業</t>
  </si>
  <si>
    <t>秘書事務</t>
  </si>
  <si>
    <t>中山間地域活性化交付金事業</t>
  </si>
  <si>
    <t>公害対策事業</t>
  </si>
  <si>
    <t>出産手当金支給（第３子出産以降）</t>
  </si>
  <si>
    <t>部落解放・人権政策確立要求倉吉市実行委員会</t>
  </si>
  <si>
    <t>人権文化センター運営事業</t>
  </si>
  <si>
    <t>保健衛生一般事業</t>
  </si>
  <si>
    <t>農業後継者養成対策事業</t>
  </si>
  <si>
    <t>観光一般</t>
  </si>
  <si>
    <t>まちかどステーション管理業務</t>
  </si>
  <si>
    <t>物産ギャラリー事業</t>
  </si>
  <si>
    <t>伯耆回廊みちしるべ案内所及び駐車場管理事業</t>
  </si>
  <si>
    <t>打吹公園等管理事業</t>
  </si>
  <si>
    <t>水防対策</t>
  </si>
  <si>
    <t>公共土木施設補助災害復旧事業</t>
  </si>
  <si>
    <t>公共土木施設単独災害復旧事業</t>
  </si>
  <si>
    <t>集落排水事業推進基金</t>
  </si>
  <si>
    <t>小学校運営</t>
  </si>
  <si>
    <t>小鴨小学校校舎改築事業</t>
  </si>
  <si>
    <t>中学校運営</t>
  </si>
  <si>
    <t>鴨川中学校屋内運動場改築事業</t>
  </si>
  <si>
    <t>中学校寄宿舎運営事業</t>
  </si>
  <si>
    <t>パークスクエア外構管理事業</t>
  </si>
  <si>
    <t>社会教育総務事業</t>
  </si>
  <si>
    <t>生涯スポーツ振興　生涯スポーツ振興事業</t>
  </si>
  <si>
    <t>南部忠平杯第２１回くらよし女子駅伝競走大会</t>
  </si>
  <si>
    <t>ラグビー場整備事業</t>
  </si>
  <si>
    <t>景観重要建造物保存活用事業（まちづくり交付金事業）</t>
  </si>
  <si>
    <t>第30回倉吉市創作文華展</t>
  </si>
  <si>
    <t>企画展　（仮称）倉吉絣の歴史と展開</t>
  </si>
  <si>
    <t>読書活動推進事業</t>
  </si>
  <si>
    <t>選挙管理委員会</t>
  </si>
  <si>
    <t>選挙常時啓発</t>
  </si>
  <si>
    <t>公管金</t>
  </si>
  <si>
    <t>単市</t>
  </si>
  <si>
    <t>緑を守り育てる事業</t>
  </si>
  <si>
    <t>倉吉未来中心管理運営委託</t>
  </si>
  <si>
    <t>指定文化財保存整備事業</t>
  </si>
  <si>
    <t>車両関係</t>
  </si>
  <si>
    <t>文書広報費</t>
  </si>
  <si>
    <t>庁舎整備費</t>
  </si>
  <si>
    <t>行政区域整備事業</t>
  </si>
  <si>
    <t>有線放送施設整備事業</t>
  </si>
  <si>
    <t>自衛官募集事務</t>
  </si>
  <si>
    <t>表彰式・叙勲・褒章</t>
  </si>
  <si>
    <t>トイレ管理事業</t>
  </si>
  <si>
    <t>まちづくり管理事業</t>
  </si>
  <si>
    <t>都市公園外管理事業</t>
  </si>
  <si>
    <t>児童遊園地管理事業</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</si>
</sst>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Red]#,##0"/>
    <numFmt numFmtId="179" formatCode="#,##0;&quot;△ &quot;#,##0"/>
    <numFmt numFmtId="180" formatCode="0;&quot;△ &quot;0"/>
    <numFmt numFmtId="181" formatCode="\(@\)"/>
    <numFmt numFmtId="182" formatCode="\(#,##0\)"/>
    <numFmt numFmtId="183" formatCode="&quot;Yes&quot;;&quot;Yes&quot;;&quot;No&quot;"/>
    <numFmt numFmtId="184" formatCode="&quot;True&quot;;&quot;True&quot;;&quot;False&quot;"/>
    <numFmt numFmtId="185" formatCode="&quot;On&quot;;&quot;On&quot;;&quot;Off&quot;"/>
    <numFmt numFmtId="186" formatCode="#,##0_ ;[Red]\-#,##0\ "/>
    <numFmt numFmtId="187" formatCode="[$€-2]\ #,##0.00_);[Red]\([$€-2]\ #,##0.00\)"/>
    <numFmt numFmtId="188" formatCode="0_ "/>
    <numFmt numFmtId="189" formatCode="#,##0.0;&quot;△ &quot;#,##0.0"/>
  </numFmts>
  <fonts count="13">
    <font>
      <sz val="11"/>
      <name val="ＭＳ Ｐゴシック"/>
      <family val="0"/>
    </font>
    <font>
      <sz val="6"/>
      <name val="ＭＳ Ｐゴシック"/>
      <family val="3"/>
    </font>
    <font>
      <sz val="12"/>
      <name val="ＭＳ Ｐ明朝"/>
      <family val="1"/>
    </font>
    <font>
      <sz val="15"/>
      <name val="ＭＳ Ｐ明朝"/>
      <family val="1"/>
    </font>
    <font>
      <b/>
      <sz val="15"/>
      <color indexed="10"/>
      <name val="ＭＳ Ｐ明朝"/>
      <family val="1"/>
    </font>
    <font>
      <b/>
      <sz val="15"/>
      <name val="ＭＳ Ｐ明朝"/>
      <family val="1"/>
    </font>
    <font>
      <sz val="15"/>
      <color indexed="10"/>
      <name val="ＭＳ Ｐ明朝"/>
      <family val="1"/>
    </font>
    <font>
      <sz val="15"/>
      <name val="ＭＳ Ｐゴシック"/>
      <family val="3"/>
    </font>
    <font>
      <b/>
      <sz val="15"/>
      <name val="ＭＳ Ｐゴシック"/>
      <family val="3"/>
    </font>
    <font>
      <sz val="13"/>
      <name val="ＭＳ Ｐ明朝"/>
      <family val="1"/>
    </font>
    <font>
      <sz val="13"/>
      <name val="ＭＳ Ｐゴシック"/>
      <family val="3"/>
    </font>
    <font>
      <u val="single"/>
      <sz val="6.6"/>
      <color indexed="12"/>
      <name val="ＭＳ Ｐゴシック"/>
      <family val="3"/>
    </font>
    <font>
      <u val="single"/>
      <sz val="6.6"/>
      <color indexed="36"/>
      <name val="ＭＳ Ｐゴシック"/>
      <family val="3"/>
    </font>
  </fonts>
  <fills count="4">
    <fill>
      <patternFill/>
    </fill>
    <fill>
      <patternFill patternType="gray125"/>
    </fill>
    <fill>
      <patternFill patternType="solid">
        <fgColor indexed="47"/>
        <bgColor indexed="64"/>
      </patternFill>
    </fill>
    <fill>
      <patternFill patternType="solid">
        <fgColor indexed="13"/>
        <bgColor indexed="64"/>
      </patternFill>
    </fill>
  </fills>
  <borders count="10">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73">
    <xf numFmtId="0" fontId="0" fillId="0" borderId="0" xfId="0" applyAlignment="1">
      <alignment/>
    </xf>
    <xf numFmtId="179" fontId="3" fillId="0" borderId="1" xfId="0" applyNumberFormat="1" applyFont="1" applyBorder="1" applyAlignment="1">
      <alignment vertical="center"/>
    </xf>
    <xf numFmtId="179" fontId="3" fillId="0" borderId="2" xfId="0" applyNumberFormat="1" applyFont="1" applyBorder="1" applyAlignment="1">
      <alignment vertical="center"/>
    </xf>
    <xf numFmtId="179" fontId="3" fillId="0" borderId="3" xfId="0" applyNumberFormat="1" applyFont="1" applyBorder="1" applyAlignment="1">
      <alignment vertical="center"/>
    </xf>
    <xf numFmtId="179" fontId="3" fillId="0" borderId="3" xfId="0" applyNumberFormat="1" applyFont="1" applyFill="1" applyBorder="1" applyAlignment="1">
      <alignment vertical="center"/>
    </xf>
    <xf numFmtId="176" fontId="3" fillId="0" borderId="0" xfId="0" applyNumberFormat="1" applyFont="1" applyAlignment="1">
      <alignment/>
    </xf>
    <xf numFmtId="176" fontId="3" fillId="0" borderId="0" xfId="0" applyNumberFormat="1" applyFont="1" applyAlignment="1">
      <alignment vertical="center"/>
    </xf>
    <xf numFmtId="176" fontId="4" fillId="0" borderId="0" xfId="0" applyNumberFormat="1" applyFont="1" applyAlignment="1">
      <alignment vertical="center"/>
    </xf>
    <xf numFmtId="176" fontId="5" fillId="0" borderId="0" xfId="0" applyNumberFormat="1" applyFont="1" applyAlignment="1">
      <alignment vertical="center"/>
    </xf>
    <xf numFmtId="176" fontId="8" fillId="0" borderId="1" xfId="0" applyNumberFormat="1" applyFont="1" applyBorder="1" applyAlignment="1">
      <alignment vertical="center"/>
    </xf>
    <xf numFmtId="179" fontId="3" fillId="0" borderId="1" xfId="0" applyNumberFormat="1" applyFont="1" applyBorder="1" applyAlignment="1">
      <alignment/>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vertical="center"/>
    </xf>
    <xf numFmtId="176" fontId="3" fillId="0" borderId="1" xfId="0" applyNumberFormat="1" applyFont="1" applyBorder="1" applyAlignment="1">
      <alignment/>
    </xf>
    <xf numFmtId="176" fontId="3" fillId="0" borderId="0" xfId="0" applyNumberFormat="1" applyFont="1" applyAlignment="1">
      <alignment/>
    </xf>
    <xf numFmtId="179" fontId="3" fillId="0" borderId="0" xfId="0" applyNumberFormat="1" applyFont="1" applyFill="1" applyAlignment="1">
      <alignment vertical="center"/>
    </xf>
    <xf numFmtId="179" fontId="5" fillId="0" borderId="0" xfId="0" applyNumberFormat="1" applyFont="1" applyFill="1" applyAlignment="1">
      <alignment vertical="center"/>
    </xf>
    <xf numFmtId="179" fontId="3" fillId="0" borderId="4" xfId="0" applyNumberFormat="1" applyFont="1" applyFill="1" applyBorder="1" applyAlignment="1">
      <alignment horizontal="center" vertical="center"/>
    </xf>
    <xf numFmtId="179" fontId="3" fillId="0" borderId="1" xfId="0" applyNumberFormat="1" applyFont="1" applyFill="1" applyBorder="1" applyAlignment="1">
      <alignment vertical="center"/>
    </xf>
    <xf numFmtId="179" fontId="3" fillId="0" borderId="2" xfId="0" applyNumberFormat="1" applyFont="1" applyFill="1" applyBorder="1" applyAlignment="1">
      <alignment vertical="center"/>
    </xf>
    <xf numFmtId="179" fontId="2" fillId="0" borderId="3" xfId="0" applyNumberFormat="1" applyFont="1" applyFill="1" applyBorder="1" applyAlignment="1">
      <alignment vertical="center"/>
    </xf>
    <xf numFmtId="176" fontId="3" fillId="0" borderId="2" xfId="0" applyNumberFormat="1" applyFont="1" applyBorder="1" applyAlignment="1">
      <alignment vertical="center" wrapText="1"/>
    </xf>
    <xf numFmtId="0" fontId="7" fillId="0" borderId="3" xfId="0" applyFont="1" applyBorder="1" applyAlignment="1">
      <alignment vertical="center" wrapText="1"/>
    </xf>
    <xf numFmtId="176" fontId="3" fillId="0" borderId="3" xfId="0" applyNumberFormat="1" applyFont="1" applyBorder="1" applyAlignment="1">
      <alignment vertical="center" wrapText="1"/>
    </xf>
    <xf numFmtId="179" fontId="3" fillId="0" borderId="5" xfId="0" applyNumberFormat="1" applyFont="1" applyFill="1" applyBorder="1" applyAlignment="1">
      <alignment vertical="center"/>
    </xf>
    <xf numFmtId="179" fontId="5" fillId="0" borderId="5" xfId="0" applyNumberFormat="1" applyFont="1" applyFill="1" applyBorder="1" applyAlignment="1">
      <alignment vertical="center"/>
    </xf>
    <xf numFmtId="179" fontId="3" fillId="2" borderId="5" xfId="0" applyNumberFormat="1" applyFont="1" applyFill="1" applyBorder="1" applyAlignment="1">
      <alignment vertical="center"/>
    </xf>
    <xf numFmtId="179" fontId="3" fillId="2" borderId="2" xfId="0" applyNumberFormat="1" applyFont="1" applyFill="1" applyBorder="1" applyAlignment="1">
      <alignment vertical="center"/>
    </xf>
    <xf numFmtId="179" fontId="2" fillId="2" borderId="3" xfId="0" applyNumberFormat="1" applyFont="1" applyFill="1" applyBorder="1" applyAlignment="1">
      <alignment vertical="center"/>
    </xf>
    <xf numFmtId="179" fontId="4" fillId="0" borderId="0" xfId="0" applyNumberFormat="1" applyFont="1" applyFill="1" applyAlignment="1">
      <alignment vertical="center"/>
    </xf>
    <xf numFmtId="179" fontId="2" fillId="0" borderId="4" xfId="0" applyNumberFormat="1" applyFont="1" applyFill="1" applyBorder="1" applyAlignment="1">
      <alignment horizontal="center" vertical="center"/>
    </xf>
    <xf numFmtId="176" fontId="3" fillId="0" borderId="4" xfId="0" applyNumberFormat="1" applyFont="1" applyBorder="1" applyAlignment="1">
      <alignment horizontal="center" vertical="center"/>
    </xf>
    <xf numFmtId="176" fontId="2" fillId="0" borderId="4" xfId="0" applyNumberFormat="1" applyFont="1" applyBorder="1" applyAlignment="1">
      <alignment horizontal="center" vertical="center"/>
    </xf>
    <xf numFmtId="179" fontId="3" fillId="0" borderId="1" xfId="0" applyNumberFormat="1" applyFont="1" applyFill="1" applyBorder="1" applyAlignment="1">
      <alignment vertical="center" shrinkToFit="1"/>
    </xf>
    <xf numFmtId="176" fontId="3" fillId="0" borderId="3" xfId="0" applyNumberFormat="1" applyFont="1" applyFill="1" applyBorder="1" applyAlignment="1">
      <alignment vertical="center" shrinkToFit="1"/>
    </xf>
    <xf numFmtId="176" fontId="3" fillId="0" borderId="1" xfId="0" applyNumberFormat="1" applyFont="1" applyFill="1" applyBorder="1" applyAlignment="1">
      <alignment vertical="center" shrinkToFit="1"/>
    </xf>
    <xf numFmtId="176" fontId="3" fillId="0" borderId="2" xfId="0" applyNumberFormat="1" applyFont="1" applyFill="1" applyBorder="1" applyAlignment="1">
      <alignment vertical="center" shrinkToFit="1"/>
    </xf>
    <xf numFmtId="179" fontId="3" fillId="0" borderId="3" xfId="0" applyNumberFormat="1" applyFont="1" applyFill="1" applyBorder="1" applyAlignment="1">
      <alignment horizontal="right" vertical="center"/>
    </xf>
    <xf numFmtId="179" fontId="3" fillId="0" borderId="1" xfId="0" applyNumberFormat="1" applyFont="1" applyFill="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179" fontId="3" fillId="3" borderId="1" xfId="0" applyNumberFormat="1" applyFont="1" applyFill="1" applyBorder="1" applyAlignment="1">
      <alignment vertical="center" wrapText="1"/>
    </xf>
    <xf numFmtId="0" fontId="0" fillId="3" borderId="2" xfId="0" applyFill="1" applyBorder="1" applyAlignment="1">
      <alignment vertical="center" wrapText="1"/>
    </xf>
    <xf numFmtId="0" fontId="0" fillId="3" borderId="6" xfId="0" applyFill="1" applyBorder="1" applyAlignment="1">
      <alignment vertical="center" wrapText="1"/>
    </xf>
    <xf numFmtId="0" fontId="0" fillId="0" borderId="2" xfId="0" applyFill="1" applyBorder="1" applyAlignment="1">
      <alignment vertical="center" wrapText="1"/>
    </xf>
    <xf numFmtId="0" fontId="0" fillId="0" borderId="3" xfId="0" applyFill="1" applyBorder="1" applyAlignment="1">
      <alignment vertical="center" wrapText="1"/>
    </xf>
    <xf numFmtId="0" fontId="0" fillId="3" borderId="3" xfId="0" applyFill="1" applyBorder="1" applyAlignment="1">
      <alignment vertical="center" wrapText="1"/>
    </xf>
    <xf numFmtId="179" fontId="3" fillId="0" borderId="2" xfId="0" applyNumberFormat="1" applyFont="1" applyFill="1" applyBorder="1" applyAlignment="1">
      <alignment vertical="center" wrapText="1"/>
    </xf>
    <xf numFmtId="179" fontId="3" fillId="0" borderId="3" xfId="0" applyNumberFormat="1" applyFont="1" applyFill="1" applyBorder="1" applyAlignment="1">
      <alignment vertical="center" wrapText="1"/>
    </xf>
    <xf numFmtId="179" fontId="6" fillId="0" borderId="7" xfId="0" applyNumberFormat="1" applyFont="1" applyFill="1" applyBorder="1" applyAlignment="1">
      <alignment horizontal="center" vertical="center"/>
    </xf>
    <xf numFmtId="179" fontId="6" fillId="0" borderId="8" xfId="0" applyNumberFormat="1" applyFont="1" applyFill="1" applyBorder="1" applyAlignment="1">
      <alignment horizontal="center" vertical="center"/>
    </xf>
    <xf numFmtId="179" fontId="6" fillId="0" borderId="9" xfId="0" applyNumberFormat="1" applyFont="1" applyFill="1" applyBorder="1" applyAlignment="1">
      <alignment horizontal="center" vertical="center"/>
    </xf>
    <xf numFmtId="179" fontId="6" fillId="0" borderId="1" xfId="0" applyNumberFormat="1" applyFont="1" applyFill="1" applyBorder="1" applyAlignment="1">
      <alignment horizontal="center" vertical="center"/>
    </xf>
    <xf numFmtId="0" fontId="0" fillId="0" borderId="3" xfId="0" applyBorder="1" applyAlignment="1">
      <alignment horizontal="center" vertical="center"/>
    </xf>
    <xf numFmtId="179" fontId="3" fillId="0" borderId="2" xfId="0" applyNumberFormat="1" applyFont="1" applyFill="1" applyBorder="1" applyAlignment="1">
      <alignment vertical="center"/>
    </xf>
    <xf numFmtId="179" fontId="3" fillId="0" borderId="3" xfId="0" applyNumberFormat="1" applyFont="1" applyFill="1" applyBorder="1" applyAlignment="1">
      <alignment vertical="center"/>
    </xf>
    <xf numFmtId="179" fontId="3" fillId="0" borderId="1" xfId="0" applyNumberFormat="1" applyFont="1" applyFill="1" applyBorder="1" applyAlignment="1">
      <alignment horizontal="center" vertical="center"/>
    </xf>
    <xf numFmtId="179" fontId="3" fillId="0" borderId="3" xfId="0" applyNumberFormat="1" applyFont="1" applyFill="1" applyBorder="1" applyAlignment="1">
      <alignment horizontal="center" vertical="center"/>
    </xf>
    <xf numFmtId="179" fontId="3" fillId="0" borderId="6" xfId="0" applyNumberFormat="1" applyFont="1" applyFill="1" applyBorder="1" applyAlignment="1">
      <alignment vertical="center" wrapText="1"/>
    </xf>
    <xf numFmtId="179" fontId="3" fillId="0" borderId="2" xfId="0" applyNumberFormat="1" applyFont="1" applyFill="1" applyBorder="1" applyAlignment="1">
      <alignment horizontal="center" vertical="center" wrapText="1"/>
    </xf>
    <xf numFmtId="179" fontId="3" fillId="0" borderId="3" xfId="0" applyNumberFormat="1" applyFont="1" applyFill="1" applyBorder="1" applyAlignment="1">
      <alignment horizontal="center" vertical="center" wrapText="1"/>
    </xf>
    <xf numFmtId="176" fontId="3" fillId="0" borderId="2" xfId="0" applyNumberFormat="1" applyFont="1" applyBorder="1" applyAlignment="1">
      <alignment vertical="center" wrapText="1"/>
    </xf>
    <xf numFmtId="0" fontId="7" fillId="0" borderId="3" xfId="0" applyFont="1" applyBorder="1" applyAlignment="1">
      <alignment vertical="center" wrapText="1"/>
    </xf>
    <xf numFmtId="176" fontId="3" fillId="0" borderId="3" xfId="0" applyNumberFormat="1" applyFont="1" applyBorder="1" applyAlignment="1">
      <alignment vertical="center" wrapText="1"/>
    </xf>
    <xf numFmtId="176" fontId="6" fillId="0" borderId="7" xfId="0" applyNumberFormat="1" applyFont="1" applyBorder="1" applyAlignment="1">
      <alignment horizontal="center" vertical="center"/>
    </xf>
    <xf numFmtId="176" fontId="6" fillId="0" borderId="8" xfId="0" applyNumberFormat="1" applyFont="1" applyBorder="1" applyAlignment="1">
      <alignment horizontal="center" vertical="center"/>
    </xf>
    <xf numFmtId="176" fontId="6" fillId="0" borderId="9" xfId="0" applyNumberFormat="1" applyFont="1" applyBorder="1" applyAlignment="1">
      <alignment horizontal="center" vertical="center"/>
    </xf>
    <xf numFmtId="176" fontId="3" fillId="0" borderId="1"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9" fillId="0" borderId="2" xfId="0" applyNumberFormat="1" applyFont="1" applyBorder="1" applyAlignment="1">
      <alignment vertical="center" wrapText="1"/>
    </xf>
    <xf numFmtId="0" fontId="10" fillId="0" borderId="3" xfId="0" applyFont="1" applyBorder="1" applyAlignment="1">
      <alignment vertical="center" wrapText="1"/>
    </xf>
    <xf numFmtId="179" fontId="3" fillId="0" borderId="5" xfId="0" applyNumberFormat="1" applyFont="1" applyFill="1"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343</xdr:row>
      <xdr:rowOff>0</xdr:rowOff>
    </xdr:from>
    <xdr:ext cx="114300" cy="266700"/>
    <xdr:sp>
      <xdr:nvSpPr>
        <xdr:cNvPr id="1" name="TextBox 1"/>
        <xdr:cNvSpPr txBox="1">
          <a:spLocks noChangeArrowheads="1"/>
        </xdr:cNvSpPr>
      </xdr:nvSpPr>
      <xdr:spPr>
        <a:xfrm>
          <a:off x="1762125" y="130968750"/>
          <a:ext cx="1143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343</xdr:row>
      <xdr:rowOff>0</xdr:rowOff>
    </xdr:from>
    <xdr:ext cx="114300" cy="266700"/>
    <xdr:sp>
      <xdr:nvSpPr>
        <xdr:cNvPr id="2" name="TextBox 2"/>
        <xdr:cNvSpPr txBox="1">
          <a:spLocks noChangeArrowheads="1"/>
        </xdr:cNvSpPr>
      </xdr:nvSpPr>
      <xdr:spPr>
        <a:xfrm>
          <a:off x="7591425" y="130968750"/>
          <a:ext cx="1143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343</xdr:row>
      <xdr:rowOff>0</xdr:rowOff>
    </xdr:from>
    <xdr:ext cx="114300" cy="266700"/>
    <xdr:sp>
      <xdr:nvSpPr>
        <xdr:cNvPr id="3" name="TextBox 3"/>
        <xdr:cNvSpPr txBox="1">
          <a:spLocks noChangeArrowheads="1"/>
        </xdr:cNvSpPr>
      </xdr:nvSpPr>
      <xdr:spPr>
        <a:xfrm>
          <a:off x="7591425" y="130968750"/>
          <a:ext cx="1143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343</xdr:row>
      <xdr:rowOff>0</xdr:rowOff>
    </xdr:from>
    <xdr:ext cx="114300" cy="266700"/>
    <xdr:sp>
      <xdr:nvSpPr>
        <xdr:cNvPr id="4" name="TextBox 4"/>
        <xdr:cNvSpPr txBox="1">
          <a:spLocks noChangeArrowheads="1"/>
        </xdr:cNvSpPr>
      </xdr:nvSpPr>
      <xdr:spPr>
        <a:xfrm>
          <a:off x="7591425" y="130968750"/>
          <a:ext cx="1143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343</xdr:row>
      <xdr:rowOff>0</xdr:rowOff>
    </xdr:from>
    <xdr:ext cx="114300" cy="266700"/>
    <xdr:sp>
      <xdr:nvSpPr>
        <xdr:cNvPr id="5" name="TextBox 5"/>
        <xdr:cNvSpPr txBox="1">
          <a:spLocks noChangeArrowheads="1"/>
        </xdr:cNvSpPr>
      </xdr:nvSpPr>
      <xdr:spPr>
        <a:xfrm>
          <a:off x="7591425" y="130968750"/>
          <a:ext cx="1143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343</xdr:row>
      <xdr:rowOff>0</xdr:rowOff>
    </xdr:from>
    <xdr:ext cx="114300" cy="266700"/>
    <xdr:sp>
      <xdr:nvSpPr>
        <xdr:cNvPr id="6" name="TextBox 6"/>
        <xdr:cNvSpPr txBox="1">
          <a:spLocks noChangeArrowheads="1"/>
        </xdr:cNvSpPr>
      </xdr:nvSpPr>
      <xdr:spPr>
        <a:xfrm>
          <a:off x="7591425" y="130968750"/>
          <a:ext cx="1143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343</xdr:row>
      <xdr:rowOff>0</xdr:rowOff>
    </xdr:from>
    <xdr:ext cx="114300" cy="266700"/>
    <xdr:sp>
      <xdr:nvSpPr>
        <xdr:cNvPr id="7" name="TextBox 7"/>
        <xdr:cNvSpPr txBox="1">
          <a:spLocks noChangeArrowheads="1"/>
        </xdr:cNvSpPr>
      </xdr:nvSpPr>
      <xdr:spPr>
        <a:xfrm>
          <a:off x="3705225" y="130968750"/>
          <a:ext cx="1143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573"/>
  <sheetViews>
    <sheetView tabSelected="1" zoomScale="60" zoomScaleNormal="60" zoomScaleSheetLayoutView="45"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00390625" defaultRowHeight="30" customHeight="1"/>
  <cols>
    <col min="1" max="1" width="23.125" style="16" customWidth="1"/>
    <col min="2" max="2" width="12.75390625" style="16" customWidth="1"/>
    <col min="3" max="5" width="12.75390625" style="16" hidden="1" customWidth="1"/>
    <col min="6" max="7" width="12.75390625" style="16" customWidth="1"/>
    <col min="8" max="10" width="12.75390625" style="16" hidden="1" customWidth="1"/>
    <col min="11" max="11" width="12.75390625" style="16" customWidth="1"/>
    <col min="12" max="13" width="13.625" style="16" customWidth="1"/>
    <col min="14" max="14" width="37.875" style="16" customWidth="1"/>
    <col min="15" max="16384" width="9.00390625" style="16" customWidth="1"/>
  </cols>
  <sheetData>
    <row r="1" spans="2:7" ht="30" customHeight="1">
      <c r="B1" s="7" t="s">
        <v>83</v>
      </c>
      <c r="G1" s="30"/>
    </row>
    <row r="2" spans="1:6" ht="30" customHeight="1">
      <c r="A2" s="17" t="s">
        <v>17</v>
      </c>
      <c r="F2" s="16" t="s">
        <v>12</v>
      </c>
    </row>
    <row r="3" spans="1:14" ht="41.25" customHeight="1">
      <c r="A3" s="57" t="s">
        <v>11</v>
      </c>
      <c r="B3" s="50" t="s">
        <v>25</v>
      </c>
      <c r="C3" s="51"/>
      <c r="D3" s="51"/>
      <c r="E3" s="51"/>
      <c r="F3" s="52"/>
      <c r="G3" s="50" t="s">
        <v>19</v>
      </c>
      <c r="H3" s="51"/>
      <c r="I3" s="51"/>
      <c r="J3" s="51"/>
      <c r="K3" s="52"/>
      <c r="L3" s="50" t="s">
        <v>20</v>
      </c>
      <c r="M3" s="52"/>
      <c r="N3" s="53" t="s">
        <v>459</v>
      </c>
    </row>
    <row r="4" spans="1:14" ht="41.25" customHeight="1">
      <c r="A4" s="58"/>
      <c r="B4" s="18" t="s">
        <v>26</v>
      </c>
      <c r="C4" s="18" t="s">
        <v>172</v>
      </c>
      <c r="D4" s="18" t="s">
        <v>173</v>
      </c>
      <c r="E4" s="18" t="s">
        <v>10</v>
      </c>
      <c r="F4" s="31" t="s">
        <v>27</v>
      </c>
      <c r="G4" s="18" t="s">
        <v>21</v>
      </c>
      <c r="H4" s="18" t="s">
        <v>172</v>
      </c>
      <c r="I4" s="18" t="s">
        <v>173</v>
      </c>
      <c r="J4" s="18" t="s">
        <v>10</v>
      </c>
      <c r="K4" s="31" t="s">
        <v>22</v>
      </c>
      <c r="L4" s="18" t="s">
        <v>23</v>
      </c>
      <c r="M4" s="18" t="s">
        <v>24</v>
      </c>
      <c r="N4" s="54"/>
    </row>
    <row r="5" spans="1:14" ht="30" customHeight="1">
      <c r="A5" s="19" t="s">
        <v>13</v>
      </c>
      <c r="B5" s="19"/>
      <c r="C5" s="19"/>
      <c r="D5" s="19"/>
      <c r="E5" s="19"/>
      <c r="F5" s="19"/>
      <c r="G5" s="19"/>
      <c r="H5" s="19"/>
      <c r="I5" s="19"/>
      <c r="J5" s="19"/>
      <c r="K5" s="19"/>
      <c r="L5" s="19"/>
      <c r="M5" s="19"/>
      <c r="N5" s="39"/>
    </row>
    <row r="6" spans="1:14" ht="30" customHeight="1">
      <c r="A6" s="48" t="s">
        <v>463</v>
      </c>
      <c r="B6" s="20"/>
      <c r="C6" s="20"/>
      <c r="D6" s="20"/>
      <c r="E6" s="20"/>
      <c r="F6" s="20"/>
      <c r="G6" s="20"/>
      <c r="H6" s="20"/>
      <c r="I6" s="20"/>
      <c r="J6" s="20"/>
      <c r="K6" s="20"/>
      <c r="L6" s="20"/>
      <c r="M6" s="20"/>
      <c r="N6" s="40"/>
    </row>
    <row r="7" spans="1:14" ht="30" customHeight="1">
      <c r="A7" s="49"/>
      <c r="B7" s="38">
        <v>42778</v>
      </c>
      <c r="C7" s="4"/>
      <c r="D7" s="4"/>
      <c r="E7" s="4">
        <v>1659</v>
      </c>
      <c r="F7" s="4">
        <f>B7-+SUM(C7:E7)</f>
        <v>41119</v>
      </c>
      <c r="G7" s="38">
        <v>42410</v>
      </c>
      <c r="H7" s="4"/>
      <c r="I7" s="4"/>
      <c r="J7" s="4">
        <v>1659</v>
      </c>
      <c r="K7" s="4">
        <f>G7-+SUM(H7:J7)</f>
        <v>40751</v>
      </c>
      <c r="L7" s="4">
        <f>G7-B7</f>
        <v>-368</v>
      </c>
      <c r="M7" s="4">
        <f>K7-F7</f>
        <v>-368</v>
      </c>
      <c r="N7" s="41"/>
    </row>
    <row r="8" spans="1:14" ht="30" customHeight="1">
      <c r="A8" s="19" t="s">
        <v>13</v>
      </c>
      <c r="B8" s="19"/>
      <c r="C8" s="19"/>
      <c r="D8" s="19"/>
      <c r="E8" s="19"/>
      <c r="F8" s="19"/>
      <c r="G8" s="19"/>
      <c r="H8" s="19"/>
      <c r="I8" s="19"/>
      <c r="J8" s="19"/>
      <c r="K8" s="19"/>
      <c r="L8" s="19"/>
      <c r="M8" s="19"/>
      <c r="N8" s="39"/>
    </row>
    <row r="9" spans="1:14" ht="30" customHeight="1">
      <c r="A9" s="48" t="s">
        <v>143</v>
      </c>
      <c r="B9" s="20"/>
      <c r="C9" s="20"/>
      <c r="D9" s="20"/>
      <c r="E9" s="20"/>
      <c r="F9" s="20"/>
      <c r="G9" s="20"/>
      <c r="H9" s="20"/>
      <c r="I9" s="20"/>
      <c r="J9" s="20"/>
      <c r="K9" s="20"/>
      <c r="L9" s="20"/>
      <c r="M9" s="20"/>
      <c r="N9" s="40"/>
    </row>
    <row r="10" spans="1:14" ht="30" customHeight="1">
      <c r="A10" s="49"/>
      <c r="B10" s="38">
        <v>485</v>
      </c>
      <c r="C10" s="4"/>
      <c r="D10" s="4"/>
      <c r="E10" s="4"/>
      <c r="F10" s="4">
        <f>B10-+SUM(C10:E10)</f>
        <v>485</v>
      </c>
      <c r="G10" s="38">
        <v>485</v>
      </c>
      <c r="H10" s="4"/>
      <c r="I10" s="4"/>
      <c r="J10" s="4"/>
      <c r="K10" s="4">
        <f>G10-+SUM(H10:J10)</f>
        <v>485</v>
      </c>
      <c r="L10" s="4">
        <f>G10-B10</f>
        <v>0</v>
      </c>
      <c r="M10" s="4">
        <f>K10-F10</f>
        <v>0</v>
      </c>
      <c r="N10" s="41"/>
    </row>
    <row r="11" spans="1:14" ht="30" customHeight="1">
      <c r="A11" s="19" t="s">
        <v>13</v>
      </c>
      <c r="B11" s="19"/>
      <c r="C11" s="19"/>
      <c r="D11" s="19"/>
      <c r="E11" s="19"/>
      <c r="F11" s="19"/>
      <c r="G11" s="19"/>
      <c r="H11" s="19"/>
      <c r="I11" s="19"/>
      <c r="J11" s="19"/>
      <c r="K11" s="19"/>
      <c r="L11" s="19"/>
      <c r="M11" s="19"/>
      <c r="N11" s="39"/>
    </row>
    <row r="12" spans="1:14" ht="30" customHeight="1">
      <c r="A12" s="55" t="s">
        <v>649</v>
      </c>
      <c r="B12" s="20"/>
      <c r="C12" s="20"/>
      <c r="D12" s="20"/>
      <c r="E12" s="20"/>
      <c r="F12" s="20"/>
      <c r="G12" s="20"/>
      <c r="H12" s="20"/>
      <c r="I12" s="20"/>
      <c r="J12" s="20"/>
      <c r="K12" s="20"/>
      <c r="L12" s="20"/>
      <c r="M12" s="20"/>
      <c r="N12" s="40"/>
    </row>
    <row r="13" spans="1:14" ht="30" customHeight="1">
      <c r="A13" s="56"/>
      <c r="B13" s="38">
        <v>4993</v>
      </c>
      <c r="C13" s="4"/>
      <c r="D13" s="4"/>
      <c r="E13" s="4"/>
      <c r="F13" s="4">
        <f>B13-+SUM(C13:E13)</f>
        <v>4993</v>
      </c>
      <c r="G13" s="38">
        <v>4996</v>
      </c>
      <c r="H13" s="4"/>
      <c r="I13" s="4"/>
      <c r="J13" s="4"/>
      <c r="K13" s="4">
        <f>G13-+SUM(H13:J13)</f>
        <v>4996</v>
      </c>
      <c r="L13" s="4">
        <f>G13-B13</f>
        <v>3</v>
      </c>
      <c r="M13" s="4">
        <f>K13-F13</f>
        <v>3</v>
      </c>
      <c r="N13" s="41"/>
    </row>
    <row r="14" spans="1:14" ht="30" customHeight="1">
      <c r="A14" s="19" t="s">
        <v>13</v>
      </c>
      <c r="B14" s="19"/>
      <c r="C14" s="19"/>
      <c r="D14" s="19"/>
      <c r="E14" s="19"/>
      <c r="F14" s="19"/>
      <c r="G14" s="19"/>
      <c r="H14" s="19"/>
      <c r="I14" s="19"/>
      <c r="J14" s="19"/>
      <c r="K14" s="19"/>
      <c r="L14" s="19"/>
      <c r="M14" s="19"/>
      <c r="N14" s="39"/>
    </row>
    <row r="15" spans="1:14" ht="30" customHeight="1">
      <c r="A15" s="48" t="s">
        <v>650</v>
      </c>
      <c r="B15" s="20"/>
      <c r="C15" s="20"/>
      <c r="D15" s="20"/>
      <c r="E15" s="20"/>
      <c r="F15" s="20"/>
      <c r="G15" s="20"/>
      <c r="H15" s="20"/>
      <c r="I15" s="20"/>
      <c r="J15" s="20"/>
      <c r="K15" s="20"/>
      <c r="L15" s="20"/>
      <c r="M15" s="20"/>
      <c r="N15" s="40"/>
    </row>
    <row r="16" spans="1:14" ht="30" customHeight="1">
      <c r="A16" s="49"/>
      <c r="B16" s="38">
        <v>51530</v>
      </c>
      <c r="C16" s="4">
        <v>39900</v>
      </c>
      <c r="D16" s="4"/>
      <c r="E16" s="4"/>
      <c r="F16" s="4">
        <f>B16-+SUM(C16:E16)</f>
        <v>11630</v>
      </c>
      <c r="G16" s="38">
        <v>51530</v>
      </c>
      <c r="H16" s="4">
        <v>39900</v>
      </c>
      <c r="I16" s="4"/>
      <c r="J16" s="4"/>
      <c r="K16" s="4">
        <f>G16-+SUM(H16:J16)</f>
        <v>11630</v>
      </c>
      <c r="L16" s="4">
        <f>G16-B16</f>
        <v>0</v>
      </c>
      <c r="M16" s="4">
        <f>K16-F16</f>
        <v>0</v>
      </c>
      <c r="N16" s="41"/>
    </row>
    <row r="17" spans="1:14" ht="30" customHeight="1">
      <c r="A17" s="19" t="s">
        <v>13</v>
      </c>
      <c r="B17" s="19"/>
      <c r="C17" s="19"/>
      <c r="D17" s="19"/>
      <c r="E17" s="19"/>
      <c r="F17" s="19"/>
      <c r="G17" s="19"/>
      <c r="H17" s="19"/>
      <c r="I17" s="19"/>
      <c r="J17" s="19"/>
      <c r="K17" s="19"/>
      <c r="L17" s="19"/>
      <c r="M17" s="19"/>
      <c r="N17" s="39"/>
    </row>
    <row r="18" spans="1:14" ht="30" customHeight="1">
      <c r="A18" s="48" t="s">
        <v>651</v>
      </c>
      <c r="B18" s="20"/>
      <c r="C18" s="20"/>
      <c r="D18" s="20"/>
      <c r="E18" s="20"/>
      <c r="F18" s="20"/>
      <c r="G18" s="20"/>
      <c r="H18" s="20"/>
      <c r="I18" s="20"/>
      <c r="J18" s="20"/>
      <c r="K18" s="20"/>
      <c r="L18" s="20"/>
      <c r="M18" s="20"/>
      <c r="N18" s="40"/>
    </row>
    <row r="19" spans="1:14" ht="30" customHeight="1">
      <c r="A19" s="49"/>
      <c r="B19" s="38">
        <v>4095</v>
      </c>
      <c r="C19" s="4"/>
      <c r="D19" s="4"/>
      <c r="E19" s="4"/>
      <c r="F19" s="4">
        <f>B19-+SUM(C19:E19)</f>
        <v>4095</v>
      </c>
      <c r="G19" s="38">
        <v>4095</v>
      </c>
      <c r="H19" s="4"/>
      <c r="I19" s="4"/>
      <c r="J19" s="4"/>
      <c r="K19" s="4">
        <f>G19-+SUM(H19:J19)</f>
        <v>4095</v>
      </c>
      <c r="L19" s="4">
        <f>G19-B19</f>
        <v>0</v>
      </c>
      <c r="M19" s="4">
        <f>K19-F19</f>
        <v>0</v>
      </c>
      <c r="N19" s="41"/>
    </row>
    <row r="20" spans="1:14" ht="30" customHeight="1">
      <c r="A20" s="19" t="s">
        <v>13</v>
      </c>
      <c r="B20" s="19"/>
      <c r="C20" s="19"/>
      <c r="D20" s="19"/>
      <c r="E20" s="19"/>
      <c r="F20" s="19"/>
      <c r="G20" s="19"/>
      <c r="H20" s="19"/>
      <c r="I20" s="19"/>
      <c r="J20" s="19"/>
      <c r="K20" s="19"/>
      <c r="L20" s="19"/>
      <c r="M20" s="19"/>
      <c r="N20" s="39"/>
    </row>
    <row r="21" spans="1:14" ht="30" customHeight="1">
      <c r="A21" s="48" t="s">
        <v>374</v>
      </c>
      <c r="B21" s="20"/>
      <c r="C21" s="20"/>
      <c r="D21" s="20"/>
      <c r="E21" s="20"/>
      <c r="F21" s="20"/>
      <c r="G21" s="20"/>
      <c r="H21" s="20"/>
      <c r="I21" s="20"/>
      <c r="J21" s="20"/>
      <c r="K21" s="20"/>
      <c r="L21" s="20"/>
      <c r="M21" s="20"/>
      <c r="N21" s="40"/>
    </row>
    <row r="22" spans="1:14" ht="30" customHeight="1">
      <c r="A22" s="49"/>
      <c r="B22" s="4">
        <v>4323</v>
      </c>
      <c r="C22" s="4"/>
      <c r="D22" s="4"/>
      <c r="E22" s="4"/>
      <c r="F22" s="4">
        <f>B22-+SUM(C22:E22)</f>
        <v>4323</v>
      </c>
      <c r="G22" s="4">
        <v>4323</v>
      </c>
      <c r="H22" s="4"/>
      <c r="I22" s="4"/>
      <c r="J22" s="4"/>
      <c r="K22" s="4">
        <f>G22-+SUM(H22:J22)</f>
        <v>4323</v>
      </c>
      <c r="L22" s="4">
        <f>G22-B22</f>
        <v>0</v>
      </c>
      <c r="M22" s="4">
        <f>K22-F22</f>
        <v>0</v>
      </c>
      <c r="N22" s="41"/>
    </row>
    <row r="23" spans="1:14" ht="30" customHeight="1">
      <c r="A23" s="19" t="s">
        <v>13</v>
      </c>
      <c r="B23" s="19"/>
      <c r="C23" s="19"/>
      <c r="D23" s="19"/>
      <c r="E23" s="19"/>
      <c r="F23" s="19"/>
      <c r="G23" s="19"/>
      <c r="H23" s="19"/>
      <c r="I23" s="19"/>
      <c r="J23" s="19"/>
      <c r="K23" s="19"/>
      <c r="L23" s="19"/>
      <c r="M23" s="19"/>
      <c r="N23" s="39"/>
    </row>
    <row r="24" spans="1:14" ht="30" customHeight="1">
      <c r="A24" s="48" t="s">
        <v>591</v>
      </c>
      <c r="B24" s="20"/>
      <c r="C24" s="20"/>
      <c r="D24" s="20"/>
      <c r="E24" s="20"/>
      <c r="F24" s="20"/>
      <c r="G24" s="20"/>
      <c r="H24" s="20"/>
      <c r="I24" s="20"/>
      <c r="J24" s="20"/>
      <c r="K24" s="20"/>
      <c r="L24" s="20"/>
      <c r="M24" s="20"/>
      <c r="N24" s="40"/>
    </row>
    <row r="25" spans="1:14" ht="30" customHeight="1">
      <c r="A25" s="49"/>
      <c r="B25" s="4">
        <v>1836</v>
      </c>
      <c r="C25" s="4"/>
      <c r="D25" s="4"/>
      <c r="E25" s="4">
        <v>3021</v>
      </c>
      <c r="F25" s="4">
        <f>B25-+SUM(C25:E25)</f>
        <v>-1185</v>
      </c>
      <c r="G25" s="4">
        <v>1836</v>
      </c>
      <c r="H25" s="4"/>
      <c r="I25" s="4"/>
      <c r="J25" s="4">
        <v>3021</v>
      </c>
      <c r="K25" s="4">
        <f>G25-+SUM(H25:J25)</f>
        <v>-1185</v>
      </c>
      <c r="L25" s="4">
        <f>G25-B25</f>
        <v>0</v>
      </c>
      <c r="M25" s="4">
        <f>K25-F25</f>
        <v>0</v>
      </c>
      <c r="N25" s="41"/>
    </row>
    <row r="26" spans="1:14" ht="30" customHeight="1">
      <c r="A26" s="19" t="s">
        <v>13</v>
      </c>
      <c r="B26" s="19"/>
      <c r="C26" s="19"/>
      <c r="D26" s="19"/>
      <c r="E26" s="19"/>
      <c r="F26" s="19"/>
      <c r="G26" s="19"/>
      <c r="H26" s="19"/>
      <c r="I26" s="19"/>
      <c r="J26" s="19"/>
      <c r="K26" s="19"/>
      <c r="L26" s="19"/>
      <c r="M26" s="19"/>
      <c r="N26" s="39"/>
    </row>
    <row r="27" spans="1:14" ht="30" customHeight="1">
      <c r="A27" s="48" t="s">
        <v>652</v>
      </c>
      <c r="B27" s="20"/>
      <c r="C27" s="20"/>
      <c r="D27" s="20"/>
      <c r="E27" s="20"/>
      <c r="F27" s="20"/>
      <c r="G27" s="20"/>
      <c r="H27" s="20"/>
      <c r="I27" s="20"/>
      <c r="J27" s="20"/>
      <c r="K27" s="20"/>
      <c r="L27" s="20"/>
      <c r="M27" s="20"/>
      <c r="N27" s="40"/>
    </row>
    <row r="28" spans="1:14" ht="30" customHeight="1">
      <c r="A28" s="49"/>
      <c r="B28" s="38">
        <v>238</v>
      </c>
      <c r="C28" s="4"/>
      <c r="D28" s="4"/>
      <c r="E28" s="4"/>
      <c r="F28" s="4">
        <f>B28-+SUM(C28:E28)</f>
        <v>238</v>
      </c>
      <c r="G28" s="38">
        <v>238</v>
      </c>
      <c r="H28" s="4"/>
      <c r="I28" s="4"/>
      <c r="J28" s="4"/>
      <c r="K28" s="4">
        <f>G28-+SUM(H28:J28)</f>
        <v>238</v>
      </c>
      <c r="L28" s="4">
        <f>G28-B28</f>
        <v>0</v>
      </c>
      <c r="M28" s="4">
        <f>K28-F28</f>
        <v>0</v>
      </c>
      <c r="N28" s="41"/>
    </row>
    <row r="29" spans="1:14" ht="30" customHeight="1">
      <c r="A29" s="19" t="s">
        <v>13</v>
      </c>
      <c r="B29" s="19"/>
      <c r="C29" s="19"/>
      <c r="D29" s="19"/>
      <c r="E29" s="19"/>
      <c r="F29" s="19"/>
      <c r="G29" s="19"/>
      <c r="H29" s="19"/>
      <c r="I29" s="19"/>
      <c r="J29" s="19"/>
      <c r="K29" s="19"/>
      <c r="L29" s="19"/>
      <c r="M29" s="19"/>
      <c r="N29" s="39"/>
    </row>
    <row r="30" spans="1:14" ht="30" customHeight="1">
      <c r="A30" s="48" t="s">
        <v>653</v>
      </c>
      <c r="B30" s="20"/>
      <c r="C30" s="20"/>
      <c r="D30" s="20"/>
      <c r="E30" s="20"/>
      <c r="F30" s="20"/>
      <c r="G30" s="20"/>
      <c r="H30" s="20"/>
      <c r="I30" s="20"/>
      <c r="J30" s="20"/>
      <c r="K30" s="20"/>
      <c r="L30" s="20"/>
      <c r="M30" s="20"/>
      <c r="N30" s="40"/>
    </row>
    <row r="31" spans="1:14" ht="30" customHeight="1">
      <c r="A31" s="49"/>
      <c r="B31" s="38">
        <v>3337</v>
      </c>
      <c r="C31" s="4"/>
      <c r="D31" s="4"/>
      <c r="E31" s="4"/>
      <c r="F31" s="4">
        <f>B31-+SUM(C31:E31)</f>
        <v>3337</v>
      </c>
      <c r="G31" s="38">
        <v>3337</v>
      </c>
      <c r="H31" s="4"/>
      <c r="I31" s="4"/>
      <c r="J31" s="4"/>
      <c r="K31" s="4">
        <f>G31-+SUM(H31:J31)</f>
        <v>3337</v>
      </c>
      <c r="L31" s="4">
        <f>G31-B31</f>
        <v>0</v>
      </c>
      <c r="M31" s="4">
        <f>K31-F31</f>
        <v>0</v>
      </c>
      <c r="N31" s="41"/>
    </row>
    <row r="32" spans="1:14" ht="30" customHeight="1">
      <c r="A32" s="19" t="s">
        <v>13</v>
      </c>
      <c r="B32" s="19"/>
      <c r="C32" s="19"/>
      <c r="D32" s="19"/>
      <c r="E32" s="19"/>
      <c r="F32" s="19"/>
      <c r="G32" s="19"/>
      <c r="H32" s="19"/>
      <c r="I32" s="19"/>
      <c r="J32" s="19"/>
      <c r="K32" s="19"/>
      <c r="L32" s="19"/>
      <c r="M32" s="19"/>
      <c r="N32" s="39"/>
    </row>
    <row r="33" spans="1:14" ht="30" customHeight="1">
      <c r="A33" s="48" t="s">
        <v>654</v>
      </c>
      <c r="B33" s="20"/>
      <c r="C33" s="20"/>
      <c r="D33" s="20"/>
      <c r="E33" s="20"/>
      <c r="F33" s="20"/>
      <c r="G33" s="20"/>
      <c r="H33" s="20"/>
      <c r="I33" s="20"/>
      <c r="J33" s="20"/>
      <c r="K33" s="20"/>
      <c r="L33" s="20"/>
      <c r="M33" s="20"/>
      <c r="N33" s="40"/>
    </row>
    <row r="34" spans="1:14" ht="30" customHeight="1">
      <c r="A34" s="49"/>
      <c r="B34" s="38">
        <v>94</v>
      </c>
      <c r="C34" s="4">
        <v>94</v>
      </c>
      <c r="D34" s="4"/>
      <c r="E34" s="4"/>
      <c r="F34" s="4">
        <f>B34-+SUM(C34:E34)</f>
        <v>0</v>
      </c>
      <c r="G34" s="38">
        <v>94</v>
      </c>
      <c r="H34" s="4">
        <v>94</v>
      </c>
      <c r="I34" s="4"/>
      <c r="J34" s="4"/>
      <c r="K34" s="4">
        <f>G34-+SUM(H34:J34)</f>
        <v>0</v>
      </c>
      <c r="L34" s="4">
        <f>G34-B34</f>
        <v>0</v>
      </c>
      <c r="M34" s="4">
        <f>K34-F34</f>
        <v>0</v>
      </c>
      <c r="N34" s="41"/>
    </row>
    <row r="35" spans="1:14" ht="30" customHeight="1">
      <c r="A35" s="19" t="s">
        <v>13</v>
      </c>
      <c r="B35" s="19"/>
      <c r="C35" s="19"/>
      <c r="D35" s="19"/>
      <c r="E35" s="19"/>
      <c r="F35" s="19"/>
      <c r="G35" s="19"/>
      <c r="H35" s="19"/>
      <c r="I35" s="19"/>
      <c r="J35" s="19"/>
      <c r="K35" s="19"/>
      <c r="L35" s="19"/>
      <c r="M35" s="19"/>
      <c r="N35" s="39"/>
    </row>
    <row r="36" spans="1:14" ht="30" customHeight="1">
      <c r="A36" s="48" t="s">
        <v>45</v>
      </c>
      <c r="B36" s="20"/>
      <c r="C36" s="20"/>
      <c r="D36" s="20"/>
      <c r="E36" s="20"/>
      <c r="F36" s="20"/>
      <c r="G36" s="20"/>
      <c r="H36" s="20"/>
      <c r="I36" s="20"/>
      <c r="J36" s="20"/>
      <c r="K36" s="20"/>
      <c r="L36" s="20"/>
      <c r="M36" s="20"/>
      <c r="N36" s="40"/>
    </row>
    <row r="37" spans="1:14" ht="30" customHeight="1">
      <c r="A37" s="49"/>
      <c r="B37" s="38">
        <v>9315</v>
      </c>
      <c r="C37" s="4"/>
      <c r="D37" s="4"/>
      <c r="E37" s="4"/>
      <c r="F37" s="4">
        <f>B37-+SUM(C37:E37)</f>
        <v>9315</v>
      </c>
      <c r="G37" s="38">
        <v>9315</v>
      </c>
      <c r="H37" s="4"/>
      <c r="I37" s="4"/>
      <c r="J37" s="4"/>
      <c r="K37" s="4">
        <f>G37-+SUM(H37:J37)</f>
        <v>9315</v>
      </c>
      <c r="L37" s="4">
        <f>G37-B37</f>
        <v>0</v>
      </c>
      <c r="M37" s="4">
        <f>K37-F37</f>
        <v>0</v>
      </c>
      <c r="N37" s="41"/>
    </row>
    <row r="38" spans="1:14" ht="30" customHeight="1">
      <c r="A38" s="19" t="s">
        <v>13</v>
      </c>
      <c r="B38" s="19"/>
      <c r="C38" s="19"/>
      <c r="D38" s="19"/>
      <c r="E38" s="19"/>
      <c r="F38" s="19"/>
      <c r="G38" s="19"/>
      <c r="H38" s="19"/>
      <c r="I38" s="19"/>
      <c r="J38" s="19"/>
      <c r="K38" s="19"/>
      <c r="L38" s="19"/>
      <c r="M38" s="19"/>
      <c r="N38" s="39"/>
    </row>
    <row r="39" spans="1:14" ht="30" customHeight="1">
      <c r="A39" s="48" t="s">
        <v>655</v>
      </c>
      <c r="B39" s="20"/>
      <c r="C39" s="20"/>
      <c r="D39" s="20"/>
      <c r="E39" s="20"/>
      <c r="F39" s="20"/>
      <c r="G39" s="20"/>
      <c r="H39" s="20"/>
      <c r="I39" s="20"/>
      <c r="J39" s="20"/>
      <c r="K39" s="20"/>
      <c r="L39" s="20"/>
      <c r="M39" s="20"/>
      <c r="N39" s="40"/>
    </row>
    <row r="40" spans="1:14" ht="30" customHeight="1">
      <c r="A40" s="49"/>
      <c r="B40" s="38">
        <v>896</v>
      </c>
      <c r="C40" s="4"/>
      <c r="D40" s="4"/>
      <c r="E40" s="4"/>
      <c r="F40" s="4">
        <f>B40-+SUM(C40:E40)</f>
        <v>896</v>
      </c>
      <c r="G40" s="38">
        <v>896</v>
      </c>
      <c r="H40" s="4"/>
      <c r="I40" s="4"/>
      <c r="J40" s="4"/>
      <c r="K40" s="4">
        <f>G40-+SUM(H40:J40)</f>
        <v>896</v>
      </c>
      <c r="L40" s="4">
        <f>G40-B40</f>
        <v>0</v>
      </c>
      <c r="M40" s="4">
        <f>K40-F40</f>
        <v>0</v>
      </c>
      <c r="N40" s="41"/>
    </row>
    <row r="41" spans="1:14" ht="30" customHeight="1">
      <c r="A41" s="19" t="s">
        <v>13</v>
      </c>
      <c r="B41" s="19"/>
      <c r="C41" s="19"/>
      <c r="D41" s="19"/>
      <c r="E41" s="19"/>
      <c r="F41" s="19"/>
      <c r="G41" s="19"/>
      <c r="H41" s="19"/>
      <c r="I41" s="19"/>
      <c r="J41" s="19"/>
      <c r="K41" s="19"/>
      <c r="L41" s="19"/>
      <c r="M41" s="19"/>
      <c r="N41" s="39"/>
    </row>
    <row r="42" spans="1:14" ht="30" customHeight="1">
      <c r="A42" s="48" t="s">
        <v>392</v>
      </c>
      <c r="B42" s="20"/>
      <c r="C42" s="20"/>
      <c r="D42" s="20"/>
      <c r="E42" s="20"/>
      <c r="F42" s="20"/>
      <c r="G42" s="20"/>
      <c r="H42" s="20"/>
      <c r="I42" s="20"/>
      <c r="J42" s="20"/>
      <c r="K42" s="20"/>
      <c r="L42" s="20"/>
      <c r="M42" s="20"/>
      <c r="N42" s="40"/>
    </row>
    <row r="43" spans="1:14" ht="30" customHeight="1">
      <c r="A43" s="49"/>
      <c r="B43" s="38">
        <v>1337</v>
      </c>
      <c r="C43" s="4"/>
      <c r="D43" s="4"/>
      <c r="E43" s="4"/>
      <c r="F43" s="4">
        <f>B43-+SUM(C43:E43)</f>
        <v>1337</v>
      </c>
      <c r="G43" s="38">
        <v>1337</v>
      </c>
      <c r="H43" s="4"/>
      <c r="I43" s="4"/>
      <c r="J43" s="4"/>
      <c r="K43" s="4">
        <f>G43-+SUM(H43:J43)</f>
        <v>1337</v>
      </c>
      <c r="L43" s="4">
        <f>G43-B43</f>
        <v>0</v>
      </c>
      <c r="M43" s="4">
        <f>K43-F43</f>
        <v>0</v>
      </c>
      <c r="N43" s="41"/>
    </row>
    <row r="44" spans="1:14" ht="30" customHeight="1">
      <c r="A44" s="19" t="s">
        <v>13</v>
      </c>
      <c r="B44" s="19"/>
      <c r="C44" s="19"/>
      <c r="D44" s="19"/>
      <c r="E44" s="19"/>
      <c r="F44" s="19"/>
      <c r="G44" s="19"/>
      <c r="H44" s="19"/>
      <c r="I44" s="19"/>
      <c r="J44" s="19"/>
      <c r="K44" s="19"/>
      <c r="L44" s="19"/>
      <c r="M44" s="19"/>
      <c r="N44" s="39"/>
    </row>
    <row r="45" spans="1:14" ht="30" customHeight="1">
      <c r="A45" s="48" t="s">
        <v>98</v>
      </c>
      <c r="B45" s="20"/>
      <c r="C45" s="20"/>
      <c r="D45" s="20"/>
      <c r="E45" s="20"/>
      <c r="F45" s="20"/>
      <c r="G45" s="20"/>
      <c r="H45" s="20"/>
      <c r="I45" s="20"/>
      <c r="J45" s="20"/>
      <c r="K45" s="20"/>
      <c r="L45" s="20"/>
      <c r="M45" s="20"/>
      <c r="N45" s="40"/>
    </row>
    <row r="46" spans="1:14" ht="30" customHeight="1">
      <c r="A46" s="49"/>
      <c r="B46" s="38">
        <v>49824</v>
      </c>
      <c r="C46" s="4"/>
      <c r="D46" s="4"/>
      <c r="E46" s="4">
        <v>17309</v>
      </c>
      <c r="F46" s="4">
        <f>B46-+SUM(C46:E46)</f>
        <v>32515</v>
      </c>
      <c r="G46" s="38">
        <v>49603</v>
      </c>
      <c r="H46" s="4"/>
      <c r="I46" s="4"/>
      <c r="J46" s="4">
        <v>17309</v>
      </c>
      <c r="K46" s="4">
        <f>G46-+SUM(H46:J46)</f>
        <v>32294</v>
      </c>
      <c r="L46" s="4">
        <f>G46-B46</f>
        <v>-221</v>
      </c>
      <c r="M46" s="4">
        <f>K46-F46</f>
        <v>-221</v>
      </c>
      <c r="N46" s="41"/>
    </row>
    <row r="47" spans="1:14" ht="30" customHeight="1">
      <c r="A47" s="19" t="s">
        <v>13</v>
      </c>
      <c r="B47" s="19"/>
      <c r="C47" s="19"/>
      <c r="D47" s="19"/>
      <c r="E47" s="19"/>
      <c r="F47" s="19"/>
      <c r="G47" s="19"/>
      <c r="H47" s="19"/>
      <c r="I47" s="19"/>
      <c r="J47" s="19"/>
      <c r="K47" s="19"/>
      <c r="L47" s="19"/>
      <c r="M47" s="19"/>
      <c r="N47" s="39"/>
    </row>
    <row r="48" spans="1:14" ht="30" customHeight="1">
      <c r="A48" s="48" t="s">
        <v>182</v>
      </c>
      <c r="B48" s="20"/>
      <c r="C48" s="20"/>
      <c r="D48" s="20"/>
      <c r="E48" s="20"/>
      <c r="F48" s="20"/>
      <c r="G48" s="20"/>
      <c r="H48" s="20"/>
      <c r="I48" s="20"/>
      <c r="J48" s="20"/>
      <c r="K48" s="20"/>
      <c r="L48" s="20"/>
      <c r="M48" s="20"/>
      <c r="N48" s="40"/>
    </row>
    <row r="49" spans="1:14" ht="30" customHeight="1">
      <c r="A49" s="49"/>
      <c r="B49" s="4">
        <v>44</v>
      </c>
      <c r="C49" s="4"/>
      <c r="D49" s="4"/>
      <c r="E49" s="4"/>
      <c r="F49" s="4">
        <f>B49-+SUM(C49:E49)</f>
        <v>44</v>
      </c>
      <c r="G49" s="4">
        <v>44</v>
      </c>
      <c r="H49" s="4"/>
      <c r="I49" s="4"/>
      <c r="J49" s="4"/>
      <c r="K49" s="4">
        <f>G49-+SUM(H49:J49)</f>
        <v>44</v>
      </c>
      <c r="L49" s="4">
        <f>G49-B49</f>
        <v>0</v>
      </c>
      <c r="M49" s="4">
        <f>K49-F49</f>
        <v>0</v>
      </c>
      <c r="N49" s="41"/>
    </row>
    <row r="50" spans="1:14" ht="30" customHeight="1">
      <c r="A50" s="19" t="s">
        <v>13</v>
      </c>
      <c r="B50" s="19"/>
      <c r="C50" s="19"/>
      <c r="D50" s="19"/>
      <c r="E50" s="19"/>
      <c r="F50" s="19"/>
      <c r="G50" s="19"/>
      <c r="H50" s="19"/>
      <c r="I50" s="19"/>
      <c r="J50" s="19"/>
      <c r="K50" s="19"/>
      <c r="L50" s="19"/>
      <c r="M50" s="19"/>
      <c r="N50" s="39"/>
    </row>
    <row r="51" spans="1:14" ht="30" customHeight="1">
      <c r="A51" s="48" t="s">
        <v>393</v>
      </c>
      <c r="B51" s="20"/>
      <c r="C51" s="20"/>
      <c r="D51" s="20"/>
      <c r="E51" s="20"/>
      <c r="F51" s="20"/>
      <c r="G51" s="20"/>
      <c r="H51" s="20"/>
      <c r="I51" s="20"/>
      <c r="J51" s="20"/>
      <c r="K51" s="20"/>
      <c r="L51" s="20"/>
      <c r="M51" s="20"/>
      <c r="N51" s="40"/>
    </row>
    <row r="52" spans="1:14" ht="30" customHeight="1">
      <c r="A52" s="49"/>
      <c r="B52" s="38">
        <v>652232</v>
      </c>
      <c r="C52" s="4"/>
      <c r="D52" s="4"/>
      <c r="E52" s="4"/>
      <c r="F52" s="4">
        <f>B52-+SUM(C52:E52)</f>
        <v>652232</v>
      </c>
      <c r="G52" s="38">
        <v>652232</v>
      </c>
      <c r="H52" s="4"/>
      <c r="I52" s="4"/>
      <c r="J52" s="4"/>
      <c r="K52" s="4">
        <f>G52-+SUM(H52:J52)</f>
        <v>652232</v>
      </c>
      <c r="L52" s="4">
        <f>G52-B52</f>
        <v>0</v>
      </c>
      <c r="M52" s="4">
        <f>K52-F52</f>
        <v>0</v>
      </c>
      <c r="N52" s="41"/>
    </row>
    <row r="53" spans="1:14" ht="30" customHeight="1">
      <c r="A53" s="19" t="s">
        <v>13</v>
      </c>
      <c r="B53" s="19"/>
      <c r="C53" s="19"/>
      <c r="D53" s="19"/>
      <c r="E53" s="19"/>
      <c r="F53" s="19"/>
      <c r="G53" s="19"/>
      <c r="H53" s="19"/>
      <c r="I53" s="19"/>
      <c r="J53" s="19"/>
      <c r="K53" s="19"/>
      <c r="L53" s="19"/>
      <c r="M53" s="19"/>
      <c r="N53" s="39"/>
    </row>
    <row r="54" spans="1:14" ht="30" customHeight="1">
      <c r="A54" s="48" t="s">
        <v>523</v>
      </c>
      <c r="B54" s="20"/>
      <c r="C54" s="20"/>
      <c r="D54" s="20"/>
      <c r="E54" s="20"/>
      <c r="F54" s="20"/>
      <c r="G54" s="20"/>
      <c r="H54" s="20"/>
      <c r="I54" s="20"/>
      <c r="J54" s="20"/>
      <c r="K54" s="20"/>
      <c r="L54" s="20"/>
      <c r="M54" s="20"/>
      <c r="N54" s="40"/>
    </row>
    <row r="55" spans="1:14" ht="30" customHeight="1">
      <c r="A55" s="49"/>
      <c r="B55" s="4">
        <v>53207</v>
      </c>
      <c r="C55" s="4"/>
      <c r="D55" s="4"/>
      <c r="E55" s="4">
        <v>10862</v>
      </c>
      <c r="F55" s="4">
        <f>B55-+SUM(C55:E55)</f>
        <v>42345</v>
      </c>
      <c r="G55" s="4">
        <v>53202</v>
      </c>
      <c r="H55" s="4"/>
      <c r="I55" s="4"/>
      <c r="J55" s="4">
        <v>10862</v>
      </c>
      <c r="K55" s="4">
        <f>G55-+SUM(H55:J55)</f>
        <v>42340</v>
      </c>
      <c r="L55" s="4">
        <f>G55-B55</f>
        <v>-5</v>
      </c>
      <c r="M55" s="4">
        <f>K55-F55</f>
        <v>-5</v>
      </c>
      <c r="N55" s="41"/>
    </row>
    <row r="56" spans="1:14" ht="30" customHeight="1">
      <c r="A56" s="19" t="s">
        <v>13</v>
      </c>
      <c r="B56" s="19"/>
      <c r="C56" s="19"/>
      <c r="D56" s="19"/>
      <c r="E56" s="19"/>
      <c r="F56" s="19"/>
      <c r="G56" s="19"/>
      <c r="H56" s="19"/>
      <c r="I56" s="19"/>
      <c r="J56" s="19"/>
      <c r="K56" s="19"/>
      <c r="L56" s="19"/>
      <c r="M56" s="19"/>
      <c r="N56" s="39" t="s">
        <v>42</v>
      </c>
    </row>
    <row r="57" spans="1:14" ht="30" customHeight="1">
      <c r="A57" s="48" t="s">
        <v>342</v>
      </c>
      <c r="B57" s="20"/>
      <c r="C57" s="20"/>
      <c r="D57" s="20"/>
      <c r="E57" s="20"/>
      <c r="F57" s="20"/>
      <c r="G57" s="20"/>
      <c r="H57" s="20"/>
      <c r="I57" s="20"/>
      <c r="J57" s="20"/>
      <c r="K57" s="20"/>
      <c r="L57" s="20"/>
      <c r="M57" s="20"/>
      <c r="N57" s="40"/>
    </row>
    <row r="58" spans="1:14" ht="30" customHeight="1">
      <c r="A58" s="49"/>
      <c r="B58" s="4">
        <v>38008</v>
      </c>
      <c r="C58" s="4"/>
      <c r="D58" s="4">
        <v>21000</v>
      </c>
      <c r="E58" s="4">
        <v>800</v>
      </c>
      <c r="F58" s="4">
        <f>B58-+SUM(C58:E58)</f>
        <v>16208</v>
      </c>
      <c r="G58" s="4">
        <v>18508</v>
      </c>
      <c r="H58" s="4"/>
      <c r="I58" s="4">
        <v>6400</v>
      </c>
      <c r="J58" s="4">
        <v>800</v>
      </c>
      <c r="K58" s="4">
        <f>G58-+SUM(H58:J58)</f>
        <v>11308</v>
      </c>
      <c r="L58" s="4">
        <f>G58-B58</f>
        <v>-19500</v>
      </c>
      <c r="M58" s="4">
        <f>K58-F58</f>
        <v>-4900</v>
      </c>
      <c r="N58" s="41"/>
    </row>
    <row r="59" spans="1:14" ht="30" customHeight="1">
      <c r="A59" s="19" t="s">
        <v>13</v>
      </c>
      <c r="B59" s="19"/>
      <c r="C59" s="19"/>
      <c r="D59" s="19"/>
      <c r="E59" s="19"/>
      <c r="F59" s="19"/>
      <c r="G59" s="19"/>
      <c r="H59" s="19"/>
      <c r="I59" s="19"/>
      <c r="J59" s="19"/>
      <c r="K59" s="19"/>
      <c r="L59" s="19"/>
      <c r="M59" s="19"/>
      <c r="N59" s="39" t="s">
        <v>43</v>
      </c>
    </row>
    <row r="60" spans="1:14" ht="30" customHeight="1">
      <c r="A60" s="48" t="s">
        <v>603</v>
      </c>
      <c r="B60" s="20"/>
      <c r="C60" s="20"/>
      <c r="D60" s="20"/>
      <c r="E60" s="20"/>
      <c r="F60" s="20"/>
      <c r="G60" s="20"/>
      <c r="H60" s="20"/>
      <c r="I60" s="20"/>
      <c r="J60" s="20"/>
      <c r="K60" s="20"/>
      <c r="L60" s="20"/>
      <c r="M60" s="20"/>
      <c r="N60" s="40"/>
    </row>
    <row r="61" spans="1:14" ht="30" customHeight="1">
      <c r="A61" s="49"/>
      <c r="B61" s="4">
        <v>27280</v>
      </c>
      <c r="C61" s="4"/>
      <c r="D61" s="4"/>
      <c r="E61" s="4">
        <v>4667</v>
      </c>
      <c r="F61" s="4">
        <f>B61-+SUM(C61:E61)</f>
        <v>22613</v>
      </c>
      <c r="G61" s="4">
        <v>78163</v>
      </c>
      <c r="H61" s="4"/>
      <c r="I61" s="4">
        <v>47900</v>
      </c>
      <c r="J61" s="4">
        <v>4667</v>
      </c>
      <c r="K61" s="4">
        <f>G61-+SUM(H61:J61)</f>
        <v>25596</v>
      </c>
      <c r="L61" s="4">
        <f>G61-B61</f>
        <v>50883</v>
      </c>
      <c r="M61" s="4">
        <f>K61-F61</f>
        <v>2983</v>
      </c>
      <c r="N61" s="41"/>
    </row>
    <row r="62" spans="1:14" ht="30" customHeight="1">
      <c r="A62" s="19" t="s">
        <v>13</v>
      </c>
      <c r="B62" s="19"/>
      <c r="C62" s="19"/>
      <c r="D62" s="19"/>
      <c r="E62" s="19"/>
      <c r="F62" s="19"/>
      <c r="G62" s="19"/>
      <c r="H62" s="19"/>
      <c r="I62" s="19"/>
      <c r="J62" s="19"/>
      <c r="K62" s="19"/>
      <c r="L62" s="19"/>
      <c r="M62" s="19"/>
      <c r="N62" s="39"/>
    </row>
    <row r="63" spans="1:14" ht="30" customHeight="1">
      <c r="A63" s="48" t="s">
        <v>399</v>
      </c>
      <c r="B63" s="20"/>
      <c r="C63" s="20"/>
      <c r="D63" s="20"/>
      <c r="E63" s="20"/>
      <c r="F63" s="20"/>
      <c r="G63" s="20"/>
      <c r="H63" s="20"/>
      <c r="I63" s="20"/>
      <c r="J63" s="20"/>
      <c r="K63" s="20"/>
      <c r="L63" s="20"/>
      <c r="M63" s="20"/>
      <c r="N63" s="40"/>
    </row>
    <row r="64" spans="1:14" ht="30" customHeight="1">
      <c r="A64" s="49"/>
      <c r="B64" s="4">
        <v>4240</v>
      </c>
      <c r="C64" s="4">
        <v>300</v>
      </c>
      <c r="D64" s="4"/>
      <c r="E64" s="4">
        <v>3100</v>
      </c>
      <c r="F64" s="4">
        <f>B64-+SUM(C64:E64)</f>
        <v>840</v>
      </c>
      <c r="G64" s="4">
        <v>4240</v>
      </c>
      <c r="H64" s="4">
        <v>300</v>
      </c>
      <c r="I64" s="4"/>
      <c r="J64" s="4">
        <v>3100</v>
      </c>
      <c r="K64" s="4">
        <f>G64-+SUM(H64:J64)</f>
        <v>840</v>
      </c>
      <c r="L64" s="4">
        <f>G64-B64</f>
        <v>0</v>
      </c>
      <c r="M64" s="4">
        <f>K64-F64</f>
        <v>0</v>
      </c>
      <c r="N64" s="41"/>
    </row>
    <row r="65" spans="1:14" ht="30" customHeight="1">
      <c r="A65" s="19" t="s">
        <v>13</v>
      </c>
      <c r="B65" s="19"/>
      <c r="C65" s="19"/>
      <c r="D65" s="19"/>
      <c r="E65" s="19"/>
      <c r="F65" s="19"/>
      <c r="G65" s="19"/>
      <c r="H65" s="19"/>
      <c r="I65" s="19"/>
      <c r="J65" s="19"/>
      <c r="K65" s="19"/>
      <c r="L65" s="19"/>
      <c r="M65" s="19"/>
      <c r="N65" s="39" t="s">
        <v>474</v>
      </c>
    </row>
    <row r="66" spans="1:14" ht="30" customHeight="1">
      <c r="A66" s="48" t="s">
        <v>604</v>
      </c>
      <c r="B66" s="20"/>
      <c r="C66" s="20"/>
      <c r="D66" s="20"/>
      <c r="E66" s="20"/>
      <c r="F66" s="20"/>
      <c r="G66" s="20"/>
      <c r="H66" s="20"/>
      <c r="I66" s="20"/>
      <c r="J66" s="20"/>
      <c r="K66" s="20"/>
      <c r="L66" s="20"/>
      <c r="M66" s="20"/>
      <c r="N66" s="40"/>
    </row>
    <row r="67" spans="1:14" ht="30" customHeight="1">
      <c r="A67" s="49"/>
      <c r="B67" s="4">
        <v>200</v>
      </c>
      <c r="C67" s="4"/>
      <c r="D67" s="4"/>
      <c r="E67" s="4"/>
      <c r="F67" s="4">
        <f>B67-+SUM(C67:E67)</f>
        <v>200</v>
      </c>
      <c r="G67" s="4">
        <v>0</v>
      </c>
      <c r="H67" s="4"/>
      <c r="I67" s="4"/>
      <c r="J67" s="4"/>
      <c r="K67" s="4">
        <f>G67-+SUM(H67:J67)</f>
        <v>0</v>
      </c>
      <c r="L67" s="4">
        <f>G67-B67</f>
        <v>-200</v>
      </c>
      <c r="M67" s="4">
        <f>K67-F67</f>
        <v>-200</v>
      </c>
      <c r="N67" s="41"/>
    </row>
    <row r="68" spans="1:14" ht="30" customHeight="1">
      <c r="A68" s="19" t="s">
        <v>13</v>
      </c>
      <c r="B68" s="19"/>
      <c r="C68" s="19"/>
      <c r="D68" s="19"/>
      <c r="E68" s="19"/>
      <c r="F68" s="19"/>
      <c r="G68" s="19"/>
      <c r="H68" s="19"/>
      <c r="I68" s="19"/>
      <c r="J68" s="19"/>
      <c r="K68" s="19"/>
      <c r="L68" s="19"/>
      <c r="M68" s="19"/>
      <c r="N68" s="39"/>
    </row>
    <row r="69" spans="1:14" ht="30" customHeight="1">
      <c r="A69" s="48" t="s">
        <v>138</v>
      </c>
      <c r="B69" s="20"/>
      <c r="C69" s="20"/>
      <c r="D69" s="20"/>
      <c r="E69" s="20"/>
      <c r="F69" s="20"/>
      <c r="G69" s="20"/>
      <c r="H69" s="20"/>
      <c r="I69" s="20"/>
      <c r="J69" s="20"/>
      <c r="K69" s="20"/>
      <c r="L69" s="20"/>
      <c r="M69" s="20"/>
      <c r="N69" s="40"/>
    </row>
    <row r="70" spans="1:14" ht="30" customHeight="1">
      <c r="A70" s="49"/>
      <c r="B70" s="4">
        <f aca="true" t="shared" si="0" ref="B70:K70">SUBTOTAL(9,B7:B67)</f>
        <v>950292</v>
      </c>
      <c r="C70" s="4">
        <f t="shared" si="0"/>
        <v>40294</v>
      </c>
      <c r="D70" s="4">
        <f t="shared" si="0"/>
        <v>21000</v>
      </c>
      <c r="E70" s="4">
        <f t="shared" si="0"/>
        <v>41418</v>
      </c>
      <c r="F70" s="4">
        <f t="shared" si="0"/>
        <v>847580</v>
      </c>
      <c r="G70" s="4">
        <f t="shared" si="0"/>
        <v>980884</v>
      </c>
      <c r="H70" s="4">
        <f t="shared" si="0"/>
        <v>40294</v>
      </c>
      <c r="I70" s="4">
        <f t="shared" si="0"/>
        <v>54300</v>
      </c>
      <c r="J70" s="4">
        <f t="shared" si="0"/>
        <v>41418</v>
      </c>
      <c r="K70" s="4">
        <f t="shared" si="0"/>
        <v>844872</v>
      </c>
      <c r="L70" s="4">
        <f>G70-B70</f>
        <v>30592</v>
      </c>
      <c r="M70" s="4">
        <f>K70-F70</f>
        <v>-2708</v>
      </c>
      <c r="N70" s="41"/>
    </row>
    <row r="71" spans="1:14" ht="30" customHeight="1">
      <c r="A71" s="19" t="s">
        <v>14</v>
      </c>
      <c r="B71" s="19"/>
      <c r="C71" s="19"/>
      <c r="D71" s="19"/>
      <c r="E71" s="19"/>
      <c r="F71" s="19"/>
      <c r="G71" s="19"/>
      <c r="H71" s="19"/>
      <c r="I71" s="19"/>
      <c r="J71" s="19"/>
      <c r="K71" s="19"/>
      <c r="L71" s="19"/>
      <c r="M71" s="19"/>
      <c r="N71" s="39"/>
    </row>
    <row r="72" spans="1:14" ht="30" customHeight="1">
      <c r="A72" s="48" t="s">
        <v>273</v>
      </c>
      <c r="B72" s="20"/>
      <c r="C72" s="20"/>
      <c r="D72" s="20"/>
      <c r="E72" s="20"/>
      <c r="F72" s="20"/>
      <c r="G72" s="20"/>
      <c r="H72" s="20"/>
      <c r="I72" s="20"/>
      <c r="J72" s="20"/>
      <c r="K72" s="20"/>
      <c r="L72" s="20"/>
      <c r="M72" s="20"/>
      <c r="N72" s="40"/>
    </row>
    <row r="73" spans="1:14" ht="30" customHeight="1">
      <c r="A73" s="49"/>
      <c r="B73" s="4">
        <v>19956</v>
      </c>
      <c r="C73" s="4"/>
      <c r="D73" s="4"/>
      <c r="E73" s="4">
        <v>8728</v>
      </c>
      <c r="F73" s="4">
        <f>B73-+SUM(C73:E73)</f>
        <v>11228</v>
      </c>
      <c r="G73" s="4">
        <v>14257</v>
      </c>
      <c r="H73" s="4"/>
      <c r="I73" s="4"/>
      <c r="J73" s="4">
        <v>8728</v>
      </c>
      <c r="K73" s="4">
        <f>G73-+SUM(H73:J73)</f>
        <v>5529</v>
      </c>
      <c r="L73" s="4">
        <f>G73-B73</f>
        <v>-5699</v>
      </c>
      <c r="M73" s="4">
        <f>K73-F73</f>
        <v>-5699</v>
      </c>
      <c r="N73" s="41"/>
    </row>
    <row r="74" spans="1:14" ht="30" customHeight="1">
      <c r="A74" s="19" t="s">
        <v>14</v>
      </c>
      <c r="B74" s="19"/>
      <c r="C74" s="19"/>
      <c r="D74" s="19"/>
      <c r="E74" s="19"/>
      <c r="F74" s="19"/>
      <c r="G74" s="19"/>
      <c r="H74" s="19"/>
      <c r="I74" s="19"/>
      <c r="J74" s="19"/>
      <c r="K74" s="19"/>
      <c r="L74" s="19"/>
      <c r="M74" s="19"/>
      <c r="N74" s="39"/>
    </row>
    <row r="75" spans="1:14" ht="30" customHeight="1">
      <c r="A75" s="48" t="s">
        <v>227</v>
      </c>
      <c r="B75" s="20"/>
      <c r="C75" s="20"/>
      <c r="D75" s="20"/>
      <c r="E75" s="20"/>
      <c r="F75" s="20"/>
      <c r="G75" s="20"/>
      <c r="H75" s="20"/>
      <c r="I75" s="20"/>
      <c r="J75" s="20"/>
      <c r="K75" s="20"/>
      <c r="L75" s="20"/>
      <c r="M75" s="20"/>
      <c r="N75" s="40"/>
    </row>
    <row r="76" spans="1:14" ht="30" customHeight="1">
      <c r="A76" s="49"/>
      <c r="B76" s="4">
        <v>10479</v>
      </c>
      <c r="C76" s="4"/>
      <c r="D76" s="4"/>
      <c r="E76" s="4">
        <v>1000</v>
      </c>
      <c r="F76" s="4">
        <f>B76-+SUM(C76:E76)</f>
        <v>9479</v>
      </c>
      <c r="G76" s="4">
        <v>10300</v>
      </c>
      <c r="H76" s="4"/>
      <c r="I76" s="4"/>
      <c r="J76" s="4">
        <v>1000</v>
      </c>
      <c r="K76" s="4">
        <f>G76-+SUM(H76:J76)</f>
        <v>9300</v>
      </c>
      <c r="L76" s="4">
        <f>G76-B76</f>
        <v>-179</v>
      </c>
      <c r="M76" s="4">
        <f>K76-F76</f>
        <v>-179</v>
      </c>
      <c r="N76" s="41"/>
    </row>
    <row r="77" spans="1:14" ht="30" customHeight="1">
      <c r="A77" s="19" t="s">
        <v>14</v>
      </c>
      <c r="B77" s="19"/>
      <c r="C77" s="19"/>
      <c r="D77" s="19"/>
      <c r="E77" s="19"/>
      <c r="F77" s="19"/>
      <c r="G77" s="19"/>
      <c r="H77" s="19"/>
      <c r="I77" s="19"/>
      <c r="J77" s="19"/>
      <c r="K77" s="19"/>
      <c r="L77" s="19"/>
      <c r="M77" s="19"/>
      <c r="N77" s="39" t="s">
        <v>308</v>
      </c>
    </row>
    <row r="78" spans="1:14" ht="30" customHeight="1">
      <c r="A78" s="48" t="s">
        <v>139</v>
      </c>
      <c r="B78" s="20"/>
      <c r="C78" s="20"/>
      <c r="D78" s="20"/>
      <c r="E78" s="20"/>
      <c r="F78" s="20"/>
      <c r="G78" s="20"/>
      <c r="H78" s="20"/>
      <c r="I78" s="20"/>
      <c r="J78" s="20"/>
      <c r="K78" s="20"/>
      <c r="L78" s="20"/>
      <c r="M78" s="20"/>
      <c r="N78" s="40"/>
    </row>
    <row r="79" spans="1:14" ht="30" customHeight="1">
      <c r="A79" s="49"/>
      <c r="B79" s="4">
        <v>301256</v>
      </c>
      <c r="C79" s="4"/>
      <c r="D79" s="4"/>
      <c r="E79" s="4">
        <v>1256</v>
      </c>
      <c r="F79" s="4">
        <f>B79-+SUM(C79:E79)</f>
        <v>300000</v>
      </c>
      <c r="G79" s="4">
        <v>1256</v>
      </c>
      <c r="H79" s="4"/>
      <c r="I79" s="4"/>
      <c r="J79" s="4">
        <v>1256</v>
      </c>
      <c r="K79" s="4">
        <f>G79-+SUM(H79:J79)</f>
        <v>0</v>
      </c>
      <c r="L79" s="4">
        <f>G79-B79</f>
        <v>-300000</v>
      </c>
      <c r="M79" s="4">
        <f>K79-F79</f>
        <v>-300000</v>
      </c>
      <c r="N79" s="41"/>
    </row>
    <row r="80" spans="1:14" ht="30" customHeight="1">
      <c r="A80" s="19" t="s">
        <v>14</v>
      </c>
      <c r="B80" s="19"/>
      <c r="C80" s="19"/>
      <c r="D80" s="19"/>
      <c r="E80" s="19"/>
      <c r="F80" s="19"/>
      <c r="G80" s="19"/>
      <c r="H80" s="19"/>
      <c r="I80" s="19"/>
      <c r="J80" s="19"/>
      <c r="K80" s="19"/>
      <c r="L80" s="19"/>
      <c r="M80" s="19"/>
      <c r="N80" s="39"/>
    </row>
    <row r="81" spans="1:14" ht="30" customHeight="1">
      <c r="A81" s="48" t="s">
        <v>140</v>
      </c>
      <c r="B81" s="20"/>
      <c r="C81" s="20"/>
      <c r="D81" s="20"/>
      <c r="E81" s="20"/>
      <c r="F81" s="20"/>
      <c r="G81" s="20"/>
      <c r="H81" s="20"/>
      <c r="I81" s="20"/>
      <c r="J81" s="20"/>
      <c r="K81" s="20"/>
      <c r="L81" s="20"/>
      <c r="M81" s="20"/>
      <c r="N81" s="40"/>
    </row>
    <row r="82" spans="1:14" ht="30" customHeight="1">
      <c r="A82" s="49"/>
      <c r="B82" s="4">
        <v>2376</v>
      </c>
      <c r="C82" s="4"/>
      <c r="D82" s="4"/>
      <c r="E82" s="4"/>
      <c r="F82" s="4">
        <f>B82-+SUM(C82:E82)</f>
        <v>2376</v>
      </c>
      <c r="G82" s="4">
        <v>2376</v>
      </c>
      <c r="H82" s="4"/>
      <c r="I82" s="4"/>
      <c r="J82" s="4"/>
      <c r="K82" s="4">
        <f>G82-+SUM(H82:J82)</f>
        <v>2376</v>
      </c>
      <c r="L82" s="4">
        <f>G82-B82</f>
        <v>0</v>
      </c>
      <c r="M82" s="4">
        <f>K82-F82</f>
        <v>0</v>
      </c>
      <c r="N82" s="41"/>
    </row>
    <row r="83" spans="1:14" ht="30" customHeight="1">
      <c r="A83" s="19" t="s">
        <v>14</v>
      </c>
      <c r="B83" s="19"/>
      <c r="C83" s="19"/>
      <c r="D83" s="19"/>
      <c r="E83" s="19"/>
      <c r="F83" s="19"/>
      <c r="G83" s="19"/>
      <c r="H83" s="19"/>
      <c r="I83" s="19"/>
      <c r="J83" s="19"/>
      <c r="K83" s="19"/>
      <c r="L83" s="19"/>
      <c r="M83" s="19"/>
      <c r="N83" s="39"/>
    </row>
    <row r="84" spans="1:14" ht="30" customHeight="1">
      <c r="A84" s="48" t="s">
        <v>138</v>
      </c>
      <c r="B84" s="20"/>
      <c r="C84" s="20"/>
      <c r="D84" s="20"/>
      <c r="E84" s="20"/>
      <c r="F84" s="20"/>
      <c r="G84" s="20"/>
      <c r="H84" s="20"/>
      <c r="I84" s="20"/>
      <c r="J84" s="20"/>
      <c r="K84" s="20"/>
      <c r="L84" s="20"/>
      <c r="M84" s="20"/>
      <c r="N84" s="40"/>
    </row>
    <row r="85" spans="1:14" ht="30" customHeight="1">
      <c r="A85" s="49"/>
      <c r="B85" s="4">
        <f aca="true" t="shared" si="1" ref="B85:K85">SUBTOTAL(9,B73:B82)</f>
        <v>334067</v>
      </c>
      <c r="C85" s="4">
        <f t="shared" si="1"/>
        <v>0</v>
      </c>
      <c r="D85" s="4">
        <f t="shared" si="1"/>
        <v>0</v>
      </c>
      <c r="E85" s="4">
        <f t="shared" si="1"/>
        <v>10984</v>
      </c>
      <c r="F85" s="4">
        <f t="shared" si="1"/>
        <v>323083</v>
      </c>
      <c r="G85" s="4">
        <f t="shared" si="1"/>
        <v>28189</v>
      </c>
      <c r="H85" s="4">
        <f t="shared" si="1"/>
        <v>0</v>
      </c>
      <c r="I85" s="4">
        <f t="shared" si="1"/>
        <v>0</v>
      </c>
      <c r="J85" s="4">
        <f t="shared" si="1"/>
        <v>10984</v>
      </c>
      <c r="K85" s="4">
        <f t="shared" si="1"/>
        <v>17205</v>
      </c>
      <c r="L85" s="4">
        <f>G85-B85</f>
        <v>-305878</v>
      </c>
      <c r="M85" s="4">
        <f>K85-F85</f>
        <v>-305878</v>
      </c>
      <c r="N85" s="41"/>
    </row>
    <row r="86" spans="1:14" ht="30" customHeight="1">
      <c r="A86" s="19" t="s">
        <v>15</v>
      </c>
      <c r="B86" s="19"/>
      <c r="C86" s="19"/>
      <c r="D86" s="19"/>
      <c r="E86" s="19"/>
      <c r="F86" s="19"/>
      <c r="G86" s="19"/>
      <c r="H86" s="19"/>
      <c r="I86" s="19"/>
      <c r="J86" s="19"/>
      <c r="K86" s="19"/>
      <c r="L86" s="19"/>
      <c r="M86" s="19"/>
      <c r="N86" s="39"/>
    </row>
    <row r="87" spans="1:14" ht="30" customHeight="1">
      <c r="A87" s="48" t="s">
        <v>141</v>
      </c>
      <c r="B87" s="20"/>
      <c r="C87" s="20"/>
      <c r="D87" s="20"/>
      <c r="E87" s="20"/>
      <c r="F87" s="20"/>
      <c r="G87" s="20"/>
      <c r="H87" s="20"/>
      <c r="I87" s="20"/>
      <c r="J87" s="20"/>
      <c r="K87" s="20"/>
      <c r="L87" s="20"/>
      <c r="M87" s="20"/>
      <c r="N87" s="40"/>
    </row>
    <row r="88" spans="1:14" ht="30" customHeight="1">
      <c r="A88" s="49"/>
      <c r="B88" s="4">
        <v>254</v>
      </c>
      <c r="C88" s="4"/>
      <c r="D88" s="4"/>
      <c r="E88" s="4"/>
      <c r="F88" s="4">
        <f>B88-+SUM(C88:E88)</f>
        <v>254</v>
      </c>
      <c r="G88" s="4">
        <v>254</v>
      </c>
      <c r="H88" s="4"/>
      <c r="I88" s="4"/>
      <c r="J88" s="4"/>
      <c r="K88" s="4">
        <f>G88-+SUM(H88:J88)</f>
        <v>254</v>
      </c>
      <c r="L88" s="4">
        <f>G88-B88</f>
        <v>0</v>
      </c>
      <c r="M88" s="4">
        <f>K88-F88</f>
        <v>0</v>
      </c>
      <c r="N88" s="41"/>
    </row>
    <row r="89" spans="1:14" ht="30" customHeight="1">
      <c r="A89" s="19" t="s">
        <v>15</v>
      </c>
      <c r="B89" s="19"/>
      <c r="C89" s="19"/>
      <c r="D89" s="19"/>
      <c r="E89" s="19"/>
      <c r="F89" s="19"/>
      <c r="G89" s="19"/>
      <c r="H89" s="19"/>
      <c r="I89" s="19"/>
      <c r="J89" s="19"/>
      <c r="K89" s="19"/>
      <c r="L89" s="19"/>
      <c r="M89" s="19"/>
      <c r="N89" s="39"/>
    </row>
    <row r="90" spans="1:14" ht="30" customHeight="1">
      <c r="A90" s="48" t="s">
        <v>103</v>
      </c>
      <c r="B90" s="20"/>
      <c r="C90" s="20"/>
      <c r="D90" s="20"/>
      <c r="E90" s="20"/>
      <c r="F90" s="20"/>
      <c r="G90" s="20"/>
      <c r="H90" s="20"/>
      <c r="I90" s="20"/>
      <c r="J90" s="20"/>
      <c r="K90" s="20"/>
      <c r="L90" s="20"/>
      <c r="M90" s="20"/>
      <c r="N90" s="40"/>
    </row>
    <row r="91" spans="1:14" ht="30" customHeight="1">
      <c r="A91" s="49"/>
      <c r="B91" s="4">
        <v>627</v>
      </c>
      <c r="C91" s="4"/>
      <c r="D91" s="4"/>
      <c r="E91" s="4">
        <v>627</v>
      </c>
      <c r="F91" s="4">
        <f>B91-+SUM(C91:E91)</f>
        <v>0</v>
      </c>
      <c r="G91" s="4">
        <v>627</v>
      </c>
      <c r="H91" s="4"/>
      <c r="I91" s="4"/>
      <c r="J91" s="4">
        <v>627</v>
      </c>
      <c r="K91" s="4">
        <f>G91-+SUM(H91:J91)</f>
        <v>0</v>
      </c>
      <c r="L91" s="4">
        <f>G91-B91</f>
        <v>0</v>
      </c>
      <c r="M91" s="4">
        <f>K91-F91</f>
        <v>0</v>
      </c>
      <c r="N91" s="41"/>
    </row>
    <row r="92" spans="1:14" ht="30" customHeight="1">
      <c r="A92" s="19" t="s">
        <v>15</v>
      </c>
      <c r="B92" s="19"/>
      <c r="C92" s="19"/>
      <c r="D92" s="19"/>
      <c r="E92" s="19"/>
      <c r="F92" s="19"/>
      <c r="G92" s="19"/>
      <c r="H92" s="19"/>
      <c r="I92" s="19"/>
      <c r="J92" s="19"/>
      <c r="K92" s="19"/>
      <c r="L92" s="19"/>
      <c r="M92" s="19"/>
      <c r="N92" s="39"/>
    </row>
    <row r="93" spans="1:14" ht="30" customHeight="1">
      <c r="A93" s="48" t="s">
        <v>104</v>
      </c>
      <c r="B93" s="20"/>
      <c r="C93" s="20"/>
      <c r="D93" s="20"/>
      <c r="E93" s="20"/>
      <c r="F93" s="20"/>
      <c r="G93" s="20"/>
      <c r="H93" s="20"/>
      <c r="I93" s="20"/>
      <c r="J93" s="20"/>
      <c r="K93" s="20"/>
      <c r="L93" s="20"/>
      <c r="M93" s="20"/>
      <c r="N93" s="40"/>
    </row>
    <row r="94" spans="1:14" ht="30" customHeight="1">
      <c r="A94" s="49"/>
      <c r="B94" s="4">
        <v>20480</v>
      </c>
      <c r="C94" s="4"/>
      <c r="D94" s="4"/>
      <c r="E94" s="4">
        <v>173</v>
      </c>
      <c r="F94" s="4">
        <f>B94-+SUM(C94:E94)</f>
        <v>20307</v>
      </c>
      <c r="G94" s="4">
        <v>20480</v>
      </c>
      <c r="H94" s="4"/>
      <c r="I94" s="4"/>
      <c r="J94" s="4">
        <v>173</v>
      </c>
      <c r="K94" s="4">
        <f>G94-+SUM(H94:J94)</f>
        <v>20307</v>
      </c>
      <c r="L94" s="4">
        <f>G94-B94</f>
        <v>0</v>
      </c>
      <c r="M94" s="4">
        <f>K94-F94</f>
        <v>0</v>
      </c>
      <c r="N94" s="41"/>
    </row>
    <row r="95" spans="1:14" ht="30" customHeight="1">
      <c r="A95" s="19" t="s">
        <v>15</v>
      </c>
      <c r="B95" s="19"/>
      <c r="C95" s="19"/>
      <c r="D95" s="19"/>
      <c r="E95" s="19"/>
      <c r="F95" s="19"/>
      <c r="G95" s="19"/>
      <c r="H95" s="19"/>
      <c r="I95" s="19"/>
      <c r="J95" s="19"/>
      <c r="K95" s="19"/>
      <c r="L95" s="19"/>
      <c r="M95" s="19"/>
      <c r="N95" s="39"/>
    </row>
    <row r="96" spans="1:14" ht="30" customHeight="1">
      <c r="A96" s="48" t="s">
        <v>105</v>
      </c>
      <c r="B96" s="20"/>
      <c r="C96" s="20"/>
      <c r="D96" s="20"/>
      <c r="E96" s="20"/>
      <c r="F96" s="20"/>
      <c r="G96" s="20"/>
      <c r="H96" s="20"/>
      <c r="I96" s="20"/>
      <c r="J96" s="20"/>
      <c r="K96" s="20"/>
      <c r="L96" s="20"/>
      <c r="M96" s="20"/>
      <c r="N96" s="40"/>
    </row>
    <row r="97" spans="1:14" ht="30" customHeight="1">
      <c r="A97" s="49"/>
      <c r="B97" s="4">
        <v>562</v>
      </c>
      <c r="C97" s="4"/>
      <c r="D97" s="4"/>
      <c r="E97" s="4">
        <v>562</v>
      </c>
      <c r="F97" s="4">
        <f>B97-+SUM(C97:E97)</f>
        <v>0</v>
      </c>
      <c r="G97" s="4">
        <v>562</v>
      </c>
      <c r="H97" s="4"/>
      <c r="I97" s="4"/>
      <c r="J97" s="4">
        <v>562</v>
      </c>
      <c r="K97" s="4">
        <f>G97-+SUM(H97:J97)</f>
        <v>0</v>
      </c>
      <c r="L97" s="4">
        <f>G97-B97</f>
        <v>0</v>
      </c>
      <c r="M97" s="4">
        <f>K97-F97</f>
        <v>0</v>
      </c>
      <c r="N97" s="41"/>
    </row>
    <row r="98" spans="1:14" ht="30" customHeight="1">
      <c r="A98" s="19" t="s">
        <v>15</v>
      </c>
      <c r="B98" s="19"/>
      <c r="C98" s="19"/>
      <c r="D98" s="19"/>
      <c r="E98" s="19"/>
      <c r="F98" s="19"/>
      <c r="G98" s="19"/>
      <c r="H98" s="19"/>
      <c r="I98" s="19"/>
      <c r="J98" s="19"/>
      <c r="K98" s="19"/>
      <c r="L98" s="19"/>
      <c r="M98" s="19"/>
      <c r="N98" s="39"/>
    </row>
    <row r="99" spans="1:14" ht="30" customHeight="1">
      <c r="A99" s="48" t="s">
        <v>106</v>
      </c>
      <c r="B99" s="20"/>
      <c r="C99" s="20"/>
      <c r="D99" s="20"/>
      <c r="E99" s="20"/>
      <c r="F99" s="20"/>
      <c r="G99" s="20"/>
      <c r="H99" s="20"/>
      <c r="I99" s="20"/>
      <c r="J99" s="20"/>
      <c r="K99" s="20"/>
      <c r="L99" s="20"/>
      <c r="M99" s="20"/>
      <c r="N99" s="40"/>
    </row>
    <row r="100" spans="1:14" ht="30" customHeight="1">
      <c r="A100" s="49"/>
      <c r="B100" s="4">
        <v>924</v>
      </c>
      <c r="C100" s="4"/>
      <c r="D100" s="4"/>
      <c r="E100" s="4"/>
      <c r="F100" s="4">
        <f>B100-+SUM(C100:E100)</f>
        <v>924</v>
      </c>
      <c r="G100" s="4">
        <v>924</v>
      </c>
      <c r="H100" s="4"/>
      <c r="I100" s="4"/>
      <c r="J100" s="4"/>
      <c r="K100" s="4">
        <f>G100-+SUM(H100:J100)</f>
        <v>924</v>
      </c>
      <c r="L100" s="4">
        <f>G100-B100</f>
        <v>0</v>
      </c>
      <c r="M100" s="4">
        <f>K100-F100</f>
        <v>0</v>
      </c>
      <c r="N100" s="41"/>
    </row>
    <row r="101" spans="1:14" ht="30" customHeight="1">
      <c r="A101" s="19" t="s">
        <v>15</v>
      </c>
      <c r="B101" s="19"/>
      <c r="C101" s="19"/>
      <c r="D101" s="19"/>
      <c r="E101" s="19"/>
      <c r="F101" s="19"/>
      <c r="G101" s="19"/>
      <c r="H101" s="19"/>
      <c r="I101" s="19"/>
      <c r="J101" s="19"/>
      <c r="K101" s="19"/>
      <c r="L101" s="19"/>
      <c r="M101" s="19"/>
      <c r="N101" s="39"/>
    </row>
    <row r="102" spans="1:14" ht="30" customHeight="1">
      <c r="A102" s="48" t="s">
        <v>107</v>
      </c>
      <c r="B102" s="20"/>
      <c r="C102" s="20"/>
      <c r="D102" s="20"/>
      <c r="E102" s="20"/>
      <c r="F102" s="20"/>
      <c r="G102" s="20"/>
      <c r="H102" s="20"/>
      <c r="I102" s="20"/>
      <c r="J102" s="20"/>
      <c r="K102" s="20"/>
      <c r="L102" s="20"/>
      <c r="M102" s="20"/>
      <c r="N102" s="40"/>
    </row>
    <row r="103" spans="1:14" ht="30" customHeight="1">
      <c r="A103" s="49"/>
      <c r="B103" s="4">
        <v>338473</v>
      </c>
      <c r="C103" s="4"/>
      <c r="D103" s="4"/>
      <c r="E103" s="4">
        <v>338473</v>
      </c>
      <c r="F103" s="4">
        <f>B103-+SUM(C103:E103)</f>
        <v>0</v>
      </c>
      <c r="G103" s="4">
        <v>338473</v>
      </c>
      <c r="H103" s="4"/>
      <c r="I103" s="4"/>
      <c r="J103" s="4">
        <v>338473</v>
      </c>
      <c r="K103" s="4">
        <f>G103-+SUM(H103:J103)</f>
        <v>0</v>
      </c>
      <c r="L103" s="4">
        <f>G103-B103</f>
        <v>0</v>
      </c>
      <c r="M103" s="4">
        <f>K103-F103</f>
        <v>0</v>
      </c>
      <c r="N103" s="41"/>
    </row>
    <row r="104" spans="1:14" ht="30" customHeight="1">
      <c r="A104" s="19" t="s">
        <v>15</v>
      </c>
      <c r="B104" s="19"/>
      <c r="C104" s="19"/>
      <c r="D104" s="19"/>
      <c r="E104" s="19"/>
      <c r="F104" s="19"/>
      <c r="G104" s="19"/>
      <c r="H104" s="19"/>
      <c r="I104" s="19"/>
      <c r="J104" s="19"/>
      <c r="K104" s="19"/>
      <c r="L104" s="19"/>
      <c r="M104" s="19"/>
      <c r="N104" s="39"/>
    </row>
    <row r="105" spans="1:14" ht="30" customHeight="1">
      <c r="A105" s="48" t="s">
        <v>218</v>
      </c>
      <c r="B105" s="20"/>
      <c r="C105" s="20"/>
      <c r="D105" s="20"/>
      <c r="E105" s="20"/>
      <c r="F105" s="20"/>
      <c r="G105" s="20"/>
      <c r="H105" s="20"/>
      <c r="I105" s="20"/>
      <c r="J105" s="20"/>
      <c r="K105" s="20"/>
      <c r="L105" s="20"/>
      <c r="M105" s="20"/>
      <c r="N105" s="40"/>
    </row>
    <row r="106" spans="1:14" ht="30" customHeight="1">
      <c r="A106" s="49"/>
      <c r="B106" s="4">
        <v>92</v>
      </c>
      <c r="C106" s="4"/>
      <c r="D106" s="4"/>
      <c r="E106" s="4">
        <v>92</v>
      </c>
      <c r="F106" s="4">
        <f>B106-+SUM(C106:E106)</f>
        <v>0</v>
      </c>
      <c r="G106" s="4">
        <v>92</v>
      </c>
      <c r="H106" s="4"/>
      <c r="I106" s="4"/>
      <c r="J106" s="4">
        <v>92</v>
      </c>
      <c r="K106" s="4">
        <f>G106-+SUM(H106:J106)</f>
        <v>0</v>
      </c>
      <c r="L106" s="4">
        <f>G106-B106</f>
        <v>0</v>
      </c>
      <c r="M106" s="4">
        <f>K106-F106</f>
        <v>0</v>
      </c>
      <c r="N106" s="41"/>
    </row>
    <row r="107" spans="1:14" ht="30" customHeight="1">
      <c r="A107" s="19" t="s">
        <v>15</v>
      </c>
      <c r="B107" s="19"/>
      <c r="C107" s="19"/>
      <c r="D107" s="19"/>
      <c r="E107" s="19"/>
      <c r="F107" s="19"/>
      <c r="G107" s="19"/>
      <c r="H107" s="19"/>
      <c r="I107" s="19"/>
      <c r="J107" s="19"/>
      <c r="K107" s="19"/>
      <c r="L107" s="19"/>
      <c r="M107" s="19"/>
      <c r="N107" s="39"/>
    </row>
    <row r="108" spans="1:14" ht="30" customHeight="1">
      <c r="A108" s="48" t="s">
        <v>605</v>
      </c>
      <c r="B108" s="20"/>
      <c r="C108" s="20"/>
      <c r="D108" s="20"/>
      <c r="E108" s="20"/>
      <c r="F108" s="20"/>
      <c r="G108" s="20"/>
      <c r="H108" s="20"/>
      <c r="I108" s="20"/>
      <c r="J108" s="20"/>
      <c r="K108" s="20"/>
      <c r="L108" s="20"/>
      <c r="M108" s="20"/>
      <c r="N108" s="40"/>
    </row>
    <row r="109" spans="1:14" ht="30" customHeight="1">
      <c r="A109" s="49"/>
      <c r="B109" s="4">
        <v>491</v>
      </c>
      <c r="C109" s="4"/>
      <c r="D109" s="4"/>
      <c r="E109" s="4"/>
      <c r="F109" s="4">
        <f>B109-+SUM(C109:E109)</f>
        <v>491</v>
      </c>
      <c r="G109" s="4">
        <v>491</v>
      </c>
      <c r="H109" s="4"/>
      <c r="I109" s="4"/>
      <c r="J109" s="4"/>
      <c r="K109" s="4">
        <f>G109-+SUM(H109:J109)</f>
        <v>491</v>
      </c>
      <c r="L109" s="4">
        <f>G109-B109</f>
        <v>0</v>
      </c>
      <c r="M109" s="4">
        <f>K109-F109</f>
        <v>0</v>
      </c>
      <c r="N109" s="41"/>
    </row>
    <row r="110" spans="1:14" ht="30" customHeight="1">
      <c r="A110" s="19" t="s">
        <v>15</v>
      </c>
      <c r="B110" s="19"/>
      <c r="C110" s="19"/>
      <c r="D110" s="19"/>
      <c r="E110" s="19"/>
      <c r="F110" s="19"/>
      <c r="G110" s="19"/>
      <c r="H110" s="19"/>
      <c r="I110" s="19"/>
      <c r="J110" s="19"/>
      <c r="K110" s="19"/>
      <c r="L110" s="19"/>
      <c r="M110" s="19"/>
      <c r="N110" s="39"/>
    </row>
    <row r="111" spans="1:14" ht="30" customHeight="1">
      <c r="A111" s="48" t="s">
        <v>409</v>
      </c>
      <c r="B111" s="20"/>
      <c r="C111" s="20"/>
      <c r="D111" s="20"/>
      <c r="E111" s="20"/>
      <c r="F111" s="20"/>
      <c r="G111" s="20"/>
      <c r="H111" s="20"/>
      <c r="I111" s="20"/>
      <c r="J111" s="20"/>
      <c r="K111" s="20"/>
      <c r="L111" s="20"/>
      <c r="M111" s="20"/>
      <c r="N111" s="40"/>
    </row>
    <row r="112" spans="1:14" ht="30" customHeight="1">
      <c r="A112" s="49"/>
      <c r="B112" s="4">
        <v>80</v>
      </c>
      <c r="C112" s="4"/>
      <c r="D112" s="4"/>
      <c r="E112" s="4"/>
      <c r="F112" s="4">
        <f>B112-+SUM(C112:E112)</f>
        <v>80</v>
      </c>
      <c r="G112" s="4">
        <v>80</v>
      </c>
      <c r="H112" s="4"/>
      <c r="I112" s="4"/>
      <c r="J112" s="4"/>
      <c r="K112" s="4">
        <f>G112-+SUM(H112:J112)</f>
        <v>80</v>
      </c>
      <c r="L112" s="4">
        <f>G112-B112</f>
        <v>0</v>
      </c>
      <c r="M112" s="4">
        <f>K112-F112</f>
        <v>0</v>
      </c>
      <c r="N112" s="41"/>
    </row>
    <row r="113" spans="1:14" ht="30" customHeight="1">
      <c r="A113" s="19" t="s">
        <v>15</v>
      </c>
      <c r="B113" s="19"/>
      <c r="C113" s="19"/>
      <c r="D113" s="19"/>
      <c r="E113" s="19"/>
      <c r="F113" s="19"/>
      <c r="G113" s="19"/>
      <c r="H113" s="19"/>
      <c r="I113" s="19"/>
      <c r="J113" s="19"/>
      <c r="K113" s="19"/>
      <c r="L113" s="19"/>
      <c r="M113" s="19"/>
      <c r="N113" s="39"/>
    </row>
    <row r="114" spans="1:14" ht="30" customHeight="1">
      <c r="A114" s="48" t="s">
        <v>329</v>
      </c>
      <c r="B114" s="20"/>
      <c r="C114" s="20"/>
      <c r="D114" s="20"/>
      <c r="E114" s="20"/>
      <c r="F114" s="20"/>
      <c r="G114" s="20"/>
      <c r="H114" s="20"/>
      <c r="I114" s="20"/>
      <c r="J114" s="20"/>
      <c r="K114" s="20"/>
      <c r="L114" s="20"/>
      <c r="M114" s="20"/>
      <c r="N114" s="40"/>
    </row>
    <row r="115" spans="1:14" ht="30" customHeight="1">
      <c r="A115" s="49"/>
      <c r="B115" s="4">
        <v>1135</v>
      </c>
      <c r="C115" s="4"/>
      <c r="D115" s="4"/>
      <c r="E115" s="4"/>
      <c r="F115" s="4">
        <f>B115-+SUM(C115:E115)</f>
        <v>1135</v>
      </c>
      <c r="G115" s="4">
        <v>1135</v>
      </c>
      <c r="H115" s="4"/>
      <c r="I115" s="4"/>
      <c r="J115" s="4"/>
      <c r="K115" s="4">
        <f>G115-+SUM(H115:J115)</f>
        <v>1135</v>
      </c>
      <c r="L115" s="4">
        <f>G115-B115</f>
        <v>0</v>
      </c>
      <c r="M115" s="4">
        <f>K115-F115</f>
        <v>0</v>
      </c>
      <c r="N115" s="41"/>
    </row>
    <row r="116" spans="1:14" ht="30" customHeight="1">
      <c r="A116" s="19" t="s">
        <v>15</v>
      </c>
      <c r="B116" s="19"/>
      <c r="C116" s="19"/>
      <c r="D116" s="19"/>
      <c r="E116" s="19"/>
      <c r="F116" s="19"/>
      <c r="G116" s="19"/>
      <c r="H116" s="19"/>
      <c r="I116" s="19"/>
      <c r="J116" s="19"/>
      <c r="K116" s="19"/>
      <c r="L116" s="19"/>
      <c r="M116" s="19"/>
      <c r="N116" s="39"/>
    </row>
    <row r="117" spans="1:14" ht="30" customHeight="1">
      <c r="A117" s="48" t="s">
        <v>330</v>
      </c>
      <c r="B117" s="20"/>
      <c r="C117" s="20"/>
      <c r="D117" s="20"/>
      <c r="E117" s="20"/>
      <c r="F117" s="20"/>
      <c r="G117" s="20"/>
      <c r="H117" s="20"/>
      <c r="I117" s="20"/>
      <c r="J117" s="20"/>
      <c r="K117" s="20"/>
      <c r="L117" s="20"/>
      <c r="M117" s="20"/>
      <c r="N117" s="40"/>
    </row>
    <row r="118" spans="1:14" ht="30" customHeight="1">
      <c r="A118" s="49"/>
      <c r="B118" s="4">
        <v>1140</v>
      </c>
      <c r="C118" s="4"/>
      <c r="D118" s="4"/>
      <c r="E118" s="4">
        <v>1140</v>
      </c>
      <c r="F118" s="4">
        <f>B118-+SUM(C118:E118)</f>
        <v>0</v>
      </c>
      <c r="G118" s="4">
        <v>1140</v>
      </c>
      <c r="H118" s="4"/>
      <c r="I118" s="4"/>
      <c r="J118" s="4">
        <v>1140</v>
      </c>
      <c r="K118" s="4">
        <f>G118-+SUM(H118:J118)</f>
        <v>0</v>
      </c>
      <c r="L118" s="4">
        <f>G118-B118</f>
        <v>0</v>
      </c>
      <c r="M118" s="4">
        <f>K118-F118</f>
        <v>0</v>
      </c>
      <c r="N118" s="41"/>
    </row>
    <row r="119" spans="1:14" ht="30" customHeight="1">
      <c r="A119" s="19" t="s">
        <v>15</v>
      </c>
      <c r="B119" s="19"/>
      <c r="C119" s="19"/>
      <c r="D119" s="19"/>
      <c r="E119" s="19"/>
      <c r="F119" s="19"/>
      <c r="G119" s="19"/>
      <c r="H119" s="19"/>
      <c r="I119" s="19"/>
      <c r="J119" s="19"/>
      <c r="K119" s="19"/>
      <c r="L119" s="19"/>
      <c r="M119" s="19"/>
      <c r="N119" s="39" t="s">
        <v>309</v>
      </c>
    </row>
    <row r="120" spans="1:14" ht="30" customHeight="1">
      <c r="A120" s="48" t="s">
        <v>606</v>
      </c>
      <c r="B120" s="20"/>
      <c r="C120" s="20"/>
      <c r="D120" s="20"/>
      <c r="E120" s="20"/>
      <c r="F120" s="20"/>
      <c r="G120" s="20"/>
      <c r="H120" s="20"/>
      <c r="I120" s="20"/>
      <c r="J120" s="20"/>
      <c r="K120" s="20"/>
      <c r="L120" s="20"/>
      <c r="M120" s="20"/>
      <c r="N120" s="40"/>
    </row>
    <row r="121" spans="1:14" ht="30" customHeight="1">
      <c r="A121" s="49"/>
      <c r="B121" s="4">
        <v>3364442</v>
      </c>
      <c r="C121" s="4">
        <v>122850</v>
      </c>
      <c r="D121" s="4">
        <v>290082</v>
      </c>
      <c r="E121" s="4">
        <v>157391</v>
      </c>
      <c r="F121" s="4">
        <f>B121-+SUM(C121:E121)</f>
        <v>2794119</v>
      </c>
      <c r="G121" s="4">
        <v>3364442</v>
      </c>
      <c r="H121" s="4">
        <v>122850</v>
      </c>
      <c r="I121" s="4">
        <v>290082</v>
      </c>
      <c r="J121" s="4">
        <v>557391</v>
      </c>
      <c r="K121" s="4">
        <f>G121-+SUM(H121:J121)</f>
        <v>2394119</v>
      </c>
      <c r="L121" s="4">
        <f>G121-B121</f>
        <v>0</v>
      </c>
      <c r="M121" s="4">
        <f>K121-F121</f>
        <v>-400000</v>
      </c>
      <c r="N121" s="41"/>
    </row>
    <row r="122" spans="1:14" ht="30" customHeight="1">
      <c r="A122" s="19" t="s">
        <v>15</v>
      </c>
      <c r="B122" s="19"/>
      <c r="C122" s="19"/>
      <c r="D122" s="19"/>
      <c r="E122" s="19"/>
      <c r="F122" s="19"/>
      <c r="G122" s="19"/>
      <c r="H122" s="19"/>
      <c r="I122" s="19"/>
      <c r="J122" s="19"/>
      <c r="K122" s="19"/>
      <c r="L122" s="19"/>
      <c r="M122" s="19"/>
      <c r="N122" s="39"/>
    </row>
    <row r="123" spans="1:14" ht="30" customHeight="1">
      <c r="A123" s="48" t="s">
        <v>607</v>
      </c>
      <c r="B123" s="20"/>
      <c r="C123" s="20"/>
      <c r="D123" s="20"/>
      <c r="E123" s="20"/>
      <c r="F123" s="20"/>
      <c r="G123" s="20"/>
      <c r="H123" s="20"/>
      <c r="I123" s="20"/>
      <c r="J123" s="20"/>
      <c r="K123" s="20"/>
      <c r="L123" s="20"/>
      <c r="M123" s="20"/>
      <c r="N123" s="40"/>
    </row>
    <row r="124" spans="1:14" ht="30" customHeight="1">
      <c r="A124" s="49"/>
      <c r="B124" s="4">
        <v>673744</v>
      </c>
      <c r="C124" s="4">
        <v>8805</v>
      </c>
      <c r="D124" s="4"/>
      <c r="E124" s="4">
        <v>21025</v>
      </c>
      <c r="F124" s="4">
        <f>B124-+SUM(C124:E124)</f>
        <v>643914</v>
      </c>
      <c r="G124" s="4">
        <v>673744</v>
      </c>
      <c r="H124" s="4">
        <v>8805</v>
      </c>
      <c r="I124" s="4"/>
      <c r="J124" s="4">
        <v>21025</v>
      </c>
      <c r="K124" s="4">
        <f>G124-+SUM(H124:J124)</f>
        <v>643914</v>
      </c>
      <c r="L124" s="4">
        <f>G124-B124</f>
        <v>0</v>
      </c>
      <c r="M124" s="4">
        <f>K124-F124</f>
        <v>0</v>
      </c>
      <c r="N124" s="41"/>
    </row>
    <row r="125" spans="1:14" ht="30" customHeight="1">
      <c r="A125" s="19" t="s">
        <v>15</v>
      </c>
      <c r="B125" s="19"/>
      <c r="C125" s="19"/>
      <c r="D125" s="19"/>
      <c r="E125" s="19"/>
      <c r="F125" s="19"/>
      <c r="G125" s="19"/>
      <c r="H125" s="19"/>
      <c r="I125" s="19"/>
      <c r="J125" s="19"/>
      <c r="K125" s="19"/>
      <c r="L125" s="19"/>
      <c r="M125" s="19"/>
      <c r="N125" s="39"/>
    </row>
    <row r="126" spans="1:14" ht="30" customHeight="1">
      <c r="A126" s="48" t="s">
        <v>40</v>
      </c>
      <c r="B126" s="20"/>
      <c r="C126" s="20"/>
      <c r="D126" s="20"/>
      <c r="E126" s="20"/>
      <c r="F126" s="20"/>
      <c r="G126" s="20"/>
      <c r="H126" s="20"/>
      <c r="I126" s="20"/>
      <c r="J126" s="20"/>
      <c r="K126" s="20"/>
      <c r="L126" s="20"/>
      <c r="M126" s="20"/>
      <c r="N126" s="40"/>
    </row>
    <row r="127" spans="1:14" ht="30" customHeight="1">
      <c r="A127" s="49"/>
      <c r="B127" s="4">
        <v>5000</v>
      </c>
      <c r="C127" s="4"/>
      <c r="D127" s="4"/>
      <c r="E127" s="4"/>
      <c r="F127" s="4">
        <f>B127-+SUM(C127:E127)</f>
        <v>5000</v>
      </c>
      <c r="G127" s="4">
        <v>5000</v>
      </c>
      <c r="H127" s="4"/>
      <c r="I127" s="4"/>
      <c r="J127" s="4"/>
      <c r="K127" s="4">
        <f>G127-+SUM(H127:J127)</f>
        <v>5000</v>
      </c>
      <c r="L127" s="4">
        <f>G127-B127</f>
        <v>0</v>
      </c>
      <c r="M127" s="4">
        <f>K127-F127</f>
        <v>0</v>
      </c>
      <c r="N127" s="41"/>
    </row>
    <row r="128" spans="1:14" ht="30" customHeight="1">
      <c r="A128" s="19" t="s">
        <v>15</v>
      </c>
      <c r="B128" s="19"/>
      <c r="C128" s="19"/>
      <c r="D128" s="19"/>
      <c r="E128" s="19"/>
      <c r="F128" s="19"/>
      <c r="G128" s="19"/>
      <c r="H128" s="19"/>
      <c r="I128" s="19"/>
      <c r="J128" s="19"/>
      <c r="K128" s="19"/>
      <c r="L128" s="19"/>
      <c r="M128" s="19"/>
      <c r="N128" s="39"/>
    </row>
    <row r="129" spans="1:14" ht="30" customHeight="1">
      <c r="A129" s="48" t="s">
        <v>138</v>
      </c>
      <c r="B129" s="20"/>
      <c r="C129" s="20"/>
      <c r="D129" s="20"/>
      <c r="E129" s="20"/>
      <c r="F129" s="20"/>
      <c r="G129" s="20"/>
      <c r="H129" s="20"/>
      <c r="I129" s="20"/>
      <c r="J129" s="20"/>
      <c r="K129" s="20"/>
      <c r="L129" s="20"/>
      <c r="M129" s="20"/>
      <c r="N129" s="40"/>
    </row>
    <row r="130" spans="1:14" ht="30" customHeight="1">
      <c r="A130" s="49"/>
      <c r="B130" s="4">
        <f aca="true" t="shared" si="2" ref="B130:K130">SUBTOTAL(9,B88:B127)</f>
        <v>4407444</v>
      </c>
      <c r="C130" s="4">
        <f t="shared" si="2"/>
        <v>131655</v>
      </c>
      <c r="D130" s="4">
        <f t="shared" si="2"/>
        <v>290082</v>
      </c>
      <c r="E130" s="4">
        <f t="shared" si="2"/>
        <v>519483</v>
      </c>
      <c r="F130" s="4">
        <f t="shared" si="2"/>
        <v>3466224</v>
      </c>
      <c r="G130" s="4">
        <f t="shared" si="2"/>
        <v>4407444</v>
      </c>
      <c r="H130" s="4">
        <f t="shared" si="2"/>
        <v>131655</v>
      </c>
      <c r="I130" s="4">
        <f t="shared" si="2"/>
        <v>290082</v>
      </c>
      <c r="J130" s="4">
        <f t="shared" si="2"/>
        <v>919483</v>
      </c>
      <c r="K130" s="4">
        <f t="shared" si="2"/>
        <v>3066224</v>
      </c>
      <c r="L130" s="4">
        <f>G130-B130</f>
        <v>0</v>
      </c>
      <c r="M130" s="4">
        <f>K130-F130</f>
        <v>-400000</v>
      </c>
      <c r="N130" s="41"/>
    </row>
    <row r="131" spans="1:14" ht="30" customHeight="1">
      <c r="A131" s="19" t="s">
        <v>188</v>
      </c>
      <c r="B131" s="19"/>
      <c r="C131" s="19"/>
      <c r="D131" s="19"/>
      <c r="E131" s="19"/>
      <c r="F131" s="19"/>
      <c r="G131" s="19"/>
      <c r="H131" s="19"/>
      <c r="I131" s="19"/>
      <c r="J131" s="19"/>
      <c r="K131" s="19"/>
      <c r="L131" s="19"/>
      <c r="M131" s="19"/>
      <c r="N131" s="39"/>
    </row>
    <row r="132" spans="1:14" ht="30" customHeight="1">
      <c r="A132" s="48" t="s">
        <v>185</v>
      </c>
      <c r="B132" s="20"/>
      <c r="C132" s="20"/>
      <c r="D132" s="20"/>
      <c r="E132" s="20"/>
      <c r="F132" s="20"/>
      <c r="G132" s="20"/>
      <c r="H132" s="20"/>
      <c r="I132" s="20"/>
      <c r="J132" s="20"/>
      <c r="K132" s="20"/>
      <c r="L132" s="20"/>
      <c r="M132" s="20"/>
      <c r="N132" s="40"/>
    </row>
    <row r="133" spans="1:14" ht="30" customHeight="1">
      <c r="A133" s="49"/>
      <c r="B133" s="4">
        <v>30000</v>
      </c>
      <c r="C133" s="4"/>
      <c r="D133" s="4"/>
      <c r="E133" s="4"/>
      <c r="F133" s="4">
        <f>B133-+SUM(C133:E133)</f>
        <v>30000</v>
      </c>
      <c r="G133" s="4">
        <v>30000</v>
      </c>
      <c r="H133" s="4"/>
      <c r="I133" s="4"/>
      <c r="J133" s="4"/>
      <c r="K133" s="4">
        <f>G133-+SUM(H133:J133)</f>
        <v>30000</v>
      </c>
      <c r="L133" s="4">
        <f>G133-B133</f>
        <v>0</v>
      </c>
      <c r="M133" s="4">
        <f>K133-F133</f>
        <v>0</v>
      </c>
      <c r="N133" s="41"/>
    </row>
    <row r="134" spans="1:14" ht="30" customHeight="1">
      <c r="A134" s="19" t="s">
        <v>188</v>
      </c>
      <c r="B134" s="19"/>
      <c r="C134" s="19"/>
      <c r="D134" s="19"/>
      <c r="E134" s="19"/>
      <c r="F134" s="19"/>
      <c r="G134" s="19"/>
      <c r="H134" s="19"/>
      <c r="I134" s="19"/>
      <c r="J134" s="19"/>
      <c r="K134" s="19"/>
      <c r="L134" s="19"/>
      <c r="M134" s="19"/>
      <c r="N134" s="39"/>
    </row>
    <row r="135" spans="1:14" ht="30" customHeight="1">
      <c r="A135" s="48" t="s">
        <v>525</v>
      </c>
      <c r="B135" s="20"/>
      <c r="C135" s="20"/>
      <c r="D135" s="20"/>
      <c r="E135" s="20"/>
      <c r="F135" s="20"/>
      <c r="G135" s="20"/>
      <c r="H135" s="20"/>
      <c r="I135" s="20"/>
      <c r="J135" s="20"/>
      <c r="K135" s="20"/>
      <c r="L135" s="20"/>
      <c r="M135" s="20"/>
      <c r="N135" s="40"/>
    </row>
    <row r="136" spans="1:14" ht="30" customHeight="1">
      <c r="A136" s="49"/>
      <c r="B136" s="4">
        <v>30988</v>
      </c>
      <c r="C136" s="4"/>
      <c r="D136" s="4"/>
      <c r="E136" s="4"/>
      <c r="F136" s="4">
        <f>B136-+SUM(C136:E136)</f>
        <v>30988</v>
      </c>
      <c r="G136" s="4">
        <v>30988</v>
      </c>
      <c r="H136" s="4"/>
      <c r="I136" s="4"/>
      <c r="J136" s="4"/>
      <c r="K136" s="4">
        <f>G136-+SUM(H136:J136)</f>
        <v>30988</v>
      </c>
      <c r="L136" s="4">
        <f>G136-B136</f>
        <v>0</v>
      </c>
      <c r="M136" s="4">
        <f>K136-F136</f>
        <v>0</v>
      </c>
      <c r="N136" s="41"/>
    </row>
    <row r="137" spans="1:14" ht="30" customHeight="1">
      <c r="A137" s="19" t="s">
        <v>188</v>
      </c>
      <c r="B137" s="19"/>
      <c r="C137" s="19"/>
      <c r="D137" s="19"/>
      <c r="E137" s="19"/>
      <c r="F137" s="19"/>
      <c r="G137" s="19"/>
      <c r="H137" s="19"/>
      <c r="I137" s="19"/>
      <c r="J137" s="19"/>
      <c r="K137" s="19"/>
      <c r="L137" s="19"/>
      <c r="M137" s="19"/>
      <c r="N137" s="39" t="s">
        <v>150</v>
      </c>
    </row>
    <row r="138" spans="1:14" ht="30" customHeight="1">
      <c r="A138" s="48" t="s">
        <v>489</v>
      </c>
      <c r="B138" s="20"/>
      <c r="C138" s="20"/>
      <c r="D138" s="20"/>
      <c r="E138" s="20"/>
      <c r="F138" s="20"/>
      <c r="G138" s="20"/>
      <c r="H138" s="20"/>
      <c r="I138" s="20"/>
      <c r="J138" s="20"/>
      <c r="K138" s="20"/>
      <c r="L138" s="20"/>
      <c r="M138" s="20"/>
      <c r="N138" s="40"/>
    </row>
    <row r="139" spans="1:14" ht="30" customHeight="1">
      <c r="A139" s="49"/>
      <c r="B139" s="4">
        <v>43106</v>
      </c>
      <c r="C139" s="4">
        <v>57326</v>
      </c>
      <c r="D139" s="4"/>
      <c r="E139" s="4">
        <v>5557</v>
      </c>
      <c r="F139" s="4">
        <f>B139-+SUM(C139:E139)</f>
        <v>-19777</v>
      </c>
      <c r="G139" s="4">
        <v>43024</v>
      </c>
      <c r="H139" s="4">
        <v>58355</v>
      </c>
      <c r="I139" s="4"/>
      <c r="J139" s="4">
        <v>5782</v>
      </c>
      <c r="K139" s="4">
        <f>G139-+SUM(H139:J139)</f>
        <v>-21113</v>
      </c>
      <c r="L139" s="4">
        <f>G139-B139</f>
        <v>-82</v>
      </c>
      <c r="M139" s="4">
        <f>K139-F139</f>
        <v>-1336</v>
      </c>
      <c r="N139" s="41"/>
    </row>
    <row r="140" spans="1:14" ht="30" customHeight="1">
      <c r="A140" s="19" t="s">
        <v>188</v>
      </c>
      <c r="B140" s="19"/>
      <c r="C140" s="19"/>
      <c r="D140" s="19"/>
      <c r="E140" s="19"/>
      <c r="F140" s="19"/>
      <c r="G140" s="19"/>
      <c r="H140" s="19"/>
      <c r="I140" s="19"/>
      <c r="J140" s="19"/>
      <c r="K140" s="19"/>
      <c r="L140" s="19"/>
      <c r="M140" s="19"/>
      <c r="N140" s="39"/>
    </row>
    <row r="141" spans="1:14" ht="30" customHeight="1">
      <c r="A141" s="48" t="s">
        <v>138</v>
      </c>
      <c r="B141" s="20"/>
      <c r="C141" s="20"/>
      <c r="D141" s="20"/>
      <c r="E141" s="20"/>
      <c r="F141" s="20"/>
      <c r="G141" s="20"/>
      <c r="H141" s="20"/>
      <c r="I141" s="20"/>
      <c r="J141" s="20"/>
      <c r="K141" s="20"/>
      <c r="L141" s="20"/>
      <c r="M141" s="20"/>
      <c r="N141" s="40"/>
    </row>
    <row r="142" spans="1:14" ht="30" customHeight="1">
      <c r="A142" s="49"/>
      <c r="B142" s="4">
        <f aca="true" t="shared" si="3" ref="B142:K142">SUBTOTAL(9,B133:B139)</f>
        <v>104094</v>
      </c>
      <c r="C142" s="4">
        <f t="shared" si="3"/>
        <v>57326</v>
      </c>
      <c r="D142" s="4">
        <f t="shared" si="3"/>
        <v>0</v>
      </c>
      <c r="E142" s="4">
        <f t="shared" si="3"/>
        <v>5557</v>
      </c>
      <c r="F142" s="4">
        <f t="shared" si="3"/>
        <v>41211</v>
      </c>
      <c r="G142" s="4">
        <f t="shared" si="3"/>
        <v>104012</v>
      </c>
      <c r="H142" s="4">
        <f t="shared" si="3"/>
        <v>58355</v>
      </c>
      <c r="I142" s="4">
        <f t="shared" si="3"/>
        <v>0</v>
      </c>
      <c r="J142" s="4">
        <f t="shared" si="3"/>
        <v>5782</v>
      </c>
      <c r="K142" s="4">
        <f t="shared" si="3"/>
        <v>39875</v>
      </c>
      <c r="L142" s="4">
        <f>G142-B142</f>
        <v>-82</v>
      </c>
      <c r="M142" s="4">
        <f>K142-F142</f>
        <v>-1336</v>
      </c>
      <c r="N142" s="41"/>
    </row>
    <row r="143" spans="1:14" ht="30" customHeight="1">
      <c r="A143" s="19" t="s">
        <v>189</v>
      </c>
      <c r="B143" s="19"/>
      <c r="C143" s="19"/>
      <c r="D143" s="19"/>
      <c r="E143" s="19"/>
      <c r="F143" s="19"/>
      <c r="G143" s="19"/>
      <c r="H143" s="19"/>
      <c r="I143" s="19"/>
      <c r="J143" s="19"/>
      <c r="K143" s="19"/>
      <c r="L143" s="19"/>
      <c r="M143" s="19"/>
      <c r="N143" s="39"/>
    </row>
    <row r="144" spans="1:14" ht="30" customHeight="1">
      <c r="A144" s="48" t="s">
        <v>269</v>
      </c>
      <c r="B144" s="20"/>
      <c r="C144" s="20"/>
      <c r="D144" s="20"/>
      <c r="E144" s="20"/>
      <c r="F144" s="20"/>
      <c r="G144" s="20"/>
      <c r="H144" s="20"/>
      <c r="I144" s="20"/>
      <c r="J144" s="20"/>
      <c r="K144" s="20"/>
      <c r="L144" s="20"/>
      <c r="M144" s="20"/>
      <c r="N144" s="40"/>
    </row>
    <row r="145" spans="1:14" ht="30" customHeight="1">
      <c r="A145" s="49"/>
      <c r="B145" s="4">
        <v>22</v>
      </c>
      <c r="C145" s="4"/>
      <c r="D145" s="4"/>
      <c r="E145" s="4"/>
      <c r="F145" s="4">
        <f>B145-+SUM(C145:E145)</f>
        <v>22</v>
      </c>
      <c r="G145" s="4">
        <v>22</v>
      </c>
      <c r="H145" s="4"/>
      <c r="I145" s="4"/>
      <c r="J145" s="4"/>
      <c r="K145" s="4">
        <f>G145-+SUM(H145:J145)</f>
        <v>22</v>
      </c>
      <c r="L145" s="4">
        <f>G145-B145</f>
        <v>0</v>
      </c>
      <c r="M145" s="4">
        <f>K145-F145</f>
        <v>0</v>
      </c>
      <c r="N145" s="41"/>
    </row>
    <row r="146" spans="1:14" ht="30" customHeight="1">
      <c r="A146" s="19" t="s">
        <v>70</v>
      </c>
      <c r="B146" s="19"/>
      <c r="C146" s="19"/>
      <c r="D146" s="19"/>
      <c r="E146" s="19"/>
      <c r="F146" s="19"/>
      <c r="G146" s="19"/>
      <c r="H146" s="19"/>
      <c r="I146" s="19"/>
      <c r="J146" s="19"/>
      <c r="K146" s="19"/>
      <c r="L146" s="19"/>
      <c r="M146" s="19"/>
      <c r="N146" s="39"/>
    </row>
    <row r="147" spans="1:14" ht="30" customHeight="1">
      <c r="A147" s="48" t="s">
        <v>501</v>
      </c>
      <c r="B147" s="20"/>
      <c r="C147" s="20"/>
      <c r="D147" s="20"/>
      <c r="E147" s="20"/>
      <c r="F147" s="20"/>
      <c r="G147" s="20"/>
      <c r="H147" s="20"/>
      <c r="I147" s="20"/>
      <c r="J147" s="20"/>
      <c r="K147" s="20"/>
      <c r="L147" s="20"/>
      <c r="M147" s="20"/>
      <c r="N147" s="40"/>
    </row>
    <row r="148" spans="1:14" ht="30" customHeight="1">
      <c r="A148" s="49"/>
      <c r="B148" s="4">
        <v>31381</v>
      </c>
      <c r="C148" s="4"/>
      <c r="D148" s="4"/>
      <c r="E148" s="4">
        <v>8069</v>
      </c>
      <c r="F148" s="4">
        <f>B148-+SUM(C148:E148)</f>
        <v>23312</v>
      </c>
      <c r="G148" s="4">
        <v>30976</v>
      </c>
      <c r="H148" s="4"/>
      <c r="I148" s="4"/>
      <c r="J148" s="4">
        <v>8069</v>
      </c>
      <c r="K148" s="4">
        <f>G148-+SUM(H148:J148)</f>
        <v>22907</v>
      </c>
      <c r="L148" s="4">
        <f>G148-B148</f>
        <v>-405</v>
      </c>
      <c r="M148" s="4">
        <f>K148-F148</f>
        <v>-405</v>
      </c>
      <c r="N148" s="41"/>
    </row>
    <row r="149" spans="1:14" ht="30" customHeight="1">
      <c r="A149" s="19" t="s">
        <v>70</v>
      </c>
      <c r="B149" s="19"/>
      <c r="C149" s="19"/>
      <c r="D149" s="19"/>
      <c r="E149" s="19"/>
      <c r="F149" s="19"/>
      <c r="G149" s="19"/>
      <c r="H149" s="19"/>
      <c r="I149" s="19"/>
      <c r="J149" s="19"/>
      <c r="K149" s="19"/>
      <c r="L149" s="19"/>
      <c r="M149" s="19"/>
      <c r="N149" s="39"/>
    </row>
    <row r="150" spans="1:14" ht="30" customHeight="1">
      <c r="A150" s="48" t="s">
        <v>228</v>
      </c>
      <c r="B150" s="20"/>
      <c r="C150" s="20"/>
      <c r="D150" s="20"/>
      <c r="E150" s="20"/>
      <c r="F150" s="20"/>
      <c r="G150" s="20"/>
      <c r="H150" s="20"/>
      <c r="I150" s="20"/>
      <c r="J150" s="20"/>
      <c r="K150" s="20"/>
      <c r="L150" s="20"/>
      <c r="M150" s="20"/>
      <c r="N150" s="40"/>
    </row>
    <row r="151" spans="1:14" ht="30" customHeight="1">
      <c r="A151" s="49"/>
      <c r="B151" s="4">
        <v>5000</v>
      </c>
      <c r="C151" s="4"/>
      <c r="D151" s="4"/>
      <c r="E151" s="4"/>
      <c r="F151" s="4">
        <f>B151-+SUM(C151:E151)</f>
        <v>5000</v>
      </c>
      <c r="G151" s="4">
        <v>5000</v>
      </c>
      <c r="H151" s="4"/>
      <c r="I151" s="4"/>
      <c r="J151" s="4"/>
      <c r="K151" s="4">
        <f>G151-+SUM(H151:J151)</f>
        <v>5000</v>
      </c>
      <c r="L151" s="4">
        <f>G151-B151</f>
        <v>0</v>
      </c>
      <c r="M151" s="4">
        <f>K151-F151</f>
        <v>0</v>
      </c>
      <c r="N151" s="41"/>
    </row>
    <row r="152" spans="1:14" ht="30" customHeight="1">
      <c r="A152" s="19" t="s">
        <v>70</v>
      </c>
      <c r="B152" s="19"/>
      <c r="C152" s="19"/>
      <c r="D152" s="19"/>
      <c r="E152" s="19"/>
      <c r="F152" s="19"/>
      <c r="G152" s="19"/>
      <c r="H152" s="19"/>
      <c r="I152" s="19"/>
      <c r="J152" s="19"/>
      <c r="K152" s="19"/>
      <c r="L152" s="19"/>
      <c r="M152" s="19"/>
      <c r="N152" s="39"/>
    </row>
    <row r="153" spans="1:14" ht="30" customHeight="1">
      <c r="A153" s="48" t="s">
        <v>596</v>
      </c>
      <c r="B153" s="20"/>
      <c r="C153" s="20"/>
      <c r="D153" s="20"/>
      <c r="E153" s="20"/>
      <c r="F153" s="20"/>
      <c r="G153" s="20"/>
      <c r="H153" s="20"/>
      <c r="I153" s="20"/>
      <c r="J153" s="20"/>
      <c r="K153" s="20"/>
      <c r="L153" s="20"/>
      <c r="M153" s="20"/>
      <c r="N153" s="40"/>
    </row>
    <row r="154" spans="1:14" ht="30" customHeight="1">
      <c r="A154" s="49"/>
      <c r="B154" s="4">
        <v>255</v>
      </c>
      <c r="C154" s="4"/>
      <c r="D154" s="4"/>
      <c r="E154" s="4">
        <v>1500</v>
      </c>
      <c r="F154" s="4">
        <f>B154-+SUM(C154:E154)</f>
        <v>-1245</v>
      </c>
      <c r="G154" s="4">
        <v>255</v>
      </c>
      <c r="H154" s="4"/>
      <c r="I154" s="4"/>
      <c r="J154" s="4">
        <v>1500</v>
      </c>
      <c r="K154" s="4">
        <f>G154-+SUM(H154:J154)</f>
        <v>-1245</v>
      </c>
      <c r="L154" s="4">
        <f>G154-B154</f>
        <v>0</v>
      </c>
      <c r="M154" s="4">
        <f>K154-F154</f>
        <v>0</v>
      </c>
      <c r="N154" s="41"/>
    </row>
    <row r="155" spans="1:14" ht="30" customHeight="1">
      <c r="A155" s="19" t="s">
        <v>70</v>
      </c>
      <c r="B155" s="19"/>
      <c r="C155" s="19"/>
      <c r="D155" s="19"/>
      <c r="E155" s="19"/>
      <c r="F155" s="19"/>
      <c r="G155" s="19"/>
      <c r="H155" s="19"/>
      <c r="I155" s="19"/>
      <c r="J155" s="19"/>
      <c r="K155" s="19"/>
      <c r="L155" s="19"/>
      <c r="M155" s="19"/>
      <c r="N155" s="39"/>
    </row>
    <row r="156" spans="1:14" ht="30" customHeight="1">
      <c r="A156" s="48" t="s">
        <v>502</v>
      </c>
      <c r="B156" s="20"/>
      <c r="C156" s="20"/>
      <c r="D156" s="20"/>
      <c r="E156" s="20"/>
      <c r="F156" s="20"/>
      <c r="G156" s="20"/>
      <c r="H156" s="20"/>
      <c r="I156" s="20"/>
      <c r="J156" s="20"/>
      <c r="K156" s="20"/>
      <c r="L156" s="20"/>
      <c r="M156" s="20"/>
      <c r="N156" s="40"/>
    </row>
    <row r="157" spans="1:14" ht="30" customHeight="1">
      <c r="A157" s="49"/>
      <c r="B157" s="4">
        <v>3127</v>
      </c>
      <c r="C157" s="4"/>
      <c r="D157" s="4"/>
      <c r="E157" s="4"/>
      <c r="F157" s="4">
        <f>B157-+SUM(C157:E157)</f>
        <v>3127</v>
      </c>
      <c r="G157" s="4">
        <v>3079</v>
      </c>
      <c r="H157" s="4"/>
      <c r="I157" s="4"/>
      <c r="J157" s="4"/>
      <c r="K157" s="4">
        <f>G157-+SUM(H157:J157)</f>
        <v>3079</v>
      </c>
      <c r="L157" s="4">
        <f>G157-B157</f>
        <v>-48</v>
      </c>
      <c r="M157" s="4">
        <f>K157-F157</f>
        <v>-48</v>
      </c>
      <c r="N157" s="41"/>
    </row>
    <row r="158" spans="1:14" ht="30" customHeight="1">
      <c r="A158" s="19" t="s">
        <v>70</v>
      </c>
      <c r="B158" s="19"/>
      <c r="C158" s="19"/>
      <c r="D158" s="19"/>
      <c r="E158" s="19"/>
      <c r="F158" s="19"/>
      <c r="G158" s="19"/>
      <c r="H158" s="19"/>
      <c r="I158" s="19"/>
      <c r="J158" s="19"/>
      <c r="K158" s="19"/>
      <c r="L158" s="19"/>
      <c r="M158" s="19"/>
      <c r="N158" s="39"/>
    </row>
    <row r="159" spans="1:14" ht="30" customHeight="1">
      <c r="A159" s="48" t="s">
        <v>482</v>
      </c>
      <c r="B159" s="20"/>
      <c r="C159" s="20"/>
      <c r="D159" s="20"/>
      <c r="E159" s="20"/>
      <c r="F159" s="20"/>
      <c r="G159" s="20"/>
      <c r="H159" s="20"/>
      <c r="I159" s="20"/>
      <c r="J159" s="20"/>
      <c r="K159" s="20"/>
      <c r="L159" s="20"/>
      <c r="M159" s="20"/>
      <c r="N159" s="40"/>
    </row>
    <row r="160" spans="1:14" ht="30" customHeight="1">
      <c r="A160" s="49"/>
      <c r="B160" s="4">
        <v>1552</v>
      </c>
      <c r="C160" s="4"/>
      <c r="D160" s="4"/>
      <c r="E160" s="4"/>
      <c r="F160" s="4">
        <f>B160-+SUM(C160:E160)</f>
        <v>1552</v>
      </c>
      <c r="G160" s="4">
        <v>1552</v>
      </c>
      <c r="H160" s="4"/>
      <c r="I160" s="4"/>
      <c r="J160" s="4"/>
      <c r="K160" s="4">
        <f>G160-+SUM(H160:J160)</f>
        <v>1552</v>
      </c>
      <c r="L160" s="4">
        <f>G160-B160</f>
        <v>0</v>
      </c>
      <c r="M160" s="4">
        <f>K160-F160</f>
        <v>0</v>
      </c>
      <c r="N160" s="41"/>
    </row>
    <row r="161" spans="1:14" ht="30" customHeight="1">
      <c r="A161" s="19" t="s">
        <v>70</v>
      </c>
      <c r="B161" s="19"/>
      <c r="C161" s="19"/>
      <c r="D161" s="19"/>
      <c r="E161" s="19"/>
      <c r="F161" s="19"/>
      <c r="G161" s="19"/>
      <c r="H161" s="19"/>
      <c r="I161" s="19"/>
      <c r="J161" s="19"/>
      <c r="K161" s="19"/>
      <c r="L161" s="19"/>
      <c r="M161" s="19"/>
      <c r="N161" s="39"/>
    </row>
    <row r="162" spans="1:14" ht="30" customHeight="1">
      <c r="A162" s="48" t="s">
        <v>391</v>
      </c>
      <c r="B162" s="20"/>
      <c r="C162" s="20"/>
      <c r="D162" s="20"/>
      <c r="E162" s="20"/>
      <c r="F162" s="20"/>
      <c r="G162" s="20"/>
      <c r="H162" s="20"/>
      <c r="I162" s="20"/>
      <c r="J162" s="20"/>
      <c r="K162" s="20"/>
      <c r="L162" s="20"/>
      <c r="M162" s="20"/>
      <c r="N162" s="40"/>
    </row>
    <row r="163" spans="1:14" ht="30" customHeight="1">
      <c r="A163" s="49"/>
      <c r="B163" s="4">
        <v>1747</v>
      </c>
      <c r="C163" s="4"/>
      <c r="D163" s="4"/>
      <c r="E163" s="4"/>
      <c r="F163" s="4">
        <f>B163-+SUM(C163:E163)</f>
        <v>1747</v>
      </c>
      <c r="G163" s="4">
        <v>1747</v>
      </c>
      <c r="H163" s="4"/>
      <c r="I163" s="4"/>
      <c r="J163" s="4"/>
      <c r="K163" s="4">
        <f>G163-+SUM(H163:J163)</f>
        <v>1747</v>
      </c>
      <c r="L163" s="4">
        <f>G163-B163</f>
        <v>0</v>
      </c>
      <c r="M163" s="4">
        <f>K163-F163</f>
        <v>0</v>
      </c>
      <c r="N163" s="41"/>
    </row>
    <row r="164" spans="1:14" ht="30" customHeight="1">
      <c r="A164" s="19" t="s">
        <v>70</v>
      </c>
      <c r="B164" s="19"/>
      <c r="C164" s="19"/>
      <c r="D164" s="19"/>
      <c r="E164" s="19"/>
      <c r="F164" s="19"/>
      <c r="G164" s="19"/>
      <c r="H164" s="19"/>
      <c r="I164" s="19"/>
      <c r="J164" s="19"/>
      <c r="K164" s="19"/>
      <c r="L164" s="19"/>
      <c r="M164" s="19"/>
      <c r="N164" s="39"/>
    </row>
    <row r="165" spans="1:14" ht="30" customHeight="1">
      <c r="A165" s="48" t="s">
        <v>138</v>
      </c>
      <c r="B165" s="20"/>
      <c r="C165" s="20"/>
      <c r="D165" s="20"/>
      <c r="E165" s="20"/>
      <c r="F165" s="20"/>
      <c r="G165" s="20"/>
      <c r="H165" s="20"/>
      <c r="I165" s="20"/>
      <c r="J165" s="20"/>
      <c r="K165" s="20"/>
      <c r="L165" s="20"/>
      <c r="M165" s="20"/>
      <c r="N165" s="40"/>
    </row>
    <row r="166" spans="1:14" ht="30" customHeight="1">
      <c r="A166" s="49"/>
      <c r="B166" s="4">
        <f aca="true" t="shared" si="4" ref="B166:K166">SUBTOTAL(9,B148:B163)</f>
        <v>43062</v>
      </c>
      <c r="C166" s="4">
        <f t="shared" si="4"/>
        <v>0</v>
      </c>
      <c r="D166" s="4">
        <f t="shared" si="4"/>
        <v>0</v>
      </c>
      <c r="E166" s="4">
        <f t="shared" si="4"/>
        <v>9569</v>
      </c>
      <c r="F166" s="4">
        <f t="shared" si="4"/>
        <v>33493</v>
      </c>
      <c r="G166" s="4">
        <f t="shared" si="4"/>
        <v>42609</v>
      </c>
      <c r="H166" s="4">
        <f t="shared" si="4"/>
        <v>0</v>
      </c>
      <c r="I166" s="4">
        <f t="shared" si="4"/>
        <v>0</v>
      </c>
      <c r="J166" s="4">
        <f t="shared" si="4"/>
        <v>9569</v>
      </c>
      <c r="K166" s="4">
        <f t="shared" si="4"/>
        <v>33040</v>
      </c>
      <c r="L166" s="4">
        <f>G166-B166</f>
        <v>-453</v>
      </c>
      <c r="M166" s="4">
        <f>K166-F166</f>
        <v>-453</v>
      </c>
      <c r="N166" s="41"/>
    </row>
    <row r="167" spans="1:14" ht="30" customHeight="1">
      <c r="A167" s="19" t="s">
        <v>257</v>
      </c>
      <c r="B167" s="19"/>
      <c r="C167" s="19"/>
      <c r="D167" s="19"/>
      <c r="E167" s="19"/>
      <c r="F167" s="19"/>
      <c r="G167" s="19"/>
      <c r="H167" s="19"/>
      <c r="I167" s="19"/>
      <c r="J167" s="19"/>
      <c r="K167" s="19"/>
      <c r="L167" s="19"/>
      <c r="M167" s="19"/>
      <c r="N167" s="39"/>
    </row>
    <row r="168" spans="1:14" ht="30" customHeight="1">
      <c r="A168" s="48" t="s">
        <v>608</v>
      </c>
      <c r="B168" s="20"/>
      <c r="C168" s="20"/>
      <c r="D168" s="20"/>
      <c r="E168" s="20"/>
      <c r="F168" s="20"/>
      <c r="G168" s="20"/>
      <c r="H168" s="20"/>
      <c r="I168" s="20"/>
      <c r="J168" s="20"/>
      <c r="K168" s="20"/>
      <c r="L168" s="20"/>
      <c r="M168" s="20"/>
      <c r="N168" s="40"/>
    </row>
    <row r="169" spans="1:14" ht="30" customHeight="1">
      <c r="A169" s="49"/>
      <c r="B169" s="4">
        <v>1467</v>
      </c>
      <c r="C169" s="4"/>
      <c r="D169" s="4"/>
      <c r="E169" s="4"/>
      <c r="F169" s="4">
        <f>B169-+SUM(C169:E169)</f>
        <v>1467</v>
      </c>
      <c r="G169" s="4">
        <v>1467</v>
      </c>
      <c r="H169" s="4"/>
      <c r="I169" s="4"/>
      <c r="J169" s="4"/>
      <c r="K169" s="4">
        <f>G169-+SUM(H169:J169)</f>
        <v>1467</v>
      </c>
      <c r="L169" s="4">
        <f>G169-B169</f>
        <v>0</v>
      </c>
      <c r="M169" s="4">
        <f>K169-F169</f>
        <v>0</v>
      </c>
      <c r="N169" s="41"/>
    </row>
    <row r="170" spans="1:14" ht="30" customHeight="1">
      <c r="A170" s="19" t="s">
        <v>257</v>
      </c>
      <c r="B170" s="19"/>
      <c r="C170" s="19"/>
      <c r="D170" s="19"/>
      <c r="E170" s="19"/>
      <c r="F170" s="19"/>
      <c r="G170" s="19"/>
      <c r="H170" s="19"/>
      <c r="I170" s="19"/>
      <c r="J170" s="19"/>
      <c r="K170" s="19"/>
      <c r="L170" s="19"/>
      <c r="M170" s="19"/>
      <c r="N170" s="42" t="s">
        <v>192</v>
      </c>
    </row>
    <row r="171" spans="1:14" ht="30" customHeight="1">
      <c r="A171" s="48" t="s">
        <v>443</v>
      </c>
      <c r="B171" s="20"/>
      <c r="C171" s="20"/>
      <c r="D171" s="20"/>
      <c r="E171" s="20"/>
      <c r="F171" s="20"/>
      <c r="G171" s="20"/>
      <c r="H171" s="20"/>
      <c r="I171" s="20"/>
      <c r="J171" s="20"/>
      <c r="K171" s="20"/>
      <c r="L171" s="20"/>
      <c r="M171" s="20"/>
      <c r="N171" s="43"/>
    </row>
    <row r="172" spans="1:14" ht="30" customHeight="1">
      <c r="A172" s="49"/>
      <c r="B172" s="4">
        <v>16038</v>
      </c>
      <c r="C172" s="4">
        <v>16038</v>
      </c>
      <c r="D172" s="4"/>
      <c r="E172" s="4"/>
      <c r="F172" s="4">
        <f>B172-+SUM(C172:E172)</f>
        <v>0</v>
      </c>
      <c r="G172" s="4">
        <v>16038</v>
      </c>
      <c r="H172" s="4">
        <v>16038</v>
      </c>
      <c r="I172" s="4"/>
      <c r="J172" s="4"/>
      <c r="K172" s="4">
        <f>G172-+SUM(H172:J172)</f>
        <v>0</v>
      </c>
      <c r="L172" s="4">
        <f>G172-B172</f>
        <v>0</v>
      </c>
      <c r="M172" s="4">
        <f>K172-F172</f>
        <v>0</v>
      </c>
      <c r="N172" s="47"/>
    </row>
    <row r="173" spans="1:14" ht="30" customHeight="1">
      <c r="A173" s="19" t="s">
        <v>257</v>
      </c>
      <c r="B173" s="19"/>
      <c r="C173" s="19"/>
      <c r="D173" s="19"/>
      <c r="E173" s="19"/>
      <c r="F173" s="19"/>
      <c r="G173" s="19"/>
      <c r="H173" s="19"/>
      <c r="I173" s="19"/>
      <c r="J173" s="19"/>
      <c r="K173" s="19"/>
      <c r="L173" s="19"/>
      <c r="M173" s="19"/>
      <c r="N173" s="39" t="s">
        <v>310</v>
      </c>
    </row>
    <row r="174" spans="1:14" ht="30" customHeight="1">
      <c r="A174" s="48" t="s">
        <v>228</v>
      </c>
      <c r="B174" s="20"/>
      <c r="C174" s="20"/>
      <c r="D174" s="20"/>
      <c r="E174" s="20"/>
      <c r="F174" s="20"/>
      <c r="G174" s="20"/>
      <c r="H174" s="20"/>
      <c r="I174" s="20"/>
      <c r="J174" s="20"/>
      <c r="K174" s="20"/>
      <c r="L174" s="20"/>
      <c r="M174" s="20"/>
      <c r="N174" s="40"/>
    </row>
    <row r="175" spans="1:14" ht="30" customHeight="1">
      <c r="A175" s="49"/>
      <c r="B175" s="4">
        <v>85897</v>
      </c>
      <c r="C175" s="4">
        <v>5533</v>
      </c>
      <c r="D175" s="4"/>
      <c r="E175" s="4">
        <v>101</v>
      </c>
      <c r="F175" s="4">
        <f>B175-+SUM(C175:E175)</f>
        <v>80263</v>
      </c>
      <c r="G175" s="4">
        <v>83880</v>
      </c>
      <c r="H175" s="4">
        <v>4533</v>
      </c>
      <c r="I175" s="4"/>
      <c r="J175" s="4">
        <v>101</v>
      </c>
      <c r="K175" s="4">
        <f>G175-+SUM(H175:J175)</f>
        <v>79246</v>
      </c>
      <c r="L175" s="4">
        <f>G175-B175</f>
        <v>-2017</v>
      </c>
      <c r="M175" s="4">
        <f>K175-F175</f>
        <v>-1017</v>
      </c>
      <c r="N175" s="41"/>
    </row>
    <row r="176" spans="1:14" ht="30" customHeight="1">
      <c r="A176" s="19" t="s">
        <v>257</v>
      </c>
      <c r="B176" s="19"/>
      <c r="C176" s="19"/>
      <c r="D176" s="19"/>
      <c r="E176" s="19"/>
      <c r="F176" s="19"/>
      <c r="G176" s="19"/>
      <c r="H176" s="19"/>
      <c r="I176" s="19"/>
      <c r="J176" s="19"/>
      <c r="K176" s="19"/>
      <c r="L176" s="19"/>
      <c r="M176" s="19"/>
      <c r="N176" s="39"/>
    </row>
    <row r="177" spans="1:14" ht="30" customHeight="1">
      <c r="A177" s="48" t="s">
        <v>552</v>
      </c>
      <c r="B177" s="20"/>
      <c r="C177" s="20"/>
      <c r="D177" s="20"/>
      <c r="E177" s="20"/>
      <c r="F177" s="20"/>
      <c r="G177" s="20"/>
      <c r="H177" s="20"/>
      <c r="I177" s="20"/>
      <c r="J177" s="20"/>
      <c r="K177" s="20"/>
      <c r="L177" s="20"/>
      <c r="M177" s="20"/>
      <c r="N177" s="40"/>
    </row>
    <row r="178" spans="1:14" ht="30" customHeight="1">
      <c r="A178" s="49"/>
      <c r="B178" s="4">
        <v>55218</v>
      </c>
      <c r="C178" s="4"/>
      <c r="D178" s="4"/>
      <c r="E178" s="4"/>
      <c r="F178" s="4">
        <f>B178-+SUM(C178:E178)</f>
        <v>55218</v>
      </c>
      <c r="G178" s="4">
        <v>55218</v>
      </c>
      <c r="H178" s="4"/>
      <c r="I178" s="4"/>
      <c r="J178" s="4"/>
      <c r="K178" s="4">
        <f>G178-+SUM(H178:J178)</f>
        <v>55218</v>
      </c>
      <c r="L178" s="4">
        <f>G178-B178</f>
        <v>0</v>
      </c>
      <c r="M178" s="4">
        <f>K178-F178</f>
        <v>0</v>
      </c>
      <c r="N178" s="41"/>
    </row>
    <row r="179" spans="1:14" ht="30" customHeight="1">
      <c r="A179" s="19" t="s">
        <v>257</v>
      </c>
      <c r="B179" s="19"/>
      <c r="C179" s="19"/>
      <c r="D179" s="19"/>
      <c r="E179" s="19"/>
      <c r="F179" s="19"/>
      <c r="G179" s="19"/>
      <c r="H179" s="19"/>
      <c r="I179" s="19"/>
      <c r="J179" s="19"/>
      <c r="K179" s="19"/>
      <c r="L179" s="19"/>
      <c r="M179" s="19"/>
      <c r="N179" s="39"/>
    </row>
    <row r="180" spans="1:14" ht="30" customHeight="1">
      <c r="A180" s="48" t="s">
        <v>138</v>
      </c>
      <c r="B180" s="20"/>
      <c r="C180" s="20"/>
      <c r="D180" s="20"/>
      <c r="E180" s="20"/>
      <c r="F180" s="20"/>
      <c r="G180" s="20"/>
      <c r="H180" s="20"/>
      <c r="I180" s="20"/>
      <c r="J180" s="20"/>
      <c r="K180" s="20"/>
      <c r="L180" s="20"/>
      <c r="M180" s="20"/>
      <c r="N180" s="40"/>
    </row>
    <row r="181" spans="1:14" ht="30" customHeight="1">
      <c r="A181" s="49"/>
      <c r="B181" s="4">
        <f aca="true" t="shared" si="5" ref="B181:K181">SUBTOTAL(9,B167:B178)</f>
        <v>158620</v>
      </c>
      <c r="C181" s="4">
        <f t="shared" si="5"/>
        <v>21571</v>
      </c>
      <c r="D181" s="4">
        <f t="shared" si="5"/>
        <v>0</v>
      </c>
      <c r="E181" s="4">
        <f t="shared" si="5"/>
        <v>101</v>
      </c>
      <c r="F181" s="4">
        <f t="shared" si="5"/>
        <v>136948</v>
      </c>
      <c r="G181" s="4">
        <f t="shared" si="5"/>
        <v>156603</v>
      </c>
      <c r="H181" s="4">
        <f t="shared" si="5"/>
        <v>20571</v>
      </c>
      <c r="I181" s="4">
        <f t="shared" si="5"/>
        <v>0</v>
      </c>
      <c r="J181" s="4">
        <f t="shared" si="5"/>
        <v>101</v>
      </c>
      <c r="K181" s="4">
        <f t="shared" si="5"/>
        <v>135931</v>
      </c>
      <c r="L181" s="4">
        <f>G181-B181</f>
        <v>-2017</v>
      </c>
      <c r="M181" s="4">
        <f>K181-F181</f>
        <v>-1017</v>
      </c>
      <c r="N181" s="41"/>
    </row>
    <row r="182" spans="1:14" ht="30" customHeight="1">
      <c r="A182" s="19" t="s">
        <v>71</v>
      </c>
      <c r="B182" s="19"/>
      <c r="C182" s="19"/>
      <c r="D182" s="19"/>
      <c r="E182" s="19"/>
      <c r="F182" s="19"/>
      <c r="G182" s="19"/>
      <c r="H182" s="19"/>
      <c r="I182" s="19"/>
      <c r="J182" s="19"/>
      <c r="K182" s="19"/>
      <c r="L182" s="19"/>
      <c r="M182" s="19"/>
      <c r="N182" s="39"/>
    </row>
    <row r="183" spans="1:14" ht="30" customHeight="1">
      <c r="A183" s="48" t="s">
        <v>7</v>
      </c>
      <c r="B183" s="20"/>
      <c r="C183" s="20"/>
      <c r="D183" s="20"/>
      <c r="E183" s="20"/>
      <c r="F183" s="20"/>
      <c r="G183" s="20"/>
      <c r="H183" s="20"/>
      <c r="I183" s="20"/>
      <c r="J183" s="20"/>
      <c r="K183" s="20"/>
      <c r="L183" s="20"/>
      <c r="M183" s="20"/>
      <c r="N183" s="40"/>
    </row>
    <row r="184" spans="1:14" ht="30" customHeight="1">
      <c r="A184" s="49"/>
      <c r="B184" s="4">
        <v>503</v>
      </c>
      <c r="C184" s="4"/>
      <c r="D184" s="4"/>
      <c r="E184" s="4">
        <v>503</v>
      </c>
      <c r="F184" s="4">
        <f>B184-+SUM(C184:E184)</f>
        <v>0</v>
      </c>
      <c r="G184" s="4">
        <v>503</v>
      </c>
      <c r="H184" s="4"/>
      <c r="I184" s="4"/>
      <c r="J184" s="4">
        <v>503</v>
      </c>
      <c r="K184" s="4">
        <f>G184-+SUM(H184:J184)</f>
        <v>0</v>
      </c>
      <c r="L184" s="4">
        <f>G184-B184</f>
        <v>0</v>
      </c>
      <c r="M184" s="4">
        <f>K184-F184</f>
        <v>0</v>
      </c>
      <c r="N184" s="41"/>
    </row>
    <row r="185" spans="1:14" ht="30" customHeight="1">
      <c r="A185" s="19" t="s">
        <v>71</v>
      </c>
      <c r="B185" s="19"/>
      <c r="C185" s="19"/>
      <c r="D185" s="19"/>
      <c r="E185" s="19"/>
      <c r="F185" s="19"/>
      <c r="G185" s="19"/>
      <c r="H185" s="19"/>
      <c r="I185" s="19"/>
      <c r="J185" s="19"/>
      <c r="K185" s="19"/>
      <c r="L185" s="19"/>
      <c r="M185" s="19"/>
      <c r="N185" s="39"/>
    </row>
    <row r="186" spans="1:14" ht="30" customHeight="1">
      <c r="A186" s="48" t="s">
        <v>609</v>
      </c>
      <c r="B186" s="20"/>
      <c r="C186" s="20"/>
      <c r="D186" s="20"/>
      <c r="E186" s="20"/>
      <c r="F186" s="20"/>
      <c r="G186" s="20"/>
      <c r="H186" s="20"/>
      <c r="I186" s="20"/>
      <c r="J186" s="20"/>
      <c r="K186" s="20"/>
      <c r="L186" s="20"/>
      <c r="M186" s="20"/>
      <c r="N186" s="40"/>
    </row>
    <row r="187" spans="1:14" ht="30" customHeight="1">
      <c r="A187" s="49"/>
      <c r="B187" s="4">
        <v>58</v>
      </c>
      <c r="C187" s="4"/>
      <c r="D187" s="4"/>
      <c r="E187" s="4">
        <v>58</v>
      </c>
      <c r="F187" s="4">
        <f>B187-+SUM(C187:E187)</f>
        <v>0</v>
      </c>
      <c r="G187" s="4">
        <v>58</v>
      </c>
      <c r="H187" s="4"/>
      <c r="I187" s="4"/>
      <c r="J187" s="4">
        <v>58</v>
      </c>
      <c r="K187" s="4">
        <f>G187-+SUM(H187:J187)</f>
        <v>0</v>
      </c>
      <c r="L187" s="4">
        <f>G187-B187</f>
        <v>0</v>
      </c>
      <c r="M187" s="4">
        <f>K187-F187</f>
        <v>0</v>
      </c>
      <c r="N187" s="41"/>
    </row>
    <row r="188" spans="1:14" ht="30" customHeight="1">
      <c r="A188" s="19" t="s">
        <v>71</v>
      </c>
      <c r="B188" s="19"/>
      <c r="C188" s="19"/>
      <c r="D188" s="19"/>
      <c r="E188" s="19"/>
      <c r="F188" s="19"/>
      <c r="G188" s="19"/>
      <c r="H188" s="19"/>
      <c r="I188" s="19"/>
      <c r="J188" s="19"/>
      <c r="K188" s="19"/>
      <c r="L188" s="19"/>
      <c r="M188" s="19"/>
      <c r="N188" s="39"/>
    </row>
    <row r="189" spans="1:14" ht="30" customHeight="1">
      <c r="A189" s="48" t="s">
        <v>610</v>
      </c>
      <c r="B189" s="20"/>
      <c r="C189" s="20"/>
      <c r="D189" s="20"/>
      <c r="E189" s="20"/>
      <c r="F189" s="20"/>
      <c r="G189" s="20"/>
      <c r="H189" s="20"/>
      <c r="I189" s="20"/>
      <c r="J189" s="20"/>
      <c r="K189" s="20"/>
      <c r="L189" s="20"/>
      <c r="M189" s="20"/>
      <c r="N189" s="40"/>
    </row>
    <row r="190" spans="1:14" ht="30" customHeight="1">
      <c r="A190" s="49"/>
      <c r="B190" s="4">
        <v>19510</v>
      </c>
      <c r="C190" s="4"/>
      <c r="D190" s="4"/>
      <c r="E190" s="4"/>
      <c r="F190" s="4">
        <f>B190-+SUM(C190:E190)</f>
        <v>19510</v>
      </c>
      <c r="G190" s="4">
        <v>19510</v>
      </c>
      <c r="H190" s="4"/>
      <c r="I190" s="4"/>
      <c r="J190" s="4"/>
      <c r="K190" s="4">
        <f>G190-+SUM(H190:J190)</f>
        <v>19510</v>
      </c>
      <c r="L190" s="4">
        <f>G190-B190</f>
        <v>0</v>
      </c>
      <c r="M190" s="4">
        <f>K190-F190</f>
        <v>0</v>
      </c>
      <c r="N190" s="41"/>
    </row>
    <row r="191" spans="1:14" ht="30" customHeight="1">
      <c r="A191" s="19" t="s">
        <v>71</v>
      </c>
      <c r="B191" s="19"/>
      <c r="C191" s="19"/>
      <c r="D191" s="19"/>
      <c r="E191" s="19"/>
      <c r="F191" s="19"/>
      <c r="G191" s="19"/>
      <c r="H191" s="19"/>
      <c r="I191" s="19"/>
      <c r="J191" s="19"/>
      <c r="K191" s="19"/>
      <c r="L191" s="19"/>
      <c r="M191" s="19"/>
      <c r="N191" s="39" t="s">
        <v>475</v>
      </c>
    </row>
    <row r="192" spans="1:14" ht="30" customHeight="1">
      <c r="A192" s="48" t="s">
        <v>81</v>
      </c>
      <c r="B192" s="20"/>
      <c r="C192" s="20"/>
      <c r="D192" s="20"/>
      <c r="E192" s="20"/>
      <c r="F192" s="20"/>
      <c r="G192" s="20"/>
      <c r="H192" s="20"/>
      <c r="I192" s="20"/>
      <c r="J192" s="20"/>
      <c r="K192" s="20"/>
      <c r="L192" s="20"/>
      <c r="M192" s="20"/>
      <c r="N192" s="40"/>
    </row>
    <row r="193" spans="1:14" ht="30" customHeight="1">
      <c r="A193" s="49"/>
      <c r="B193" s="4">
        <v>1075</v>
      </c>
      <c r="C193" s="4"/>
      <c r="D193" s="4"/>
      <c r="E193" s="4"/>
      <c r="F193" s="4">
        <f>B193-+SUM(C193:E193)</f>
        <v>1075</v>
      </c>
      <c r="G193" s="4">
        <v>116</v>
      </c>
      <c r="H193" s="4"/>
      <c r="I193" s="4"/>
      <c r="J193" s="4"/>
      <c r="K193" s="4">
        <f>G193-+SUM(H193:J193)</f>
        <v>116</v>
      </c>
      <c r="L193" s="4">
        <f>G193-B193</f>
        <v>-959</v>
      </c>
      <c r="M193" s="4">
        <f>K193-F193</f>
        <v>-959</v>
      </c>
      <c r="N193" s="41"/>
    </row>
    <row r="194" spans="1:14" ht="30" customHeight="1">
      <c r="A194" s="19" t="s">
        <v>71</v>
      </c>
      <c r="B194" s="19"/>
      <c r="C194" s="19"/>
      <c r="D194" s="19"/>
      <c r="E194" s="19"/>
      <c r="F194" s="19"/>
      <c r="G194" s="19"/>
      <c r="H194" s="19"/>
      <c r="I194" s="19"/>
      <c r="J194" s="19"/>
      <c r="K194" s="19"/>
      <c r="L194" s="19"/>
      <c r="M194" s="19"/>
      <c r="N194" s="39"/>
    </row>
    <row r="195" spans="1:14" ht="30" customHeight="1">
      <c r="A195" s="48" t="s">
        <v>602</v>
      </c>
      <c r="B195" s="20"/>
      <c r="C195" s="20"/>
      <c r="D195" s="20"/>
      <c r="E195" s="20"/>
      <c r="F195" s="20"/>
      <c r="G195" s="20"/>
      <c r="H195" s="20"/>
      <c r="I195" s="20"/>
      <c r="J195" s="20"/>
      <c r="K195" s="20"/>
      <c r="L195" s="20"/>
      <c r="M195" s="20"/>
      <c r="N195" s="40"/>
    </row>
    <row r="196" spans="1:14" ht="30" customHeight="1">
      <c r="A196" s="49"/>
      <c r="B196" s="4">
        <v>149</v>
      </c>
      <c r="C196" s="4"/>
      <c r="D196" s="4"/>
      <c r="E196" s="4">
        <v>120</v>
      </c>
      <c r="F196" s="4">
        <f>B196-+SUM(C196:E196)</f>
        <v>29</v>
      </c>
      <c r="G196" s="4">
        <v>128</v>
      </c>
      <c r="H196" s="4"/>
      <c r="I196" s="4"/>
      <c r="J196" s="4">
        <v>120</v>
      </c>
      <c r="K196" s="4">
        <f>G196-+SUM(H196:J196)</f>
        <v>8</v>
      </c>
      <c r="L196" s="4">
        <f>G196-B196</f>
        <v>-21</v>
      </c>
      <c r="M196" s="4">
        <f>K196-F196</f>
        <v>-21</v>
      </c>
      <c r="N196" s="41"/>
    </row>
    <row r="197" spans="1:14" ht="30" customHeight="1">
      <c r="A197" s="19" t="s">
        <v>71</v>
      </c>
      <c r="B197" s="19"/>
      <c r="C197" s="19"/>
      <c r="D197" s="19"/>
      <c r="E197" s="19"/>
      <c r="F197" s="19"/>
      <c r="G197" s="19"/>
      <c r="H197" s="19"/>
      <c r="I197" s="19"/>
      <c r="J197" s="19"/>
      <c r="K197" s="19"/>
      <c r="L197" s="19"/>
      <c r="M197" s="19"/>
      <c r="N197" s="39"/>
    </row>
    <row r="198" spans="1:14" ht="30" customHeight="1">
      <c r="A198" s="48" t="s">
        <v>442</v>
      </c>
      <c r="B198" s="20"/>
      <c r="C198" s="20"/>
      <c r="D198" s="20"/>
      <c r="E198" s="20"/>
      <c r="F198" s="20"/>
      <c r="G198" s="20"/>
      <c r="H198" s="20"/>
      <c r="I198" s="20"/>
      <c r="J198" s="20"/>
      <c r="K198" s="20"/>
      <c r="L198" s="20"/>
      <c r="M198" s="20"/>
      <c r="N198" s="40"/>
    </row>
    <row r="199" spans="1:14" ht="30" customHeight="1">
      <c r="A199" s="49"/>
      <c r="B199" s="4">
        <v>6221</v>
      </c>
      <c r="C199" s="4"/>
      <c r="D199" s="4"/>
      <c r="E199" s="4">
        <v>336</v>
      </c>
      <c r="F199" s="4">
        <f>B199-+SUM(C199:E199)</f>
        <v>5885</v>
      </c>
      <c r="G199" s="4">
        <v>6221</v>
      </c>
      <c r="H199" s="4"/>
      <c r="I199" s="4"/>
      <c r="J199" s="4">
        <v>336</v>
      </c>
      <c r="K199" s="4">
        <f>G199-+SUM(H199:J199)</f>
        <v>5885</v>
      </c>
      <c r="L199" s="4">
        <f>G199-B199</f>
        <v>0</v>
      </c>
      <c r="M199" s="4">
        <f>K199-F199</f>
        <v>0</v>
      </c>
      <c r="N199" s="41"/>
    </row>
    <row r="200" spans="1:14" ht="30" customHeight="1">
      <c r="A200" s="19" t="s">
        <v>71</v>
      </c>
      <c r="B200" s="19"/>
      <c r="C200" s="19"/>
      <c r="D200" s="19"/>
      <c r="E200" s="19"/>
      <c r="F200" s="19"/>
      <c r="G200" s="19"/>
      <c r="H200" s="19"/>
      <c r="I200" s="19"/>
      <c r="J200" s="19"/>
      <c r="K200" s="19"/>
      <c r="L200" s="19"/>
      <c r="M200" s="19"/>
      <c r="N200" s="39"/>
    </row>
    <row r="201" spans="1:14" ht="30" customHeight="1">
      <c r="A201" s="48" t="s">
        <v>646</v>
      </c>
      <c r="B201" s="20"/>
      <c r="C201" s="20"/>
      <c r="D201" s="20"/>
      <c r="E201" s="20"/>
      <c r="F201" s="20"/>
      <c r="G201" s="20"/>
      <c r="H201" s="20"/>
      <c r="I201" s="20"/>
      <c r="J201" s="20"/>
      <c r="K201" s="20"/>
      <c r="L201" s="20"/>
      <c r="M201" s="20"/>
      <c r="N201" s="40"/>
    </row>
    <row r="202" spans="1:14" ht="30" customHeight="1">
      <c r="A202" s="49"/>
      <c r="B202" s="4">
        <v>1675</v>
      </c>
      <c r="C202" s="4"/>
      <c r="D202" s="4"/>
      <c r="E202" s="4">
        <v>1675</v>
      </c>
      <c r="F202" s="4">
        <f>B202-+SUM(C202:E202)</f>
        <v>0</v>
      </c>
      <c r="G202" s="4">
        <v>1625</v>
      </c>
      <c r="H202" s="4"/>
      <c r="I202" s="4"/>
      <c r="J202" s="4">
        <v>1625</v>
      </c>
      <c r="K202" s="4">
        <f>G202-+SUM(H202:J202)</f>
        <v>0</v>
      </c>
      <c r="L202" s="4">
        <f>G202-B202</f>
        <v>-50</v>
      </c>
      <c r="M202" s="4">
        <f>K202-F202</f>
        <v>0</v>
      </c>
      <c r="N202" s="41"/>
    </row>
    <row r="203" spans="1:14" ht="30" customHeight="1">
      <c r="A203" s="19" t="s">
        <v>71</v>
      </c>
      <c r="B203" s="19"/>
      <c r="C203" s="19"/>
      <c r="D203" s="19"/>
      <c r="E203" s="19"/>
      <c r="F203" s="19"/>
      <c r="G203" s="19"/>
      <c r="H203" s="19"/>
      <c r="I203" s="19"/>
      <c r="J203" s="19"/>
      <c r="K203" s="19"/>
      <c r="L203" s="19"/>
      <c r="M203" s="19"/>
      <c r="N203" s="39"/>
    </row>
    <row r="204" spans="1:14" ht="30" customHeight="1">
      <c r="A204" s="48" t="s">
        <v>647</v>
      </c>
      <c r="B204" s="20"/>
      <c r="C204" s="20"/>
      <c r="D204" s="20"/>
      <c r="E204" s="20"/>
      <c r="F204" s="20"/>
      <c r="G204" s="20"/>
      <c r="H204" s="20"/>
      <c r="I204" s="20"/>
      <c r="J204" s="20"/>
      <c r="K204" s="20"/>
      <c r="L204" s="20"/>
      <c r="M204" s="20"/>
      <c r="N204" s="40"/>
    </row>
    <row r="205" spans="1:14" ht="30" customHeight="1">
      <c r="A205" s="49"/>
      <c r="B205" s="4">
        <v>90194</v>
      </c>
      <c r="C205" s="4"/>
      <c r="D205" s="4"/>
      <c r="E205" s="4">
        <v>14382</v>
      </c>
      <c r="F205" s="4">
        <f>B205-+SUM(C205:E205)</f>
        <v>75812</v>
      </c>
      <c r="G205" s="4">
        <v>90194</v>
      </c>
      <c r="H205" s="4"/>
      <c r="I205" s="4"/>
      <c r="J205" s="4">
        <v>14382</v>
      </c>
      <c r="K205" s="4">
        <f>G205-+SUM(H205:J205)</f>
        <v>75812</v>
      </c>
      <c r="L205" s="4">
        <f>G205-B205</f>
        <v>0</v>
      </c>
      <c r="M205" s="4">
        <f>K205-F205</f>
        <v>0</v>
      </c>
      <c r="N205" s="41"/>
    </row>
    <row r="206" spans="1:14" ht="30" customHeight="1">
      <c r="A206" s="19" t="s">
        <v>71</v>
      </c>
      <c r="B206" s="19"/>
      <c r="C206" s="19"/>
      <c r="D206" s="19"/>
      <c r="E206" s="19"/>
      <c r="F206" s="19"/>
      <c r="G206" s="19"/>
      <c r="H206" s="19"/>
      <c r="I206" s="19"/>
      <c r="J206" s="19"/>
      <c r="K206" s="19"/>
      <c r="L206" s="19"/>
      <c r="M206" s="19"/>
      <c r="N206" s="39"/>
    </row>
    <row r="207" spans="1:14" ht="30" customHeight="1">
      <c r="A207" s="48" t="s">
        <v>30</v>
      </c>
      <c r="B207" s="20"/>
      <c r="C207" s="20"/>
      <c r="D207" s="20"/>
      <c r="E207" s="20"/>
      <c r="F207" s="20"/>
      <c r="G207" s="20"/>
      <c r="H207" s="20"/>
      <c r="I207" s="20"/>
      <c r="J207" s="20"/>
      <c r="K207" s="20"/>
      <c r="L207" s="20"/>
      <c r="M207" s="20"/>
      <c r="N207" s="40"/>
    </row>
    <row r="208" spans="1:14" ht="30" customHeight="1">
      <c r="A208" s="49"/>
      <c r="B208" s="4">
        <v>300</v>
      </c>
      <c r="C208" s="4"/>
      <c r="D208" s="4"/>
      <c r="E208" s="4"/>
      <c r="F208" s="4">
        <f>B208-+SUM(C208:E208)</f>
        <v>300</v>
      </c>
      <c r="G208" s="4">
        <v>300</v>
      </c>
      <c r="H208" s="4"/>
      <c r="I208" s="4"/>
      <c r="J208" s="4"/>
      <c r="K208" s="4">
        <f>G208-+SUM(H208:J208)</f>
        <v>300</v>
      </c>
      <c r="L208" s="4">
        <f>G208-B208</f>
        <v>0</v>
      </c>
      <c r="M208" s="4">
        <f>K208-F208</f>
        <v>0</v>
      </c>
      <c r="N208" s="41"/>
    </row>
    <row r="209" spans="1:14" ht="30" customHeight="1">
      <c r="A209" s="19" t="s">
        <v>71</v>
      </c>
      <c r="B209" s="19"/>
      <c r="C209" s="19"/>
      <c r="D209" s="19"/>
      <c r="E209" s="19"/>
      <c r="F209" s="19"/>
      <c r="G209" s="19"/>
      <c r="H209" s="19"/>
      <c r="I209" s="19"/>
      <c r="J209" s="19"/>
      <c r="K209" s="19"/>
      <c r="L209" s="19"/>
      <c r="M209" s="19"/>
      <c r="N209" s="39" t="s">
        <v>311</v>
      </c>
    </row>
    <row r="210" spans="1:14" ht="30" customHeight="1">
      <c r="A210" s="48" t="s">
        <v>8</v>
      </c>
      <c r="B210" s="20"/>
      <c r="C210" s="20"/>
      <c r="D210" s="20"/>
      <c r="E210" s="20"/>
      <c r="F210" s="20"/>
      <c r="G210" s="20"/>
      <c r="H210" s="20"/>
      <c r="I210" s="20"/>
      <c r="J210" s="20"/>
      <c r="K210" s="20"/>
      <c r="L210" s="20"/>
      <c r="M210" s="20"/>
      <c r="N210" s="40"/>
    </row>
    <row r="211" spans="1:14" ht="30" customHeight="1">
      <c r="A211" s="49"/>
      <c r="B211" s="4">
        <v>425</v>
      </c>
      <c r="C211" s="4"/>
      <c r="D211" s="4"/>
      <c r="E211" s="4"/>
      <c r="F211" s="4">
        <f>B211-+SUM(C211:E211)</f>
        <v>425</v>
      </c>
      <c r="G211" s="4">
        <v>0</v>
      </c>
      <c r="H211" s="4"/>
      <c r="I211" s="4"/>
      <c r="J211" s="4"/>
      <c r="K211" s="4">
        <f>G211-+SUM(H211:J211)</f>
        <v>0</v>
      </c>
      <c r="L211" s="4">
        <f>G211-B211</f>
        <v>-425</v>
      </c>
      <c r="M211" s="4">
        <f>K211-F211</f>
        <v>-425</v>
      </c>
      <c r="N211" s="41"/>
    </row>
    <row r="212" spans="1:14" ht="30" customHeight="1">
      <c r="A212" s="19" t="s">
        <v>71</v>
      </c>
      <c r="B212" s="19"/>
      <c r="C212" s="19"/>
      <c r="D212" s="19"/>
      <c r="E212" s="19"/>
      <c r="F212" s="19"/>
      <c r="G212" s="19"/>
      <c r="H212" s="19"/>
      <c r="I212" s="19"/>
      <c r="J212" s="19"/>
      <c r="K212" s="19"/>
      <c r="L212" s="19"/>
      <c r="M212" s="19"/>
      <c r="N212" s="39"/>
    </row>
    <row r="213" spans="1:14" ht="30" customHeight="1">
      <c r="A213" s="48" t="s">
        <v>444</v>
      </c>
      <c r="B213" s="20"/>
      <c r="C213" s="20"/>
      <c r="D213" s="20"/>
      <c r="E213" s="20"/>
      <c r="F213" s="20"/>
      <c r="G213" s="20"/>
      <c r="H213" s="20"/>
      <c r="I213" s="20"/>
      <c r="J213" s="20"/>
      <c r="K213" s="20"/>
      <c r="L213" s="20"/>
      <c r="M213" s="20"/>
      <c r="N213" s="40"/>
    </row>
    <row r="214" spans="1:14" ht="30" customHeight="1">
      <c r="A214" s="49"/>
      <c r="B214" s="4">
        <v>1505</v>
      </c>
      <c r="C214" s="4"/>
      <c r="D214" s="4"/>
      <c r="E214" s="4"/>
      <c r="F214" s="4">
        <f>B214-+SUM(C214:E214)</f>
        <v>1505</v>
      </c>
      <c r="G214" s="4">
        <v>1505</v>
      </c>
      <c r="H214" s="4"/>
      <c r="I214" s="4"/>
      <c r="J214" s="4"/>
      <c r="K214" s="4">
        <f>G214-+SUM(H214:J214)</f>
        <v>1505</v>
      </c>
      <c r="L214" s="4">
        <f>G214-B214</f>
        <v>0</v>
      </c>
      <c r="M214" s="4">
        <f>K214-F214</f>
        <v>0</v>
      </c>
      <c r="N214" s="41"/>
    </row>
    <row r="215" spans="1:14" ht="30" customHeight="1">
      <c r="A215" s="19" t="s">
        <v>71</v>
      </c>
      <c r="B215" s="19"/>
      <c r="C215" s="19"/>
      <c r="D215" s="19"/>
      <c r="E215" s="19"/>
      <c r="F215" s="19"/>
      <c r="G215" s="19"/>
      <c r="H215" s="19"/>
      <c r="I215" s="19"/>
      <c r="J215" s="19"/>
      <c r="K215" s="19"/>
      <c r="L215" s="19"/>
      <c r="M215" s="19"/>
      <c r="N215" s="39"/>
    </row>
    <row r="216" spans="1:14" ht="30" customHeight="1">
      <c r="A216" s="48" t="s">
        <v>544</v>
      </c>
      <c r="B216" s="20"/>
      <c r="C216" s="20"/>
      <c r="D216" s="20"/>
      <c r="E216" s="20"/>
      <c r="F216" s="20"/>
      <c r="G216" s="20"/>
      <c r="H216" s="20"/>
      <c r="I216" s="20"/>
      <c r="J216" s="20"/>
      <c r="K216" s="20"/>
      <c r="L216" s="20"/>
      <c r="M216" s="20"/>
      <c r="N216" s="40"/>
    </row>
    <row r="217" spans="1:14" ht="30" customHeight="1">
      <c r="A217" s="49"/>
      <c r="B217" s="4">
        <v>336</v>
      </c>
      <c r="C217" s="4"/>
      <c r="D217" s="4"/>
      <c r="E217" s="4"/>
      <c r="F217" s="4">
        <f>B217-+SUM(C217:E217)</f>
        <v>336</v>
      </c>
      <c r="G217" s="4">
        <v>336</v>
      </c>
      <c r="H217" s="4"/>
      <c r="I217" s="4"/>
      <c r="J217" s="4"/>
      <c r="K217" s="4">
        <f>G217-+SUM(H217:J217)</f>
        <v>336</v>
      </c>
      <c r="L217" s="4">
        <f>G217-B217</f>
        <v>0</v>
      </c>
      <c r="M217" s="4">
        <f>K217-F217</f>
        <v>0</v>
      </c>
      <c r="N217" s="41"/>
    </row>
    <row r="218" spans="1:14" ht="30" customHeight="1">
      <c r="A218" s="19" t="s">
        <v>71</v>
      </c>
      <c r="B218" s="19"/>
      <c r="C218" s="19"/>
      <c r="D218" s="19"/>
      <c r="E218" s="19"/>
      <c r="F218" s="19"/>
      <c r="G218" s="19"/>
      <c r="H218" s="19"/>
      <c r="I218" s="19"/>
      <c r="J218" s="19"/>
      <c r="K218" s="19"/>
      <c r="L218" s="19"/>
      <c r="M218" s="19"/>
      <c r="N218" s="39"/>
    </row>
    <row r="219" spans="1:14" ht="30" customHeight="1">
      <c r="A219" s="48" t="s">
        <v>445</v>
      </c>
      <c r="B219" s="20"/>
      <c r="C219" s="20"/>
      <c r="D219" s="20"/>
      <c r="E219" s="20"/>
      <c r="F219" s="20"/>
      <c r="G219" s="20"/>
      <c r="H219" s="20"/>
      <c r="I219" s="20"/>
      <c r="J219" s="20"/>
      <c r="K219" s="20"/>
      <c r="L219" s="20"/>
      <c r="M219" s="20"/>
      <c r="N219" s="40"/>
    </row>
    <row r="220" spans="1:14" ht="30" customHeight="1">
      <c r="A220" s="49"/>
      <c r="B220" s="4">
        <v>873</v>
      </c>
      <c r="C220" s="4"/>
      <c r="D220" s="4"/>
      <c r="E220" s="4"/>
      <c r="F220" s="4">
        <f>B220-+SUM(C220:E220)</f>
        <v>873</v>
      </c>
      <c r="G220" s="4">
        <v>1342</v>
      </c>
      <c r="H220" s="4">
        <v>469</v>
      </c>
      <c r="I220" s="4"/>
      <c r="J220" s="4"/>
      <c r="K220" s="4">
        <f>G220-+SUM(H220:J220)</f>
        <v>873</v>
      </c>
      <c r="L220" s="4">
        <f>G220-B220</f>
        <v>469</v>
      </c>
      <c r="M220" s="4">
        <f>K220-F220</f>
        <v>0</v>
      </c>
      <c r="N220" s="41"/>
    </row>
    <row r="221" spans="1:14" ht="30" customHeight="1">
      <c r="A221" s="19" t="s">
        <v>71</v>
      </c>
      <c r="B221" s="19"/>
      <c r="C221" s="19"/>
      <c r="D221" s="19"/>
      <c r="E221" s="19"/>
      <c r="F221" s="19"/>
      <c r="G221" s="19"/>
      <c r="H221" s="19"/>
      <c r="I221" s="19"/>
      <c r="J221" s="19"/>
      <c r="K221" s="19"/>
      <c r="L221" s="19"/>
      <c r="M221" s="19"/>
      <c r="N221" s="39"/>
    </row>
    <row r="222" spans="1:14" ht="30" customHeight="1">
      <c r="A222" s="48" t="s">
        <v>276</v>
      </c>
      <c r="B222" s="20"/>
      <c r="C222" s="20"/>
      <c r="D222" s="20"/>
      <c r="E222" s="20"/>
      <c r="F222" s="20"/>
      <c r="G222" s="20"/>
      <c r="H222" s="20"/>
      <c r="I222" s="20"/>
      <c r="J222" s="20"/>
      <c r="K222" s="20"/>
      <c r="L222" s="20"/>
      <c r="M222" s="20"/>
      <c r="N222" s="40"/>
    </row>
    <row r="223" spans="1:14" ht="30" customHeight="1">
      <c r="A223" s="49"/>
      <c r="B223" s="4">
        <v>254</v>
      </c>
      <c r="C223" s="4"/>
      <c r="D223" s="4"/>
      <c r="E223" s="4"/>
      <c r="F223" s="4">
        <f>B223-+SUM(C223:E223)</f>
        <v>254</v>
      </c>
      <c r="G223" s="4">
        <v>0</v>
      </c>
      <c r="H223" s="4"/>
      <c r="I223" s="4"/>
      <c r="J223" s="4"/>
      <c r="K223" s="4">
        <f>G223-+SUM(H223:J223)</f>
        <v>0</v>
      </c>
      <c r="L223" s="4">
        <f>G223-B223</f>
        <v>-254</v>
      </c>
      <c r="M223" s="4">
        <f>K223-F223</f>
        <v>-254</v>
      </c>
      <c r="N223" s="41"/>
    </row>
    <row r="224" spans="1:14" ht="30" customHeight="1">
      <c r="A224" s="19" t="s">
        <v>71</v>
      </c>
      <c r="B224" s="19"/>
      <c r="C224" s="19"/>
      <c r="D224" s="19"/>
      <c r="E224" s="19"/>
      <c r="F224" s="19"/>
      <c r="G224" s="19"/>
      <c r="H224" s="19"/>
      <c r="I224" s="19"/>
      <c r="J224" s="19"/>
      <c r="K224" s="19"/>
      <c r="L224" s="19"/>
      <c r="M224" s="19"/>
      <c r="N224" s="42" t="s">
        <v>192</v>
      </c>
    </row>
    <row r="225" spans="1:14" ht="30" customHeight="1">
      <c r="A225" s="48" t="s">
        <v>515</v>
      </c>
      <c r="B225" s="20"/>
      <c r="C225" s="20"/>
      <c r="D225" s="20"/>
      <c r="E225" s="20"/>
      <c r="F225" s="20"/>
      <c r="G225" s="20"/>
      <c r="H225" s="20"/>
      <c r="I225" s="20"/>
      <c r="J225" s="20"/>
      <c r="K225" s="20"/>
      <c r="L225" s="20"/>
      <c r="M225" s="20"/>
      <c r="N225" s="43"/>
    </row>
    <row r="226" spans="1:14" ht="30" customHeight="1">
      <c r="A226" s="49"/>
      <c r="B226" s="4">
        <v>1050</v>
      </c>
      <c r="C226" s="4">
        <v>349</v>
      </c>
      <c r="D226" s="4"/>
      <c r="E226" s="4"/>
      <c r="F226" s="4">
        <f>B226-+SUM(C226:E226)</f>
        <v>701</v>
      </c>
      <c r="G226" s="4">
        <v>1050</v>
      </c>
      <c r="H226" s="4">
        <v>349</v>
      </c>
      <c r="I226" s="4"/>
      <c r="J226" s="4"/>
      <c r="K226" s="4">
        <f>G226-+SUM(H226:J226)</f>
        <v>701</v>
      </c>
      <c r="L226" s="4">
        <f>G226-B226</f>
        <v>0</v>
      </c>
      <c r="M226" s="4">
        <f>K226-F226</f>
        <v>0</v>
      </c>
      <c r="N226" s="47"/>
    </row>
    <row r="227" spans="1:14" ht="30" customHeight="1">
      <c r="A227" s="19" t="s">
        <v>71</v>
      </c>
      <c r="B227" s="19"/>
      <c r="C227" s="19"/>
      <c r="D227" s="19"/>
      <c r="E227" s="19"/>
      <c r="F227" s="19"/>
      <c r="G227" s="19"/>
      <c r="H227" s="19"/>
      <c r="I227" s="19"/>
      <c r="J227" s="19"/>
      <c r="K227" s="19"/>
      <c r="L227" s="19"/>
      <c r="M227" s="19"/>
      <c r="N227" s="39"/>
    </row>
    <row r="228" spans="1:14" ht="30" customHeight="1">
      <c r="A228" s="48" t="s">
        <v>138</v>
      </c>
      <c r="B228" s="20"/>
      <c r="C228" s="20"/>
      <c r="D228" s="20"/>
      <c r="E228" s="20"/>
      <c r="F228" s="20"/>
      <c r="G228" s="20"/>
      <c r="H228" s="20"/>
      <c r="I228" s="20"/>
      <c r="J228" s="20"/>
      <c r="K228" s="20"/>
      <c r="L228" s="20"/>
      <c r="M228" s="20"/>
      <c r="N228" s="40"/>
    </row>
    <row r="229" spans="1:14" ht="30" customHeight="1">
      <c r="A229" s="49"/>
      <c r="B229" s="4">
        <f aca="true" t="shared" si="6" ref="B229:K229">SUBTOTAL(9,B184:B226)</f>
        <v>124128</v>
      </c>
      <c r="C229" s="4">
        <f t="shared" si="6"/>
        <v>349</v>
      </c>
      <c r="D229" s="4">
        <f t="shared" si="6"/>
        <v>0</v>
      </c>
      <c r="E229" s="4">
        <f t="shared" si="6"/>
        <v>17074</v>
      </c>
      <c r="F229" s="4">
        <f t="shared" si="6"/>
        <v>106705</v>
      </c>
      <c r="G229" s="4">
        <f t="shared" si="6"/>
        <v>122888</v>
      </c>
      <c r="H229" s="4">
        <f t="shared" si="6"/>
        <v>818</v>
      </c>
      <c r="I229" s="4">
        <f t="shared" si="6"/>
        <v>0</v>
      </c>
      <c r="J229" s="4">
        <f t="shared" si="6"/>
        <v>17024</v>
      </c>
      <c r="K229" s="4">
        <f t="shared" si="6"/>
        <v>105046</v>
      </c>
      <c r="L229" s="4">
        <f>G229-B229</f>
        <v>-1240</v>
      </c>
      <c r="M229" s="4">
        <f>K229-F229</f>
        <v>-1659</v>
      </c>
      <c r="N229" s="41"/>
    </row>
    <row r="230" spans="1:14" ht="30" customHeight="1">
      <c r="A230" s="19" t="s">
        <v>190</v>
      </c>
      <c r="B230" s="19"/>
      <c r="C230" s="19"/>
      <c r="D230" s="19"/>
      <c r="E230" s="19"/>
      <c r="F230" s="19"/>
      <c r="G230" s="19"/>
      <c r="H230" s="19"/>
      <c r="I230" s="19"/>
      <c r="J230" s="19"/>
      <c r="K230" s="19"/>
      <c r="L230" s="19"/>
      <c r="M230" s="19"/>
      <c r="N230" s="39"/>
    </row>
    <row r="231" spans="1:14" ht="30" customHeight="1">
      <c r="A231" s="48" t="s">
        <v>611</v>
      </c>
      <c r="B231" s="20"/>
      <c r="C231" s="20"/>
      <c r="D231" s="20"/>
      <c r="E231" s="20"/>
      <c r="F231" s="20"/>
      <c r="G231" s="20"/>
      <c r="H231" s="20"/>
      <c r="I231" s="20"/>
      <c r="J231" s="20"/>
      <c r="K231" s="20"/>
      <c r="L231" s="20"/>
      <c r="M231" s="20"/>
      <c r="N231" s="40"/>
    </row>
    <row r="232" spans="1:14" ht="30" customHeight="1">
      <c r="A232" s="49"/>
      <c r="B232" s="4">
        <v>5542</v>
      </c>
      <c r="C232" s="4"/>
      <c r="D232" s="4"/>
      <c r="E232" s="4"/>
      <c r="F232" s="4">
        <f>B232-+SUM(C232:E232)</f>
        <v>5542</v>
      </c>
      <c r="G232" s="4">
        <v>5542</v>
      </c>
      <c r="H232" s="4"/>
      <c r="I232" s="4"/>
      <c r="J232" s="4"/>
      <c r="K232" s="4">
        <f>G232-+SUM(H232:J232)</f>
        <v>5542</v>
      </c>
      <c r="L232" s="4">
        <f>G232-B232</f>
        <v>0</v>
      </c>
      <c r="M232" s="4">
        <f>K232-F232</f>
        <v>0</v>
      </c>
      <c r="N232" s="41"/>
    </row>
    <row r="233" spans="1:14" ht="30" customHeight="1">
      <c r="A233" s="19" t="s">
        <v>190</v>
      </c>
      <c r="B233" s="19"/>
      <c r="C233" s="19"/>
      <c r="D233" s="19"/>
      <c r="E233" s="19"/>
      <c r="F233" s="19"/>
      <c r="G233" s="19"/>
      <c r="H233" s="19"/>
      <c r="I233" s="19"/>
      <c r="J233" s="19"/>
      <c r="K233" s="19"/>
      <c r="L233" s="19"/>
      <c r="M233" s="19"/>
      <c r="N233" s="39"/>
    </row>
    <row r="234" spans="1:14" ht="30" customHeight="1">
      <c r="A234" s="48" t="s">
        <v>288</v>
      </c>
      <c r="B234" s="20"/>
      <c r="C234" s="20"/>
      <c r="D234" s="20"/>
      <c r="E234" s="20"/>
      <c r="F234" s="20"/>
      <c r="G234" s="20"/>
      <c r="H234" s="20"/>
      <c r="I234" s="20"/>
      <c r="J234" s="20"/>
      <c r="K234" s="20"/>
      <c r="L234" s="20"/>
      <c r="M234" s="20"/>
      <c r="N234" s="40"/>
    </row>
    <row r="235" spans="1:14" ht="30" customHeight="1">
      <c r="A235" s="49"/>
      <c r="B235" s="4">
        <v>21775</v>
      </c>
      <c r="C235" s="4">
        <v>3361</v>
      </c>
      <c r="D235" s="4"/>
      <c r="E235" s="4">
        <v>1732</v>
      </c>
      <c r="F235" s="4">
        <f>B235-+SUM(C235:E235)</f>
        <v>16682</v>
      </c>
      <c r="G235" s="4">
        <v>21707</v>
      </c>
      <c r="H235" s="4">
        <v>3361</v>
      </c>
      <c r="I235" s="4"/>
      <c r="J235" s="4">
        <v>1732</v>
      </c>
      <c r="K235" s="4">
        <f>G235-+SUM(H235:J235)</f>
        <v>16614</v>
      </c>
      <c r="L235" s="4">
        <f>G235-B235</f>
        <v>-68</v>
      </c>
      <c r="M235" s="4">
        <f>K235-F235</f>
        <v>-68</v>
      </c>
      <c r="N235" s="41"/>
    </row>
    <row r="236" spans="1:14" ht="30" customHeight="1">
      <c r="A236" s="19" t="s">
        <v>190</v>
      </c>
      <c r="B236" s="19"/>
      <c r="C236" s="19"/>
      <c r="D236" s="19"/>
      <c r="E236" s="19"/>
      <c r="F236" s="19"/>
      <c r="G236" s="19"/>
      <c r="H236" s="19"/>
      <c r="I236" s="19"/>
      <c r="J236" s="19"/>
      <c r="K236" s="19"/>
      <c r="L236" s="19"/>
      <c r="M236" s="19"/>
      <c r="N236" s="39"/>
    </row>
    <row r="237" spans="1:14" ht="30" customHeight="1">
      <c r="A237" s="48" t="s">
        <v>138</v>
      </c>
      <c r="B237" s="20"/>
      <c r="C237" s="20"/>
      <c r="D237" s="20"/>
      <c r="E237" s="20"/>
      <c r="F237" s="20"/>
      <c r="G237" s="20"/>
      <c r="H237" s="20"/>
      <c r="I237" s="20"/>
      <c r="J237" s="20"/>
      <c r="K237" s="20"/>
      <c r="L237" s="20"/>
      <c r="M237" s="20"/>
      <c r="N237" s="40"/>
    </row>
    <row r="238" spans="1:14" ht="30" customHeight="1">
      <c r="A238" s="49"/>
      <c r="B238" s="4">
        <f aca="true" t="shared" si="7" ref="B238:K238">SUBTOTAL(9,B232:B235)</f>
        <v>27317</v>
      </c>
      <c r="C238" s="4">
        <f t="shared" si="7"/>
        <v>3361</v>
      </c>
      <c r="D238" s="4">
        <f t="shared" si="7"/>
        <v>0</v>
      </c>
      <c r="E238" s="4">
        <f t="shared" si="7"/>
        <v>1732</v>
      </c>
      <c r="F238" s="4">
        <f t="shared" si="7"/>
        <v>22224</v>
      </c>
      <c r="G238" s="4">
        <f t="shared" si="7"/>
        <v>27249</v>
      </c>
      <c r="H238" s="4">
        <f t="shared" si="7"/>
        <v>3361</v>
      </c>
      <c r="I238" s="4">
        <f t="shared" si="7"/>
        <v>0</v>
      </c>
      <c r="J238" s="4">
        <f t="shared" si="7"/>
        <v>1732</v>
      </c>
      <c r="K238" s="4">
        <f t="shared" si="7"/>
        <v>22156</v>
      </c>
      <c r="L238" s="4">
        <f>G238-B238</f>
        <v>-68</v>
      </c>
      <c r="M238" s="4">
        <f>K238-F238</f>
        <v>-68</v>
      </c>
      <c r="N238" s="41"/>
    </row>
    <row r="239" spans="1:14" ht="30" customHeight="1">
      <c r="A239" s="19" t="s">
        <v>31</v>
      </c>
      <c r="B239" s="19"/>
      <c r="C239" s="19"/>
      <c r="D239" s="19"/>
      <c r="E239" s="19"/>
      <c r="F239" s="19"/>
      <c r="G239" s="19"/>
      <c r="H239" s="19"/>
      <c r="I239" s="19"/>
      <c r="J239" s="19"/>
      <c r="K239" s="19"/>
      <c r="L239" s="19"/>
      <c r="M239" s="19"/>
      <c r="N239" s="39"/>
    </row>
    <row r="240" spans="1:14" ht="30" customHeight="1">
      <c r="A240" s="48" t="s">
        <v>287</v>
      </c>
      <c r="B240" s="20"/>
      <c r="C240" s="20"/>
      <c r="D240" s="20"/>
      <c r="E240" s="20"/>
      <c r="F240" s="20"/>
      <c r="G240" s="20"/>
      <c r="H240" s="20"/>
      <c r="I240" s="20"/>
      <c r="J240" s="20"/>
      <c r="K240" s="20"/>
      <c r="L240" s="20"/>
      <c r="M240" s="20"/>
      <c r="N240" s="40"/>
    </row>
    <row r="241" spans="1:14" ht="30" customHeight="1">
      <c r="A241" s="49"/>
      <c r="B241" s="4">
        <v>97816</v>
      </c>
      <c r="C241" s="4">
        <v>13818</v>
      </c>
      <c r="D241" s="4"/>
      <c r="E241" s="4"/>
      <c r="F241" s="4">
        <f>B241-+SUM(C241:E241)</f>
        <v>83998</v>
      </c>
      <c r="G241" s="4">
        <v>97816</v>
      </c>
      <c r="H241" s="4">
        <v>13786</v>
      </c>
      <c r="I241" s="4"/>
      <c r="J241" s="4"/>
      <c r="K241" s="4">
        <f>G241-+SUM(H241:J241)</f>
        <v>84030</v>
      </c>
      <c r="L241" s="4">
        <f>G241-B241</f>
        <v>0</v>
      </c>
      <c r="M241" s="4">
        <f>K241-F241</f>
        <v>32</v>
      </c>
      <c r="N241" s="41"/>
    </row>
    <row r="242" spans="1:14" ht="30" customHeight="1">
      <c r="A242" s="19" t="s">
        <v>31</v>
      </c>
      <c r="B242" s="19"/>
      <c r="C242" s="19"/>
      <c r="D242" s="19"/>
      <c r="E242" s="19"/>
      <c r="F242" s="19"/>
      <c r="G242" s="19"/>
      <c r="H242" s="19"/>
      <c r="I242" s="19"/>
      <c r="J242" s="19"/>
      <c r="K242" s="19"/>
      <c r="L242" s="19"/>
      <c r="M242" s="19"/>
      <c r="N242" s="39"/>
    </row>
    <row r="243" spans="1:14" ht="30" customHeight="1">
      <c r="A243" s="48" t="s">
        <v>553</v>
      </c>
      <c r="B243" s="20"/>
      <c r="C243" s="20"/>
      <c r="D243" s="20"/>
      <c r="E243" s="20"/>
      <c r="F243" s="20"/>
      <c r="G243" s="20"/>
      <c r="H243" s="20"/>
      <c r="I243" s="20"/>
      <c r="J243" s="20"/>
      <c r="K243" s="20"/>
      <c r="L243" s="20"/>
      <c r="M243" s="20"/>
      <c r="N243" s="40"/>
    </row>
    <row r="244" spans="1:14" ht="30" customHeight="1">
      <c r="A244" s="49"/>
      <c r="B244" s="4">
        <v>107180</v>
      </c>
      <c r="C244" s="4">
        <v>50000</v>
      </c>
      <c r="D244" s="4"/>
      <c r="E244" s="4">
        <v>1192</v>
      </c>
      <c r="F244" s="4">
        <f>B244-+SUM(C244:E244)</f>
        <v>55988</v>
      </c>
      <c r="G244" s="4">
        <v>107019</v>
      </c>
      <c r="H244" s="4">
        <v>50000</v>
      </c>
      <c r="I244" s="4"/>
      <c r="J244" s="4">
        <v>1192</v>
      </c>
      <c r="K244" s="4">
        <f>G244-+SUM(H244:J244)</f>
        <v>55827</v>
      </c>
      <c r="L244" s="4">
        <f>G244-B244</f>
        <v>-161</v>
      </c>
      <c r="M244" s="4">
        <f>K244-F244</f>
        <v>-161</v>
      </c>
      <c r="N244" s="41"/>
    </row>
    <row r="245" spans="1:14" ht="30" customHeight="1">
      <c r="A245" s="19" t="s">
        <v>31</v>
      </c>
      <c r="B245" s="19"/>
      <c r="C245" s="19"/>
      <c r="D245" s="19"/>
      <c r="E245" s="19"/>
      <c r="F245" s="19"/>
      <c r="G245" s="19"/>
      <c r="H245" s="19"/>
      <c r="I245" s="19"/>
      <c r="J245" s="19"/>
      <c r="K245" s="19"/>
      <c r="L245" s="19"/>
      <c r="M245" s="19"/>
      <c r="N245" s="39" t="s">
        <v>476</v>
      </c>
    </row>
    <row r="246" spans="1:14" ht="30" customHeight="1">
      <c r="A246" s="48" t="s">
        <v>222</v>
      </c>
      <c r="B246" s="20"/>
      <c r="C246" s="20"/>
      <c r="D246" s="20"/>
      <c r="E246" s="20"/>
      <c r="F246" s="20"/>
      <c r="G246" s="20"/>
      <c r="H246" s="20"/>
      <c r="I246" s="20"/>
      <c r="J246" s="20"/>
      <c r="K246" s="20"/>
      <c r="L246" s="20"/>
      <c r="M246" s="20"/>
      <c r="N246" s="40"/>
    </row>
    <row r="247" spans="1:14" ht="30" customHeight="1">
      <c r="A247" s="49"/>
      <c r="B247" s="4">
        <v>28476</v>
      </c>
      <c r="C247" s="4">
        <v>2458</v>
      </c>
      <c r="D247" s="4"/>
      <c r="E247" s="4"/>
      <c r="F247" s="4">
        <f>B247-+SUM(C247:E247)</f>
        <v>26018</v>
      </c>
      <c r="G247" s="4">
        <v>27930</v>
      </c>
      <c r="H247" s="4">
        <v>3206</v>
      </c>
      <c r="I247" s="4"/>
      <c r="J247" s="4"/>
      <c r="K247" s="4">
        <f>G247-+SUM(H247:J247)</f>
        <v>24724</v>
      </c>
      <c r="L247" s="4">
        <f>G247-B247</f>
        <v>-546</v>
      </c>
      <c r="M247" s="4">
        <f>K247-F247</f>
        <v>-1294</v>
      </c>
      <c r="N247" s="41"/>
    </row>
    <row r="248" spans="1:14" ht="30" customHeight="1">
      <c r="A248" s="19" t="s">
        <v>31</v>
      </c>
      <c r="B248" s="19"/>
      <c r="C248" s="19"/>
      <c r="D248" s="19"/>
      <c r="E248" s="19"/>
      <c r="F248" s="19"/>
      <c r="G248" s="19"/>
      <c r="H248" s="19"/>
      <c r="I248" s="19"/>
      <c r="J248" s="19"/>
      <c r="K248" s="19"/>
      <c r="L248" s="19"/>
      <c r="M248" s="19"/>
      <c r="N248" s="39"/>
    </row>
    <row r="249" spans="1:14" ht="30" customHeight="1">
      <c r="A249" s="48" t="s">
        <v>167</v>
      </c>
      <c r="B249" s="20"/>
      <c r="C249" s="20"/>
      <c r="D249" s="20"/>
      <c r="E249" s="20"/>
      <c r="F249" s="20"/>
      <c r="G249" s="20"/>
      <c r="H249" s="20"/>
      <c r="I249" s="20"/>
      <c r="J249" s="20"/>
      <c r="K249" s="20"/>
      <c r="L249" s="20"/>
      <c r="M249" s="20"/>
      <c r="N249" s="40"/>
    </row>
    <row r="250" spans="1:14" ht="30" customHeight="1">
      <c r="A250" s="49"/>
      <c r="B250" s="4">
        <v>14899</v>
      </c>
      <c r="C250" s="4">
        <v>14899</v>
      </c>
      <c r="D250" s="4"/>
      <c r="E250" s="4"/>
      <c r="F250" s="4">
        <f>B250-+SUM(C250:E250)</f>
        <v>0</v>
      </c>
      <c r="G250" s="4">
        <v>14899</v>
      </c>
      <c r="H250" s="4">
        <v>7449</v>
      </c>
      <c r="I250" s="4"/>
      <c r="J250" s="4"/>
      <c r="K250" s="4">
        <f>G250-+SUM(H250:J250)</f>
        <v>7450</v>
      </c>
      <c r="L250" s="4">
        <f>G250-B250</f>
        <v>0</v>
      </c>
      <c r="M250" s="4">
        <f>K250-F250</f>
        <v>7450</v>
      </c>
      <c r="N250" s="41"/>
    </row>
    <row r="251" spans="1:14" ht="30" customHeight="1">
      <c r="A251" s="19" t="s">
        <v>31</v>
      </c>
      <c r="B251" s="19"/>
      <c r="C251" s="19"/>
      <c r="D251" s="19"/>
      <c r="E251" s="19"/>
      <c r="F251" s="19"/>
      <c r="G251" s="19"/>
      <c r="H251" s="19"/>
      <c r="I251" s="19"/>
      <c r="J251" s="19"/>
      <c r="K251" s="19"/>
      <c r="L251" s="19"/>
      <c r="M251" s="19"/>
      <c r="N251" s="39"/>
    </row>
    <row r="252" spans="1:14" ht="30" customHeight="1">
      <c r="A252" s="48" t="s">
        <v>524</v>
      </c>
      <c r="B252" s="20"/>
      <c r="C252" s="20"/>
      <c r="D252" s="20"/>
      <c r="E252" s="20"/>
      <c r="F252" s="20"/>
      <c r="G252" s="20"/>
      <c r="H252" s="20"/>
      <c r="I252" s="20"/>
      <c r="J252" s="20"/>
      <c r="K252" s="20"/>
      <c r="L252" s="20"/>
      <c r="M252" s="20"/>
      <c r="N252" s="40"/>
    </row>
    <row r="253" spans="1:14" ht="30" customHeight="1">
      <c r="A253" s="49"/>
      <c r="B253" s="4">
        <v>517</v>
      </c>
      <c r="C253" s="4"/>
      <c r="D253" s="4"/>
      <c r="E253" s="4">
        <v>350</v>
      </c>
      <c r="F253" s="4">
        <f>B253-+SUM(C253:E253)</f>
        <v>167</v>
      </c>
      <c r="G253" s="4">
        <v>517</v>
      </c>
      <c r="H253" s="4"/>
      <c r="I253" s="4"/>
      <c r="J253" s="4">
        <v>350</v>
      </c>
      <c r="K253" s="4">
        <f>G253-+SUM(H253:J253)</f>
        <v>167</v>
      </c>
      <c r="L253" s="4">
        <f>G253-B253</f>
        <v>0</v>
      </c>
      <c r="M253" s="4">
        <f>K253-F253</f>
        <v>0</v>
      </c>
      <c r="N253" s="41"/>
    </row>
    <row r="254" spans="1:14" ht="30" customHeight="1">
      <c r="A254" s="19" t="s">
        <v>31</v>
      </c>
      <c r="B254" s="19"/>
      <c r="C254" s="19"/>
      <c r="D254" s="19"/>
      <c r="E254" s="19"/>
      <c r="F254" s="19"/>
      <c r="G254" s="19"/>
      <c r="H254" s="19"/>
      <c r="I254" s="19"/>
      <c r="J254" s="19"/>
      <c r="K254" s="19"/>
      <c r="L254" s="19"/>
      <c r="M254" s="19"/>
      <c r="N254" s="39"/>
    </row>
    <row r="255" spans="1:14" ht="30" customHeight="1">
      <c r="A255" s="48" t="s">
        <v>495</v>
      </c>
      <c r="B255" s="20"/>
      <c r="C255" s="20"/>
      <c r="D255" s="20"/>
      <c r="E255" s="20"/>
      <c r="F255" s="20"/>
      <c r="G255" s="20"/>
      <c r="H255" s="20"/>
      <c r="I255" s="20"/>
      <c r="J255" s="20"/>
      <c r="K255" s="20"/>
      <c r="L255" s="20"/>
      <c r="M255" s="20"/>
      <c r="N255" s="40"/>
    </row>
    <row r="256" spans="1:14" ht="30" customHeight="1">
      <c r="A256" s="49"/>
      <c r="B256" s="4">
        <v>5</v>
      </c>
      <c r="C256" s="4">
        <v>5</v>
      </c>
      <c r="D256" s="4"/>
      <c r="E256" s="4"/>
      <c r="F256" s="4">
        <f>B256-+SUM(C256:E256)</f>
        <v>0</v>
      </c>
      <c r="G256" s="4">
        <v>5</v>
      </c>
      <c r="H256" s="4">
        <v>5</v>
      </c>
      <c r="I256" s="4"/>
      <c r="J256" s="4"/>
      <c r="K256" s="4">
        <f>G256-+SUM(H256:J256)</f>
        <v>0</v>
      </c>
      <c r="L256" s="4">
        <f>G256-B256</f>
        <v>0</v>
      </c>
      <c r="M256" s="4">
        <f>K256-F256</f>
        <v>0</v>
      </c>
      <c r="N256" s="41"/>
    </row>
    <row r="257" spans="1:14" ht="30" customHeight="1">
      <c r="A257" s="19" t="s">
        <v>31</v>
      </c>
      <c r="B257" s="19"/>
      <c r="C257" s="19"/>
      <c r="D257" s="19"/>
      <c r="E257" s="19"/>
      <c r="F257" s="19"/>
      <c r="G257" s="19"/>
      <c r="H257" s="19"/>
      <c r="I257" s="19"/>
      <c r="J257" s="19"/>
      <c r="K257" s="19"/>
      <c r="L257" s="19"/>
      <c r="M257" s="19"/>
      <c r="N257" s="39"/>
    </row>
    <row r="258" spans="1:14" ht="30" customHeight="1">
      <c r="A258" s="48" t="s">
        <v>496</v>
      </c>
      <c r="B258" s="20"/>
      <c r="C258" s="20"/>
      <c r="D258" s="20"/>
      <c r="E258" s="20"/>
      <c r="F258" s="20"/>
      <c r="G258" s="20"/>
      <c r="H258" s="20"/>
      <c r="I258" s="20"/>
      <c r="J258" s="20"/>
      <c r="K258" s="20"/>
      <c r="L258" s="20"/>
      <c r="M258" s="20"/>
      <c r="N258" s="40"/>
    </row>
    <row r="259" spans="1:14" ht="30" customHeight="1">
      <c r="A259" s="49"/>
      <c r="B259" s="4">
        <v>2916</v>
      </c>
      <c r="C259" s="4">
        <v>2916</v>
      </c>
      <c r="D259" s="4"/>
      <c r="E259" s="4"/>
      <c r="F259" s="4">
        <f>B259-+SUM(C259:E259)</f>
        <v>0</v>
      </c>
      <c r="G259" s="4">
        <v>2916</v>
      </c>
      <c r="H259" s="4">
        <v>2916</v>
      </c>
      <c r="I259" s="4"/>
      <c r="J259" s="4"/>
      <c r="K259" s="4">
        <f>G259-+SUM(H259:J259)</f>
        <v>0</v>
      </c>
      <c r="L259" s="4">
        <f>G259-B259</f>
        <v>0</v>
      </c>
      <c r="M259" s="4">
        <f>K259-F259</f>
        <v>0</v>
      </c>
      <c r="N259" s="41"/>
    </row>
    <row r="260" spans="1:14" ht="30" customHeight="1">
      <c r="A260" s="19" t="s">
        <v>31</v>
      </c>
      <c r="B260" s="19"/>
      <c r="C260" s="19"/>
      <c r="D260" s="19"/>
      <c r="E260" s="19"/>
      <c r="F260" s="19"/>
      <c r="G260" s="19"/>
      <c r="H260" s="19"/>
      <c r="I260" s="19"/>
      <c r="J260" s="19"/>
      <c r="K260" s="19"/>
      <c r="L260" s="19"/>
      <c r="M260" s="19"/>
      <c r="N260" s="39"/>
    </row>
    <row r="261" spans="1:14" ht="30" customHeight="1">
      <c r="A261" s="48" t="s">
        <v>555</v>
      </c>
      <c r="B261" s="20"/>
      <c r="C261" s="20"/>
      <c r="D261" s="20"/>
      <c r="E261" s="20"/>
      <c r="F261" s="20"/>
      <c r="G261" s="20"/>
      <c r="H261" s="20"/>
      <c r="I261" s="20"/>
      <c r="J261" s="20"/>
      <c r="K261" s="20"/>
      <c r="L261" s="20"/>
      <c r="M261" s="20"/>
      <c r="N261" s="40"/>
    </row>
    <row r="262" spans="1:14" ht="30" customHeight="1">
      <c r="A262" s="49"/>
      <c r="B262" s="4">
        <v>440</v>
      </c>
      <c r="C262" s="4">
        <v>440</v>
      </c>
      <c r="D262" s="4"/>
      <c r="E262" s="4"/>
      <c r="F262" s="4">
        <f>B262-+SUM(C262:E262)</f>
        <v>0</v>
      </c>
      <c r="G262" s="4">
        <v>440</v>
      </c>
      <c r="H262" s="4">
        <v>440</v>
      </c>
      <c r="I262" s="4"/>
      <c r="J262" s="4"/>
      <c r="K262" s="4">
        <f>G262-+SUM(H262:J262)</f>
        <v>0</v>
      </c>
      <c r="L262" s="4">
        <f>G262-B262</f>
        <v>0</v>
      </c>
      <c r="M262" s="4">
        <f>K262-F262</f>
        <v>0</v>
      </c>
      <c r="N262" s="41"/>
    </row>
    <row r="263" spans="1:14" ht="30" customHeight="1">
      <c r="A263" s="19" t="s">
        <v>31</v>
      </c>
      <c r="B263" s="19"/>
      <c r="C263" s="19"/>
      <c r="D263" s="19"/>
      <c r="E263" s="19"/>
      <c r="F263" s="19"/>
      <c r="G263" s="19"/>
      <c r="H263" s="19"/>
      <c r="I263" s="19"/>
      <c r="J263" s="19"/>
      <c r="K263" s="19"/>
      <c r="L263" s="19"/>
      <c r="M263" s="19"/>
      <c r="N263" s="39"/>
    </row>
    <row r="264" spans="1:14" ht="30" customHeight="1">
      <c r="A264" s="48" t="s">
        <v>556</v>
      </c>
      <c r="B264" s="20"/>
      <c r="C264" s="20"/>
      <c r="D264" s="20"/>
      <c r="E264" s="20"/>
      <c r="F264" s="20"/>
      <c r="G264" s="20"/>
      <c r="H264" s="20"/>
      <c r="I264" s="20"/>
      <c r="J264" s="20"/>
      <c r="K264" s="20"/>
      <c r="L264" s="20"/>
      <c r="M264" s="20"/>
      <c r="N264" s="40"/>
    </row>
    <row r="265" spans="1:14" ht="30" customHeight="1">
      <c r="A265" s="49"/>
      <c r="B265" s="4">
        <v>50</v>
      </c>
      <c r="C265" s="4">
        <v>50</v>
      </c>
      <c r="D265" s="4"/>
      <c r="E265" s="4"/>
      <c r="F265" s="4">
        <f>B265-+SUM(C265:E265)</f>
        <v>0</v>
      </c>
      <c r="G265" s="4">
        <v>50</v>
      </c>
      <c r="H265" s="4">
        <v>50</v>
      </c>
      <c r="I265" s="4"/>
      <c r="J265" s="4"/>
      <c r="K265" s="4">
        <f>G265-+SUM(H265:J265)</f>
        <v>0</v>
      </c>
      <c r="L265" s="4">
        <f>G265-B265</f>
        <v>0</v>
      </c>
      <c r="M265" s="4">
        <f>K265-F265</f>
        <v>0</v>
      </c>
      <c r="N265" s="41"/>
    </row>
    <row r="266" spans="1:14" ht="30" customHeight="1">
      <c r="A266" s="19" t="s">
        <v>31</v>
      </c>
      <c r="B266" s="19"/>
      <c r="C266" s="19"/>
      <c r="D266" s="19"/>
      <c r="E266" s="19"/>
      <c r="F266" s="19"/>
      <c r="G266" s="19"/>
      <c r="H266" s="19"/>
      <c r="I266" s="19"/>
      <c r="J266" s="19"/>
      <c r="K266" s="19"/>
      <c r="L266" s="19"/>
      <c r="M266" s="19"/>
      <c r="N266" s="39"/>
    </row>
    <row r="267" spans="1:14" ht="30" customHeight="1">
      <c r="A267" s="48" t="s">
        <v>415</v>
      </c>
      <c r="B267" s="20"/>
      <c r="C267" s="20"/>
      <c r="D267" s="20"/>
      <c r="E267" s="20"/>
      <c r="F267" s="20"/>
      <c r="G267" s="20"/>
      <c r="H267" s="20"/>
      <c r="I267" s="20"/>
      <c r="J267" s="20"/>
      <c r="K267" s="20"/>
      <c r="L267" s="20"/>
      <c r="M267" s="20"/>
      <c r="N267" s="40"/>
    </row>
    <row r="268" spans="1:14" ht="30" customHeight="1">
      <c r="A268" s="49"/>
      <c r="B268" s="4">
        <v>11</v>
      </c>
      <c r="C268" s="4">
        <v>11</v>
      </c>
      <c r="D268" s="4"/>
      <c r="E268" s="4"/>
      <c r="F268" s="4">
        <f>B268-+SUM(C268:E268)</f>
        <v>0</v>
      </c>
      <c r="G268" s="4">
        <v>11</v>
      </c>
      <c r="H268" s="4">
        <v>11</v>
      </c>
      <c r="I268" s="4"/>
      <c r="J268" s="4"/>
      <c r="K268" s="4">
        <f>G268-+SUM(H268:J268)</f>
        <v>0</v>
      </c>
      <c r="L268" s="4">
        <f>G268-B268</f>
        <v>0</v>
      </c>
      <c r="M268" s="4">
        <f>K268-F268</f>
        <v>0</v>
      </c>
      <c r="N268" s="41"/>
    </row>
    <row r="269" spans="1:14" ht="30" customHeight="1">
      <c r="A269" s="19" t="s">
        <v>31</v>
      </c>
      <c r="B269" s="19"/>
      <c r="C269" s="19"/>
      <c r="D269" s="19"/>
      <c r="E269" s="19"/>
      <c r="F269" s="19"/>
      <c r="G269" s="19"/>
      <c r="H269" s="19"/>
      <c r="I269" s="19"/>
      <c r="J269" s="19"/>
      <c r="K269" s="19"/>
      <c r="L269" s="19"/>
      <c r="M269" s="19"/>
      <c r="N269" s="39"/>
    </row>
    <row r="270" spans="1:14" ht="30" customHeight="1">
      <c r="A270" s="48" t="s">
        <v>138</v>
      </c>
      <c r="B270" s="20"/>
      <c r="C270" s="20"/>
      <c r="D270" s="20"/>
      <c r="E270" s="20"/>
      <c r="F270" s="20"/>
      <c r="G270" s="20"/>
      <c r="H270" s="20"/>
      <c r="I270" s="20"/>
      <c r="J270" s="20"/>
      <c r="K270" s="20"/>
      <c r="L270" s="20"/>
      <c r="M270" s="20"/>
      <c r="N270" s="40"/>
    </row>
    <row r="271" spans="1:14" ht="30" customHeight="1">
      <c r="A271" s="49"/>
      <c r="B271" s="4">
        <f aca="true" t="shared" si="8" ref="B271:K271">SUBTOTAL(9,B241:B268)</f>
        <v>252310</v>
      </c>
      <c r="C271" s="4">
        <f t="shared" si="8"/>
        <v>84597</v>
      </c>
      <c r="D271" s="4">
        <f t="shared" si="8"/>
        <v>0</v>
      </c>
      <c r="E271" s="4">
        <f t="shared" si="8"/>
        <v>1542</v>
      </c>
      <c r="F271" s="4">
        <f t="shared" si="8"/>
        <v>166171</v>
      </c>
      <c r="G271" s="4">
        <f t="shared" si="8"/>
        <v>251603</v>
      </c>
      <c r="H271" s="4">
        <f t="shared" si="8"/>
        <v>77863</v>
      </c>
      <c r="I271" s="4">
        <f t="shared" si="8"/>
        <v>0</v>
      </c>
      <c r="J271" s="4">
        <f t="shared" si="8"/>
        <v>1542</v>
      </c>
      <c r="K271" s="4">
        <f t="shared" si="8"/>
        <v>172198</v>
      </c>
      <c r="L271" s="4">
        <f>G271-B271</f>
        <v>-707</v>
      </c>
      <c r="M271" s="4">
        <f>K271-F271</f>
        <v>6027</v>
      </c>
      <c r="N271" s="41"/>
    </row>
    <row r="272" spans="1:14" ht="30" customHeight="1">
      <c r="A272" s="19" t="s">
        <v>72</v>
      </c>
      <c r="B272" s="19"/>
      <c r="C272" s="19"/>
      <c r="D272" s="19"/>
      <c r="E272" s="19"/>
      <c r="F272" s="19"/>
      <c r="G272" s="19"/>
      <c r="H272" s="19"/>
      <c r="I272" s="19"/>
      <c r="J272" s="19"/>
      <c r="K272" s="19"/>
      <c r="L272" s="19"/>
      <c r="M272" s="19"/>
      <c r="N272" s="39" t="s">
        <v>312</v>
      </c>
    </row>
    <row r="273" spans="1:14" ht="30" customHeight="1">
      <c r="A273" s="48" t="s">
        <v>41</v>
      </c>
      <c r="B273" s="20"/>
      <c r="C273" s="20"/>
      <c r="D273" s="20"/>
      <c r="E273" s="20"/>
      <c r="F273" s="20"/>
      <c r="G273" s="20"/>
      <c r="H273" s="20"/>
      <c r="I273" s="20"/>
      <c r="J273" s="20"/>
      <c r="K273" s="20"/>
      <c r="L273" s="20"/>
      <c r="M273" s="20"/>
      <c r="N273" s="40"/>
    </row>
    <row r="274" spans="1:14" ht="30" customHeight="1">
      <c r="A274" s="49"/>
      <c r="B274" s="4">
        <v>3302</v>
      </c>
      <c r="C274" s="4">
        <v>1533</v>
      </c>
      <c r="D274" s="4"/>
      <c r="E274" s="4">
        <v>235</v>
      </c>
      <c r="F274" s="4">
        <f>B274-+SUM(C274:E274)</f>
        <v>1534</v>
      </c>
      <c r="G274" s="4">
        <v>1596</v>
      </c>
      <c r="H274" s="4">
        <v>798</v>
      </c>
      <c r="I274" s="4"/>
      <c r="J274" s="4">
        <v>0</v>
      </c>
      <c r="K274" s="4">
        <f>G274-+SUM(H274:J274)</f>
        <v>798</v>
      </c>
      <c r="L274" s="4">
        <f>G274-B274</f>
        <v>-1706</v>
      </c>
      <c r="M274" s="4">
        <f>K274-F274</f>
        <v>-736</v>
      </c>
      <c r="N274" s="41"/>
    </row>
    <row r="275" spans="1:14" ht="30" customHeight="1">
      <c r="A275" s="19" t="s">
        <v>72</v>
      </c>
      <c r="B275" s="19"/>
      <c r="C275" s="19"/>
      <c r="D275" s="19"/>
      <c r="E275" s="19"/>
      <c r="F275" s="19"/>
      <c r="G275" s="19"/>
      <c r="H275" s="19"/>
      <c r="I275" s="19"/>
      <c r="J275" s="19"/>
      <c r="K275" s="19"/>
      <c r="L275" s="19"/>
      <c r="M275" s="19"/>
      <c r="N275" s="39"/>
    </row>
    <row r="276" spans="1:14" ht="30" customHeight="1">
      <c r="A276" s="48" t="s">
        <v>612</v>
      </c>
      <c r="B276" s="20"/>
      <c r="C276" s="20"/>
      <c r="D276" s="20"/>
      <c r="E276" s="20"/>
      <c r="F276" s="20"/>
      <c r="G276" s="20"/>
      <c r="H276" s="20"/>
      <c r="I276" s="20"/>
      <c r="J276" s="20"/>
      <c r="K276" s="20"/>
      <c r="L276" s="20"/>
      <c r="M276" s="20"/>
      <c r="N276" s="40"/>
    </row>
    <row r="277" spans="1:14" ht="30" customHeight="1">
      <c r="A277" s="49"/>
      <c r="B277" s="4">
        <v>926</v>
      </c>
      <c r="C277" s="4">
        <v>463</v>
      </c>
      <c r="D277" s="4"/>
      <c r="E277" s="4"/>
      <c r="F277" s="4">
        <f>B277-+SUM(C277:E277)</f>
        <v>463</v>
      </c>
      <c r="G277" s="4">
        <v>926</v>
      </c>
      <c r="H277" s="4">
        <v>463</v>
      </c>
      <c r="I277" s="4"/>
      <c r="J277" s="4"/>
      <c r="K277" s="4">
        <f>G277-+SUM(H277:J277)</f>
        <v>463</v>
      </c>
      <c r="L277" s="4">
        <f>G277-B277</f>
        <v>0</v>
      </c>
      <c r="M277" s="4">
        <f>K277-F277</f>
        <v>0</v>
      </c>
      <c r="N277" s="41"/>
    </row>
    <row r="278" spans="1:14" ht="30" customHeight="1">
      <c r="A278" s="19" t="s">
        <v>72</v>
      </c>
      <c r="B278" s="19"/>
      <c r="C278" s="19"/>
      <c r="D278" s="19"/>
      <c r="E278" s="19"/>
      <c r="F278" s="19"/>
      <c r="G278" s="19"/>
      <c r="H278" s="19"/>
      <c r="I278" s="19"/>
      <c r="J278" s="19"/>
      <c r="K278" s="19"/>
      <c r="L278" s="19"/>
      <c r="M278" s="19"/>
      <c r="N278" s="39"/>
    </row>
    <row r="279" spans="1:14" ht="30" customHeight="1">
      <c r="A279" s="48" t="s">
        <v>277</v>
      </c>
      <c r="B279" s="20"/>
      <c r="C279" s="20"/>
      <c r="D279" s="20"/>
      <c r="E279" s="20"/>
      <c r="F279" s="20"/>
      <c r="G279" s="20"/>
      <c r="H279" s="20"/>
      <c r="I279" s="20"/>
      <c r="J279" s="20"/>
      <c r="K279" s="20"/>
      <c r="L279" s="20"/>
      <c r="M279" s="20"/>
      <c r="N279" s="40"/>
    </row>
    <row r="280" spans="1:14" ht="30" customHeight="1">
      <c r="A280" s="49"/>
      <c r="B280" s="4">
        <v>6499</v>
      </c>
      <c r="C280" s="4">
        <v>6499</v>
      </c>
      <c r="D280" s="4"/>
      <c r="E280" s="4"/>
      <c r="F280" s="4">
        <f>B280-+SUM(C280:E280)</f>
        <v>0</v>
      </c>
      <c r="G280" s="4">
        <v>6417</v>
      </c>
      <c r="H280" s="4">
        <v>6417</v>
      </c>
      <c r="I280" s="4"/>
      <c r="J280" s="4"/>
      <c r="K280" s="4">
        <f>G280-+SUM(H280:J280)</f>
        <v>0</v>
      </c>
      <c r="L280" s="4">
        <f>G280-B280</f>
        <v>-82</v>
      </c>
      <c r="M280" s="4">
        <f>K280-F280</f>
        <v>0</v>
      </c>
      <c r="N280" s="41"/>
    </row>
    <row r="281" spans="1:14" ht="30" customHeight="1">
      <c r="A281" s="19" t="s">
        <v>72</v>
      </c>
      <c r="B281" s="19"/>
      <c r="C281" s="19"/>
      <c r="D281" s="19"/>
      <c r="E281" s="19"/>
      <c r="F281" s="19"/>
      <c r="G281" s="19"/>
      <c r="H281" s="19"/>
      <c r="I281" s="19"/>
      <c r="J281" s="19"/>
      <c r="K281" s="19"/>
      <c r="L281" s="19"/>
      <c r="M281" s="19"/>
      <c r="N281" s="39"/>
    </row>
    <row r="282" spans="1:14" ht="30" customHeight="1">
      <c r="A282" s="48" t="s">
        <v>452</v>
      </c>
      <c r="B282" s="20"/>
      <c r="C282" s="20"/>
      <c r="D282" s="20"/>
      <c r="E282" s="20"/>
      <c r="F282" s="20"/>
      <c r="G282" s="20"/>
      <c r="H282" s="20"/>
      <c r="I282" s="20"/>
      <c r="J282" s="20"/>
      <c r="K282" s="20"/>
      <c r="L282" s="20"/>
      <c r="M282" s="20"/>
      <c r="N282" s="40"/>
    </row>
    <row r="283" spans="1:14" ht="30" customHeight="1">
      <c r="A283" s="49"/>
      <c r="B283" s="4">
        <v>1990</v>
      </c>
      <c r="C283" s="4"/>
      <c r="D283" s="4"/>
      <c r="E283" s="4"/>
      <c r="F283" s="4">
        <f>B283-+SUM(C283:E283)</f>
        <v>1990</v>
      </c>
      <c r="G283" s="4">
        <v>1740</v>
      </c>
      <c r="H283" s="4"/>
      <c r="I283" s="4"/>
      <c r="J283" s="4"/>
      <c r="K283" s="4">
        <f>G283-+SUM(H283:J283)</f>
        <v>1740</v>
      </c>
      <c r="L283" s="4">
        <f>G283-B283</f>
        <v>-250</v>
      </c>
      <c r="M283" s="4">
        <f>K283-F283</f>
        <v>-250</v>
      </c>
      <c r="N283" s="41"/>
    </row>
    <row r="284" spans="1:14" ht="30" customHeight="1">
      <c r="A284" s="19" t="s">
        <v>72</v>
      </c>
      <c r="B284" s="19"/>
      <c r="C284" s="19"/>
      <c r="D284" s="19"/>
      <c r="E284" s="19"/>
      <c r="F284" s="19"/>
      <c r="G284" s="19"/>
      <c r="H284" s="19"/>
      <c r="I284" s="19"/>
      <c r="J284" s="19"/>
      <c r="K284" s="19"/>
      <c r="L284" s="19"/>
      <c r="M284" s="19"/>
      <c r="N284" s="39"/>
    </row>
    <row r="285" spans="1:14" ht="30" customHeight="1">
      <c r="A285" s="48" t="s">
        <v>138</v>
      </c>
      <c r="B285" s="20"/>
      <c r="C285" s="20"/>
      <c r="D285" s="20"/>
      <c r="E285" s="20"/>
      <c r="F285" s="20"/>
      <c r="G285" s="20"/>
      <c r="H285" s="20"/>
      <c r="I285" s="20"/>
      <c r="J285" s="20"/>
      <c r="K285" s="20"/>
      <c r="L285" s="20"/>
      <c r="M285" s="20"/>
      <c r="N285" s="40"/>
    </row>
    <row r="286" spans="1:14" ht="30" customHeight="1">
      <c r="A286" s="49"/>
      <c r="B286" s="4">
        <f aca="true" t="shared" si="9" ref="B286:K286">SUBTOTAL(9,B272:B283)</f>
        <v>12717</v>
      </c>
      <c r="C286" s="4">
        <f t="shared" si="9"/>
        <v>8495</v>
      </c>
      <c r="D286" s="4">
        <f t="shared" si="9"/>
        <v>0</v>
      </c>
      <c r="E286" s="4">
        <f t="shared" si="9"/>
        <v>235</v>
      </c>
      <c r="F286" s="4">
        <f t="shared" si="9"/>
        <v>3987</v>
      </c>
      <c r="G286" s="4">
        <f t="shared" si="9"/>
        <v>10679</v>
      </c>
      <c r="H286" s="4">
        <f t="shared" si="9"/>
        <v>7678</v>
      </c>
      <c r="I286" s="4">
        <f t="shared" si="9"/>
        <v>0</v>
      </c>
      <c r="J286" s="4">
        <f t="shared" si="9"/>
        <v>0</v>
      </c>
      <c r="K286" s="4">
        <f t="shared" si="9"/>
        <v>3001</v>
      </c>
      <c r="L286" s="4">
        <f>G286-B286</f>
        <v>-2038</v>
      </c>
      <c r="M286" s="4">
        <f>K286-F286</f>
        <v>-986</v>
      </c>
      <c r="N286" s="41"/>
    </row>
    <row r="287" spans="1:14" ht="30" customHeight="1">
      <c r="A287" s="19" t="s">
        <v>244</v>
      </c>
      <c r="B287" s="19"/>
      <c r="C287" s="19"/>
      <c r="D287" s="19"/>
      <c r="E287" s="19"/>
      <c r="F287" s="19"/>
      <c r="G287" s="19"/>
      <c r="H287" s="19"/>
      <c r="I287" s="19"/>
      <c r="J287" s="19"/>
      <c r="K287" s="19"/>
      <c r="L287" s="19"/>
      <c r="M287" s="19"/>
      <c r="N287" s="39"/>
    </row>
    <row r="288" spans="1:14" ht="30" customHeight="1">
      <c r="A288" s="48" t="s">
        <v>416</v>
      </c>
      <c r="B288" s="20"/>
      <c r="C288" s="20"/>
      <c r="D288" s="20"/>
      <c r="E288" s="20"/>
      <c r="F288" s="20"/>
      <c r="G288" s="20"/>
      <c r="H288" s="20"/>
      <c r="I288" s="20"/>
      <c r="J288" s="20"/>
      <c r="K288" s="20"/>
      <c r="L288" s="20"/>
      <c r="M288" s="20"/>
      <c r="N288" s="40"/>
    </row>
    <row r="289" spans="1:14" ht="30" customHeight="1">
      <c r="A289" s="49"/>
      <c r="B289" s="4">
        <v>625</v>
      </c>
      <c r="C289" s="4"/>
      <c r="D289" s="4"/>
      <c r="E289" s="4"/>
      <c r="F289" s="4">
        <f>B289-+SUM(C289:E289)</f>
        <v>625</v>
      </c>
      <c r="G289" s="4">
        <v>625</v>
      </c>
      <c r="H289" s="4"/>
      <c r="I289" s="4"/>
      <c r="J289" s="4"/>
      <c r="K289" s="4">
        <f>G289-+SUM(H289:J289)</f>
        <v>625</v>
      </c>
      <c r="L289" s="4">
        <f>G289-B289</f>
        <v>0</v>
      </c>
      <c r="M289" s="4">
        <f>K289-F289</f>
        <v>0</v>
      </c>
      <c r="N289" s="41"/>
    </row>
    <row r="290" spans="1:14" ht="30" customHeight="1">
      <c r="A290" s="19" t="s">
        <v>244</v>
      </c>
      <c r="B290" s="19"/>
      <c r="C290" s="19"/>
      <c r="D290" s="19"/>
      <c r="E290" s="19"/>
      <c r="F290" s="19"/>
      <c r="G290" s="19"/>
      <c r="H290" s="19"/>
      <c r="I290" s="19"/>
      <c r="J290" s="19"/>
      <c r="K290" s="19"/>
      <c r="L290" s="19"/>
      <c r="M290" s="19"/>
      <c r="N290" s="39"/>
    </row>
    <row r="291" spans="1:14" ht="30" customHeight="1">
      <c r="A291" s="48" t="s">
        <v>417</v>
      </c>
      <c r="B291" s="20"/>
      <c r="C291" s="20"/>
      <c r="D291" s="20"/>
      <c r="E291" s="20"/>
      <c r="F291" s="20"/>
      <c r="G291" s="20"/>
      <c r="H291" s="20"/>
      <c r="I291" s="20"/>
      <c r="J291" s="20"/>
      <c r="K291" s="20"/>
      <c r="L291" s="20"/>
      <c r="M291" s="20"/>
      <c r="N291" s="40"/>
    </row>
    <row r="292" spans="1:14" ht="30" customHeight="1">
      <c r="A292" s="49"/>
      <c r="B292" s="4">
        <v>508</v>
      </c>
      <c r="C292" s="4"/>
      <c r="D292" s="4"/>
      <c r="E292" s="4">
        <v>1700</v>
      </c>
      <c r="F292" s="4">
        <f>B292-+SUM(C292:E292)</f>
        <v>-1192</v>
      </c>
      <c r="G292" s="4">
        <v>508</v>
      </c>
      <c r="H292" s="4"/>
      <c r="I292" s="4"/>
      <c r="J292" s="4">
        <v>1700</v>
      </c>
      <c r="K292" s="4">
        <f>G292-+SUM(H292:J292)</f>
        <v>-1192</v>
      </c>
      <c r="L292" s="4">
        <f>G292-B292</f>
        <v>0</v>
      </c>
      <c r="M292" s="4">
        <f>K292-F292</f>
        <v>0</v>
      </c>
      <c r="N292" s="41"/>
    </row>
    <row r="293" spans="1:14" ht="30" customHeight="1">
      <c r="A293" s="19" t="s">
        <v>244</v>
      </c>
      <c r="B293" s="19"/>
      <c r="C293" s="19"/>
      <c r="D293" s="19"/>
      <c r="E293" s="19"/>
      <c r="F293" s="19"/>
      <c r="G293" s="19"/>
      <c r="H293" s="19"/>
      <c r="I293" s="19"/>
      <c r="J293" s="19"/>
      <c r="K293" s="19"/>
      <c r="L293" s="19"/>
      <c r="M293" s="19"/>
      <c r="N293" s="39"/>
    </row>
    <row r="294" spans="1:14" ht="30" customHeight="1">
      <c r="A294" s="48" t="s">
        <v>162</v>
      </c>
      <c r="B294" s="20"/>
      <c r="C294" s="20"/>
      <c r="D294" s="20"/>
      <c r="E294" s="20"/>
      <c r="F294" s="20"/>
      <c r="G294" s="20"/>
      <c r="H294" s="20"/>
      <c r="I294" s="20"/>
      <c r="J294" s="20"/>
      <c r="K294" s="20"/>
      <c r="L294" s="20"/>
      <c r="M294" s="20"/>
      <c r="N294" s="40"/>
    </row>
    <row r="295" spans="1:14" ht="30" customHeight="1">
      <c r="A295" s="49"/>
      <c r="B295" s="4">
        <v>22202</v>
      </c>
      <c r="C295" s="4"/>
      <c r="D295" s="4"/>
      <c r="E295" s="4"/>
      <c r="F295" s="4">
        <f>B295-+SUM(C295:E295)</f>
        <v>22202</v>
      </c>
      <c r="G295" s="4">
        <v>22202</v>
      </c>
      <c r="H295" s="4"/>
      <c r="I295" s="4"/>
      <c r="J295" s="4"/>
      <c r="K295" s="4">
        <f>G295-+SUM(H295:J295)</f>
        <v>22202</v>
      </c>
      <c r="L295" s="4">
        <f>G295-B295</f>
        <v>0</v>
      </c>
      <c r="M295" s="4">
        <f>K295-F295</f>
        <v>0</v>
      </c>
      <c r="N295" s="41"/>
    </row>
    <row r="296" spans="1:14" ht="30" customHeight="1">
      <c r="A296" s="19" t="s">
        <v>244</v>
      </c>
      <c r="B296" s="19"/>
      <c r="C296" s="19"/>
      <c r="D296" s="19"/>
      <c r="E296" s="19"/>
      <c r="F296" s="19"/>
      <c r="G296" s="19"/>
      <c r="H296" s="19"/>
      <c r="I296" s="19"/>
      <c r="J296" s="19"/>
      <c r="K296" s="19"/>
      <c r="L296" s="19"/>
      <c r="M296" s="19"/>
      <c r="N296" s="39"/>
    </row>
    <row r="297" spans="1:14" ht="30" customHeight="1">
      <c r="A297" s="48" t="s">
        <v>418</v>
      </c>
      <c r="B297" s="20"/>
      <c r="C297" s="20"/>
      <c r="D297" s="20"/>
      <c r="E297" s="20"/>
      <c r="F297" s="20"/>
      <c r="G297" s="20"/>
      <c r="H297" s="20"/>
      <c r="I297" s="20"/>
      <c r="J297" s="20"/>
      <c r="K297" s="20"/>
      <c r="L297" s="20"/>
      <c r="M297" s="20"/>
      <c r="N297" s="40"/>
    </row>
    <row r="298" spans="1:14" ht="30" customHeight="1">
      <c r="A298" s="49"/>
      <c r="B298" s="4">
        <v>1180</v>
      </c>
      <c r="C298" s="4">
        <v>500</v>
      </c>
      <c r="D298" s="4"/>
      <c r="E298" s="4"/>
      <c r="F298" s="4">
        <f>B298-+SUM(C298:E298)</f>
        <v>680</v>
      </c>
      <c r="G298" s="4">
        <v>1000</v>
      </c>
      <c r="H298" s="4">
        <v>500</v>
      </c>
      <c r="I298" s="4"/>
      <c r="J298" s="4"/>
      <c r="K298" s="4">
        <f>G298-+SUM(H298:J298)</f>
        <v>500</v>
      </c>
      <c r="L298" s="4">
        <f>G298-B298</f>
        <v>-180</v>
      </c>
      <c r="M298" s="4">
        <f>K298-F298</f>
        <v>-180</v>
      </c>
      <c r="N298" s="41"/>
    </row>
    <row r="299" spans="1:14" ht="30" customHeight="1">
      <c r="A299" s="19" t="s">
        <v>244</v>
      </c>
      <c r="B299" s="19"/>
      <c r="C299" s="19"/>
      <c r="D299" s="19"/>
      <c r="E299" s="19"/>
      <c r="F299" s="19"/>
      <c r="G299" s="19"/>
      <c r="H299" s="19"/>
      <c r="I299" s="19"/>
      <c r="J299" s="19"/>
      <c r="K299" s="19"/>
      <c r="L299" s="19"/>
      <c r="M299" s="19"/>
      <c r="N299" s="39"/>
    </row>
    <row r="300" spans="1:14" ht="30" customHeight="1">
      <c r="A300" s="48" t="s">
        <v>450</v>
      </c>
      <c r="B300" s="20"/>
      <c r="C300" s="20"/>
      <c r="D300" s="20"/>
      <c r="E300" s="20"/>
      <c r="F300" s="20"/>
      <c r="G300" s="20"/>
      <c r="H300" s="20"/>
      <c r="I300" s="20"/>
      <c r="J300" s="20"/>
      <c r="K300" s="20"/>
      <c r="L300" s="20"/>
      <c r="M300" s="20"/>
      <c r="N300" s="40"/>
    </row>
    <row r="301" spans="1:14" ht="30" customHeight="1">
      <c r="A301" s="49"/>
      <c r="B301" s="4">
        <v>10622</v>
      </c>
      <c r="C301" s="4"/>
      <c r="D301" s="4"/>
      <c r="E301" s="4"/>
      <c r="F301" s="4">
        <f>B301-+SUM(C301:E301)</f>
        <v>10622</v>
      </c>
      <c r="G301" s="4">
        <v>10622</v>
      </c>
      <c r="H301" s="4"/>
      <c r="I301" s="4"/>
      <c r="J301" s="4"/>
      <c r="K301" s="4">
        <f>G301-+SUM(H301:J301)</f>
        <v>10622</v>
      </c>
      <c r="L301" s="4">
        <f>G301-B301</f>
        <v>0</v>
      </c>
      <c r="M301" s="4">
        <f>K301-F301</f>
        <v>0</v>
      </c>
      <c r="N301" s="41"/>
    </row>
    <row r="302" spans="1:14" ht="30" customHeight="1">
      <c r="A302" s="19" t="s">
        <v>244</v>
      </c>
      <c r="B302" s="19"/>
      <c r="C302" s="19"/>
      <c r="D302" s="19"/>
      <c r="E302" s="19"/>
      <c r="F302" s="19"/>
      <c r="G302" s="19"/>
      <c r="H302" s="19"/>
      <c r="I302" s="19"/>
      <c r="J302" s="19"/>
      <c r="K302" s="19"/>
      <c r="L302" s="19"/>
      <c r="M302" s="19"/>
      <c r="N302" s="39"/>
    </row>
    <row r="303" spans="1:14" ht="30" customHeight="1">
      <c r="A303" s="48" t="s">
        <v>108</v>
      </c>
      <c r="B303" s="20"/>
      <c r="C303" s="20"/>
      <c r="D303" s="20"/>
      <c r="E303" s="20"/>
      <c r="F303" s="20"/>
      <c r="G303" s="20"/>
      <c r="H303" s="20"/>
      <c r="I303" s="20"/>
      <c r="J303" s="20"/>
      <c r="K303" s="20"/>
      <c r="L303" s="20"/>
      <c r="M303" s="20"/>
      <c r="N303" s="40"/>
    </row>
    <row r="304" spans="1:14" ht="30" customHeight="1">
      <c r="A304" s="49"/>
      <c r="B304" s="4">
        <v>195</v>
      </c>
      <c r="C304" s="4"/>
      <c r="D304" s="4"/>
      <c r="E304" s="4">
        <v>28</v>
      </c>
      <c r="F304" s="4">
        <f>B304-+SUM(C304:E304)</f>
        <v>167</v>
      </c>
      <c r="G304" s="4">
        <v>105</v>
      </c>
      <c r="H304" s="4"/>
      <c r="I304" s="4"/>
      <c r="J304" s="4">
        <v>28</v>
      </c>
      <c r="K304" s="4">
        <f>G304-+SUM(H304:J304)</f>
        <v>77</v>
      </c>
      <c r="L304" s="4">
        <f>G304-B304</f>
        <v>-90</v>
      </c>
      <c r="M304" s="4">
        <f>K304-F304</f>
        <v>-90</v>
      </c>
      <c r="N304" s="41"/>
    </row>
    <row r="305" spans="1:14" ht="30" customHeight="1">
      <c r="A305" s="19" t="s">
        <v>244</v>
      </c>
      <c r="B305" s="19"/>
      <c r="C305" s="19"/>
      <c r="D305" s="19"/>
      <c r="E305" s="19"/>
      <c r="F305" s="19"/>
      <c r="G305" s="19"/>
      <c r="H305" s="19"/>
      <c r="I305" s="19"/>
      <c r="J305" s="19"/>
      <c r="K305" s="19"/>
      <c r="L305" s="19"/>
      <c r="M305" s="19"/>
      <c r="N305" s="39"/>
    </row>
    <row r="306" spans="1:14" ht="30" customHeight="1">
      <c r="A306" s="48" t="s">
        <v>109</v>
      </c>
      <c r="B306" s="20"/>
      <c r="C306" s="20"/>
      <c r="D306" s="20"/>
      <c r="E306" s="20"/>
      <c r="F306" s="20"/>
      <c r="G306" s="20"/>
      <c r="H306" s="20"/>
      <c r="I306" s="20"/>
      <c r="J306" s="20"/>
      <c r="K306" s="20"/>
      <c r="L306" s="20"/>
      <c r="M306" s="20"/>
      <c r="N306" s="40"/>
    </row>
    <row r="307" spans="1:14" ht="30" customHeight="1">
      <c r="A307" s="49"/>
      <c r="B307" s="4">
        <v>41815</v>
      </c>
      <c r="C307" s="4">
        <v>10634</v>
      </c>
      <c r="D307" s="4"/>
      <c r="E307" s="4">
        <v>15980</v>
      </c>
      <c r="F307" s="4">
        <f>B307-+SUM(C307:E307)</f>
        <v>15201</v>
      </c>
      <c r="G307" s="4">
        <v>41815</v>
      </c>
      <c r="H307" s="4">
        <v>14882</v>
      </c>
      <c r="I307" s="4"/>
      <c r="J307" s="4">
        <v>15980</v>
      </c>
      <c r="K307" s="4">
        <f>G307-+SUM(H307:J307)</f>
        <v>10953</v>
      </c>
      <c r="L307" s="4">
        <f>G307-B307</f>
        <v>0</v>
      </c>
      <c r="M307" s="4">
        <f>K307-F307</f>
        <v>-4248</v>
      </c>
      <c r="N307" s="41"/>
    </row>
    <row r="308" spans="1:14" ht="30" customHeight="1">
      <c r="A308" s="19" t="s">
        <v>244</v>
      </c>
      <c r="B308" s="19"/>
      <c r="C308" s="19"/>
      <c r="D308" s="19"/>
      <c r="E308" s="19"/>
      <c r="F308" s="19"/>
      <c r="G308" s="19"/>
      <c r="H308" s="19"/>
      <c r="I308" s="19"/>
      <c r="J308" s="19"/>
      <c r="K308" s="19"/>
      <c r="L308" s="19"/>
      <c r="M308" s="19"/>
      <c r="N308" s="39"/>
    </row>
    <row r="309" spans="1:14" ht="30" customHeight="1">
      <c r="A309" s="48" t="s">
        <v>613</v>
      </c>
      <c r="B309" s="20"/>
      <c r="C309" s="20"/>
      <c r="D309" s="20"/>
      <c r="E309" s="20"/>
      <c r="F309" s="20"/>
      <c r="G309" s="20"/>
      <c r="H309" s="20"/>
      <c r="I309" s="20"/>
      <c r="J309" s="20"/>
      <c r="K309" s="20"/>
      <c r="L309" s="20"/>
      <c r="M309" s="20"/>
      <c r="N309" s="40"/>
    </row>
    <row r="310" spans="1:14" ht="30" customHeight="1">
      <c r="A310" s="49"/>
      <c r="B310" s="4">
        <v>5352</v>
      </c>
      <c r="C310" s="4"/>
      <c r="D310" s="4"/>
      <c r="E310" s="4"/>
      <c r="F310" s="4">
        <f>B310-+SUM(C310:E310)</f>
        <v>5352</v>
      </c>
      <c r="G310" s="4">
        <v>5232</v>
      </c>
      <c r="H310" s="4"/>
      <c r="I310" s="4"/>
      <c r="J310" s="4"/>
      <c r="K310" s="4">
        <f>G310-+SUM(H310:J310)</f>
        <v>5232</v>
      </c>
      <c r="L310" s="4">
        <f>G310-B310</f>
        <v>-120</v>
      </c>
      <c r="M310" s="4">
        <f>K310-F310</f>
        <v>-120</v>
      </c>
      <c r="N310" s="41"/>
    </row>
    <row r="311" spans="1:14" ht="30" customHeight="1">
      <c r="A311" s="19" t="s">
        <v>244</v>
      </c>
      <c r="B311" s="19"/>
      <c r="C311" s="19"/>
      <c r="D311" s="19"/>
      <c r="E311" s="19"/>
      <c r="F311" s="19"/>
      <c r="G311" s="19"/>
      <c r="H311" s="19"/>
      <c r="I311" s="19"/>
      <c r="J311" s="19"/>
      <c r="K311" s="19"/>
      <c r="L311" s="19"/>
      <c r="M311" s="19"/>
      <c r="N311" s="39" t="s">
        <v>313</v>
      </c>
    </row>
    <row r="312" spans="1:14" ht="30" customHeight="1">
      <c r="A312" s="48" t="s">
        <v>354</v>
      </c>
      <c r="B312" s="20"/>
      <c r="C312" s="20"/>
      <c r="D312" s="20"/>
      <c r="E312" s="20"/>
      <c r="F312" s="20"/>
      <c r="G312" s="20"/>
      <c r="H312" s="20"/>
      <c r="I312" s="20"/>
      <c r="J312" s="20"/>
      <c r="K312" s="20"/>
      <c r="L312" s="20"/>
      <c r="M312" s="20"/>
      <c r="N312" s="40"/>
    </row>
    <row r="313" spans="1:14" ht="30" customHeight="1">
      <c r="A313" s="49"/>
      <c r="B313" s="4">
        <v>835</v>
      </c>
      <c r="C313" s="4"/>
      <c r="D313" s="4"/>
      <c r="E313" s="4"/>
      <c r="F313" s="4">
        <f>B313-+SUM(C313:E313)</f>
        <v>835</v>
      </c>
      <c r="G313" s="4">
        <v>0</v>
      </c>
      <c r="H313" s="4"/>
      <c r="I313" s="4"/>
      <c r="J313" s="4"/>
      <c r="K313" s="4">
        <f>G313-+SUM(H313:J313)</f>
        <v>0</v>
      </c>
      <c r="L313" s="4">
        <f>G313-B313</f>
        <v>-835</v>
      </c>
      <c r="M313" s="4">
        <f>K313-F313</f>
        <v>-835</v>
      </c>
      <c r="N313" s="41"/>
    </row>
    <row r="314" spans="1:14" ht="30" customHeight="1">
      <c r="A314" s="19" t="s">
        <v>244</v>
      </c>
      <c r="B314" s="19"/>
      <c r="C314" s="19"/>
      <c r="D314" s="19"/>
      <c r="E314" s="19"/>
      <c r="F314" s="19"/>
      <c r="G314" s="19"/>
      <c r="H314" s="19"/>
      <c r="I314" s="19"/>
      <c r="J314" s="19"/>
      <c r="K314" s="19"/>
      <c r="L314" s="19"/>
      <c r="M314" s="19"/>
      <c r="N314" s="39"/>
    </row>
    <row r="315" spans="1:14" ht="30" customHeight="1">
      <c r="A315" s="48" t="s">
        <v>112</v>
      </c>
      <c r="B315" s="20"/>
      <c r="C315" s="20"/>
      <c r="D315" s="20"/>
      <c r="E315" s="20"/>
      <c r="F315" s="20"/>
      <c r="G315" s="20"/>
      <c r="H315" s="20"/>
      <c r="I315" s="20"/>
      <c r="J315" s="20"/>
      <c r="K315" s="20"/>
      <c r="L315" s="20"/>
      <c r="M315" s="20"/>
      <c r="N315" s="40"/>
    </row>
    <row r="316" spans="1:14" ht="30" customHeight="1">
      <c r="A316" s="49"/>
      <c r="B316" s="4">
        <v>33</v>
      </c>
      <c r="C316" s="4"/>
      <c r="D316" s="4"/>
      <c r="E316" s="4">
        <v>33</v>
      </c>
      <c r="F316" s="4">
        <f>B316-+SUM(C316:E316)</f>
        <v>0</v>
      </c>
      <c r="G316" s="4">
        <v>33</v>
      </c>
      <c r="H316" s="4"/>
      <c r="I316" s="4"/>
      <c r="J316" s="4">
        <v>33</v>
      </c>
      <c r="K316" s="4">
        <f>G316-+SUM(H316:J316)</f>
        <v>0</v>
      </c>
      <c r="L316" s="4">
        <f>G316-B316</f>
        <v>0</v>
      </c>
      <c r="M316" s="4">
        <f>K316-F316</f>
        <v>0</v>
      </c>
      <c r="N316" s="41"/>
    </row>
    <row r="317" spans="1:14" ht="30" customHeight="1">
      <c r="A317" s="19" t="s">
        <v>244</v>
      </c>
      <c r="B317" s="19"/>
      <c r="C317" s="19"/>
      <c r="D317" s="19"/>
      <c r="E317" s="19"/>
      <c r="F317" s="19"/>
      <c r="G317" s="19"/>
      <c r="H317" s="19"/>
      <c r="I317" s="19"/>
      <c r="J317" s="19"/>
      <c r="K317" s="19"/>
      <c r="L317" s="19"/>
      <c r="M317" s="19"/>
      <c r="N317" s="39"/>
    </row>
    <row r="318" spans="1:14" ht="30" customHeight="1">
      <c r="A318" s="48" t="s">
        <v>113</v>
      </c>
      <c r="B318" s="20"/>
      <c r="C318" s="20"/>
      <c r="D318" s="20"/>
      <c r="E318" s="20"/>
      <c r="F318" s="20"/>
      <c r="G318" s="20"/>
      <c r="H318" s="20"/>
      <c r="I318" s="20"/>
      <c r="J318" s="20"/>
      <c r="K318" s="20"/>
      <c r="L318" s="20"/>
      <c r="M318" s="20"/>
      <c r="N318" s="40"/>
    </row>
    <row r="319" spans="1:14" ht="30" customHeight="1">
      <c r="A319" s="49"/>
      <c r="B319" s="4">
        <v>508</v>
      </c>
      <c r="C319" s="4"/>
      <c r="D319" s="4"/>
      <c r="E319" s="4"/>
      <c r="F319" s="4">
        <f>B319-+SUM(C319:E319)</f>
        <v>508</v>
      </c>
      <c r="G319" s="4">
        <v>508</v>
      </c>
      <c r="H319" s="4"/>
      <c r="I319" s="4"/>
      <c r="J319" s="4"/>
      <c r="K319" s="4">
        <f>G319-+SUM(H319:J319)</f>
        <v>508</v>
      </c>
      <c r="L319" s="4">
        <f>G319-B319</f>
        <v>0</v>
      </c>
      <c r="M319" s="4">
        <f>K319-F319</f>
        <v>0</v>
      </c>
      <c r="N319" s="41"/>
    </row>
    <row r="320" spans="1:14" ht="30" customHeight="1">
      <c r="A320" s="19" t="s">
        <v>244</v>
      </c>
      <c r="B320" s="19"/>
      <c r="C320" s="19"/>
      <c r="D320" s="19"/>
      <c r="E320" s="19"/>
      <c r="F320" s="19"/>
      <c r="G320" s="19"/>
      <c r="H320" s="19"/>
      <c r="I320" s="19"/>
      <c r="J320" s="19"/>
      <c r="K320" s="19"/>
      <c r="L320" s="19"/>
      <c r="M320" s="19"/>
      <c r="N320" s="39" t="s">
        <v>314</v>
      </c>
    </row>
    <row r="321" spans="1:14" ht="30" customHeight="1">
      <c r="A321" s="48" t="s">
        <v>77</v>
      </c>
      <c r="B321" s="20"/>
      <c r="C321" s="20"/>
      <c r="D321" s="20"/>
      <c r="E321" s="20"/>
      <c r="F321" s="20"/>
      <c r="G321" s="20"/>
      <c r="H321" s="20"/>
      <c r="I321" s="20"/>
      <c r="J321" s="20"/>
      <c r="K321" s="20"/>
      <c r="L321" s="20"/>
      <c r="M321" s="20"/>
      <c r="N321" s="40"/>
    </row>
    <row r="322" spans="1:14" ht="30" customHeight="1">
      <c r="A322" s="49"/>
      <c r="B322" s="4">
        <v>1164093</v>
      </c>
      <c r="C322" s="4"/>
      <c r="D322" s="4"/>
      <c r="E322" s="4">
        <v>40113</v>
      </c>
      <c r="F322" s="4">
        <f>B322-+SUM(C322:E322)</f>
        <v>1123980</v>
      </c>
      <c r="G322" s="4">
        <v>1161455</v>
      </c>
      <c r="H322" s="4"/>
      <c r="I322" s="4"/>
      <c r="J322" s="4">
        <v>40113</v>
      </c>
      <c r="K322" s="4">
        <f>G322-+SUM(H322:J322)</f>
        <v>1121342</v>
      </c>
      <c r="L322" s="4">
        <f>G322-B322</f>
        <v>-2638</v>
      </c>
      <c r="M322" s="4">
        <f>K322-F322</f>
        <v>-2638</v>
      </c>
      <c r="N322" s="41"/>
    </row>
    <row r="323" spans="1:14" ht="30" customHeight="1">
      <c r="A323" s="19" t="s">
        <v>244</v>
      </c>
      <c r="B323" s="19"/>
      <c r="C323" s="19"/>
      <c r="D323" s="19"/>
      <c r="E323" s="19"/>
      <c r="F323" s="19"/>
      <c r="G323" s="19"/>
      <c r="H323" s="19"/>
      <c r="I323" s="19"/>
      <c r="J323" s="19"/>
      <c r="K323" s="19"/>
      <c r="L323" s="19"/>
      <c r="M323" s="19"/>
      <c r="N323" s="39"/>
    </row>
    <row r="324" spans="1:14" ht="30" customHeight="1">
      <c r="A324" s="48" t="s">
        <v>114</v>
      </c>
      <c r="B324" s="20"/>
      <c r="C324" s="20"/>
      <c r="D324" s="20"/>
      <c r="E324" s="20"/>
      <c r="F324" s="20"/>
      <c r="G324" s="20"/>
      <c r="H324" s="20"/>
      <c r="I324" s="20"/>
      <c r="J324" s="20"/>
      <c r="K324" s="20"/>
      <c r="L324" s="20"/>
      <c r="M324" s="20"/>
      <c r="N324" s="40"/>
    </row>
    <row r="325" spans="1:14" ht="30" customHeight="1">
      <c r="A325" s="49"/>
      <c r="B325" s="4">
        <v>337</v>
      </c>
      <c r="C325" s="4"/>
      <c r="D325" s="4"/>
      <c r="E325" s="4"/>
      <c r="F325" s="4">
        <f>B325-+SUM(C325:E325)</f>
        <v>337</v>
      </c>
      <c r="G325" s="4">
        <v>337</v>
      </c>
      <c r="H325" s="4"/>
      <c r="I325" s="4"/>
      <c r="J325" s="4"/>
      <c r="K325" s="4">
        <f>G325-+SUM(H325:J325)</f>
        <v>337</v>
      </c>
      <c r="L325" s="4">
        <f>G325-B325</f>
        <v>0</v>
      </c>
      <c r="M325" s="4">
        <f>K325-F325</f>
        <v>0</v>
      </c>
      <c r="N325" s="41"/>
    </row>
    <row r="326" spans="1:14" ht="30" customHeight="1">
      <c r="A326" s="19" t="s">
        <v>244</v>
      </c>
      <c r="B326" s="19"/>
      <c r="C326" s="19"/>
      <c r="D326" s="19"/>
      <c r="E326" s="19"/>
      <c r="F326" s="19"/>
      <c r="G326" s="19"/>
      <c r="H326" s="19"/>
      <c r="I326" s="19"/>
      <c r="J326" s="19"/>
      <c r="K326" s="19"/>
      <c r="L326" s="19"/>
      <c r="M326" s="19"/>
      <c r="N326" s="39"/>
    </row>
    <row r="327" spans="1:14" ht="30" customHeight="1">
      <c r="A327" s="48" t="s">
        <v>115</v>
      </c>
      <c r="B327" s="20"/>
      <c r="C327" s="20"/>
      <c r="D327" s="20"/>
      <c r="E327" s="20"/>
      <c r="F327" s="20"/>
      <c r="G327" s="20"/>
      <c r="H327" s="20"/>
      <c r="I327" s="20"/>
      <c r="J327" s="20"/>
      <c r="K327" s="20"/>
      <c r="L327" s="20"/>
      <c r="M327" s="20"/>
      <c r="N327" s="40"/>
    </row>
    <row r="328" spans="1:14" ht="30" customHeight="1">
      <c r="A328" s="49"/>
      <c r="B328" s="4">
        <v>50852</v>
      </c>
      <c r="C328" s="4"/>
      <c r="D328" s="4"/>
      <c r="E328" s="4">
        <v>1524</v>
      </c>
      <c r="F328" s="4">
        <f>B328-+SUM(C328:E328)</f>
        <v>49328</v>
      </c>
      <c r="G328" s="4">
        <v>49802</v>
      </c>
      <c r="H328" s="4"/>
      <c r="I328" s="4"/>
      <c r="J328" s="4">
        <v>1524</v>
      </c>
      <c r="K328" s="4">
        <f>G328-+SUM(H328:J328)</f>
        <v>48278</v>
      </c>
      <c r="L328" s="4">
        <f>G328-B328</f>
        <v>-1050</v>
      </c>
      <c r="M328" s="4">
        <f>K328-F328</f>
        <v>-1050</v>
      </c>
      <c r="N328" s="41"/>
    </row>
    <row r="329" spans="1:14" ht="30" customHeight="1">
      <c r="A329" s="19" t="s">
        <v>244</v>
      </c>
      <c r="B329" s="19"/>
      <c r="C329" s="19"/>
      <c r="D329" s="19"/>
      <c r="E329" s="19"/>
      <c r="F329" s="19"/>
      <c r="G329" s="19"/>
      <c r="H329" s="19"/>
      <c r="I329" s="19"/>
      <c r="J329" s="19"/>
      <c r="K329" s="19"/>
      <c r="L329" s="19"/>
      <c r="M329" s="19"/>
      <c r="N329" s="39"/>
    </row>
    <row r="330" spans="1:14" ht="30" customHeight="1">
      <c r="A330" s="48" t="s">
        <v>116</v>
      </c>
      <c r="B330" s="20"/>
      <c r="C330" s="20"/>
      <c r="D330" s="20"/>
      <c r="E330" s="20"/>
      <c r="F330" s="20"/>
      <c r="G330" s="20"/>
      <c r="H330" s="20"/>
      <c r="I330" s="20"/>
      <c r="J330" s="20"/>
      <c r="K330" s="20"/>
      <c r="L330" s="20"/>
      <c r="M330" s="20"/>
      <c r="N330" s="40"/>
    </row>
    <row r="331" spans="1:14" ht="30" customHeight="1">
      <c r="A331" s="49"/>
      <c r="B331" s="4">
        <v>3132</v>
      </c>
      <c r="C331" s="4">
        <v>1500</v>
      </c>
      <c r="D331" s="4"/>
      <c r="E331" s="4"/>
      <c r="F331" s="4">
        <f>B331-+SUM(C331:E331)</f>
        <v>1632</v>
      </c>
      <c r="G331" s="4">
        <v>3102</v>
      </c>
      <c r="H331" s="4">
        <v>1500</v>
      </c>
      <c r="I331" s="4"/>
      <c r="J331" s="4"/>
      <c r="K331" s="4">
        <f>G331-+SUM(H331:J331)</f>
        <v>1602</v>
      </c>
      <c r="L331" s="4">
        <f>G331-B331</f>
        <v>-30</v>
      </c>
      <c r="M331" s="4">
        <f>K331-F331</f>
        <v>-30</v>
      </c>
      <c r="N331" s="41"/>
    </row>
    <row r="332" spans="1:14" ht="30" customHeight="1">
      <c r="A332" s="19" t="s">
        <v>244</v>
      </c>
      <c r="B332" s="19"/>
      <c r="C332" s="19"/>
      <c r="D332" s="19"/>
      <c r="E332" s="19"/>
      <c r="F332" s="19"/>
      <c r="G332" s="19"/>
      <c r="H332" s="19"/>
      <c r="I332" s="19"/>
      <c r="J332" s="19"/>
      <c r="K332" s="19"/>
      <c r="L332" s="19"/>
      <c r="M332" s="19"/>
      <c r="N332" s="39"/>
    </row>
    <row r="333" spans="1:14" ht="30" customHeight="1">
      <c r="A333" s="48" t="s">
        <v>289</v>
      </c>
      <c r="B333" s="20"/>
      <c r="C333" s="20"/>
      <c r="D333" s="20"/>
      <c r="E333" s="20"/>
      <c r="F333" s="20"/>
      <c r="G333" s="20"/>
      <c r="H333" s="20"/>
      <c r="I333" s="20"/>
      <c r="J333" s="20"/>
      <c r="K333" s="20"/>
      <c r="L333" s="20"/>
      <c r="M333" s="20"/>
      <c r="N333" s="40"/>
    </row>
    <row r="334" spans="1:14" ht="30" customHeight="1">
      <c r="A334" s="49"/>
      <c r="B334" s="4">
        <v>180786</v>
      </c>
      <c r="C334" s="4"/>
      <c r="D334" s="4"/>
      <c r="E334" s="4">
        <v>52032</v>
      </c>
      <c r="F334" s="4">
        <f>B334-+SUM(C334:E334)</f>
        <v>128754</v>
      </c>
      <c r="G334" s="4">
        <v>180664</v>
      </c>
      <c r="H334" s="4"/>
      <c r="I334" s="4"/>
      <c r="J334" s="4">
        <v>52032</v>
      </c>
      <c r="K334" s="4">
        <f>G334-+SUM(H334:J334)</f>
        <v>128632</v>
      </c>
      <c r="L334" s="4">
        <f>G334-B334</f>
        <v>-122</v>
      </c>
      <c r="M334" s="4">
        <f>K334-F334</f>
        <v>-122</v>
      </c>
      <c r="N334" s="41"/>
    </row>
    <row r="335" spans="1:14" ht="30" customHeight="1">
      <c r="A335" s="19" t="s">
        <v>244</v>
      </c>
      <c r="B335" s="19"/>
      <c r="C335" s="19"/>
      <c r="D335" s="19"/>
      <c r="E335" s="19"/>
      <c r="F335" s="19"/>
      <c r="G335" s="19"/>
      <c r="H335" s="19"/>
      <c r="I335" s="19"/>
      <c r="J335" s="19"/>
      <c r="K335" s="19"/>
      <c r="L335" s="19"/>
      <c r="M335" s="19"/>
      <c r="N335" s="39"/>
    </row>
    <row r="336" spans="1:14" ht="30" customHeight="1">
      <c r="A336" s="48" t="s">
        <v>336</v>
      </c>
      <c r="B336" s="20"/>
      <c r="C336" s="20"/>
      <c r="D336" s="20"/>
      <c r="E336" s="20"/>
      <c r="F336" s="20"/>
      <c r="G336" s="20"/>
      <c r="H336" s="20"/>
      <c r="I336" s="20"/>
      <c r="J336" s="20"/>
      <c r="K336" s="20"/>
      <c r="L336" s="20"/>
      <c r="M336" s="20"/>
      <c r="N336" s="40"/>
    </row>
    <row r="337" spans="1:14" ht="30" customHeight="1">
      <c r="A337" s="49"/>
      <c r="B337" s="4">
        <v>28142</v>
      </c>
      <c r="C337" s="4"/>
      <c r="D337" s="4"/>
      <c r="E337" s="4"/>
      <c r="F337" s="4">
        <f>B337-+SUM(C337:E337)</f>
        <v>28142</v>
      </c>
      <c r="G337" s="4">
        <v>28142</v>
      </c>
      <c r="H337" s="4"/>
      <c r="I337" s="4"/>
      <c r="J337" s="4"/>
      <c r="K337" s="4">
        <f>G337-+SUM(H337:J337)</f>
        <v>28142</v>
      </c>
      <c r="L337" s="4">
        <f>G337-B337</f>
        <v>0</v>
      </c>
      <c r="M337" s="4">
        <f>K337-F337</f>
        <v>0</v>
      </c>
      <c r="N337" s="41"/>
    </row>
    <row r="338" spans="1:14" ht="30" customHeight="1">
      <c r="A338" s="19" t="s">
        <v>244</v>
      </c>
      <c r="B338" s="19"/>
      <c r="C338" s="19"/>
      <c r="D338" s="19"/>
      <c r="E338" s="19"/>
      <c r="F338" s="19"/>
      <c r="G338" s="19"/>
      <c r="H338" s="19"/>
      <c r="I338" s="19"/>
      <c r="J338" s="19"/>
      <c r="K338" s="19"/>
      <c r="L338" s="19"/>
      <c r="M338" s="19"/>
      <c r="N338" s="39"/>
    </row>
    <row r="339" spans="1:14" ht="30" customHeight="1">
      <c r="A339" s="48" t="s">
        <v>204</v>
      </c>
      <c r="B339" s="20"/>
      <c r="C339" s="20"/>
      <c r="D339" s="20"/>
      <c r="E339" s="20"/>
      <c r="F339" s="20"/>
      <c r="G339" s="20"/>
      <c r="H339" s="20"/>
      <c r="I339" s="20"/>
      <c r="J339" s="20"/>
      <c r="K339" s="20"/>
      <c r="L339" s="20"/>
      <c r="M339" s="20"/>
      <c r="N339" s="40"/>
    </row>
    <row r="340" spans="1:14" ht="30" customHeight="1">
      <c r="A340" s="49"/>
      <c r="B340" s="4">
        <v>89572</v>
      </c>
      <c r="C340" s="4"/>
      <c r="D340" s="4"/>
      <c r="E340" s="4">
        <v>3936</v>
      </c>
      <c r="F340" s="4">
        <f>B340-+SUM(C340:E340)</f>
        <v>85636</v>
      </c>
      <c r="G340" s="4">
        <v>89572</v>
      </c>
      <c r="H340" s="4"/>
      <c r="I340" s="4"/>
      <c r="J340" s="4">
        <v>3936</v>
      </c>
      <c r="K340" s="4">
        <f>G340-+SUM(H340:J340)</f>
        <v>85636</v>
      </c>
      <c r="L340" s="4">
        <f>G340-B340</f>
        <v>0</v>
      </c>
      <c r="M340" s="4">
        <f>K340-F340</f>
        <v>0</v>
      </c>
      <c r="N340" s="41"/>
    </row>
    <row r="341" spans="1:14" ht="30" customHeight="1">
      <c r="A341" s="19" t="s">
        <v>244</v>
      </c>
      <c r="B341" s="19"/>
      <c r="C341" s="19"/>
      <c r="D341" s="19"/>
      <c r="E341" s="19"/>
      <c r="F341" s="19"/>
      <c r="G341" s="19"/>
      <c r="H341" s="19"/>
      <c r="I341" s="19"/>
      <c r="J341" s="19"/>
      <c r="K341" s="19"/>
      <c r="L341" s="19"/>
      <c r="M341" s="19"/>
      <c r="N341" s="39"/>
    </row>
    <row r="342" spans="1:14" ht="30" customHeight="1">
      <c r="A342" s="48" t="s">
        <v>337</v>
      </c>
      <c r="B342" s="20"/>
      <c r="C342" s="20"/>
      <c r="D342" s="20"/>
      <c r="E342" s="20"/>
      <c r="F342" s="20"/>
      <c r="G342" s="20"/>
      <c r="H342" s="20"/>
      <c r="I342" s="20"/>
      <c r="J342" s="20"/>
      <c r="K342" s="20"/>
      <c r="L342" s="20"/>
      <c r="M342" s="20"/>
      <c r="N342" s="40"/>
    </row>
    <row r="343" spans="1:14" ht="30" customHeight="1">
      <c r="A343" s="49"/>
      <c r="B343" s="4">
        <v>2785</v>
      </c>
      <c r="C343" s="4"/>
      <c r="D343" s="4"/>
      <c r="E343" s="4">
        <v>2750</v>
      </c>
      <c r="F343" s="4">
        <f>B343-+SUM(C343:E343)</f>
        <v>35</v>
      </c>
      <c r="G343" s="4">
        <v>2785</v>
      </c>
      <c r="H343" s="4"/>
      <c r="I343" s="4"/>
      <c r="J343" s="4">
        <v>2750</v>
      </c>
      <c r="K343" s="4">
        <f>G343-+SUM(H343:J343)</f>
        <v>35</v>
      </c>
      <c r="L343" s="4">
        <f>G343-B343</f>
        <v>0</v>
      </c>
      <c r="M343" s="4">
        <f>K343-F343</f>
        <v>0</v>
      </c>
      <c r="N343" s="41"/>
    </row>
    <row r="344" spans="1:14" ht="30" customHeight="1">
      <c r="A344" s="19" t="s">
        <v>244</v>
      </c>
      <c r="B344" s="19"/>
      <c r="C344" s="19"/>
      <c r="D344" s="19"/>
      <c r="E344" s="19"/>
      <c r="F344" s="19"/>
      <c r="G344" s="19"/>
      <c r="H344" s="19"/>
      <c r="I344" s="19"/>
      <c r="J344" s="19"/>
      <c r="K344" s="19"/>
      <c r="L344" s="19"/>
      <c r="M344" s="19"/>
      <c r="N344" s="42" t="s">
        <v>192</v>
      </c>
    </row>
    <row r="345" spans="1:14" ht="30" customHeight="1">
      <c r="A345" s="48" t="s">
        <v>451</v>
      </c>
      <c r="B345" s="20"/>
      <c r="C345" s="20"/>
      <c r="D345" s="20"/>
      <c r="E345" s="20"/>
      <c r="F345" s="20"/>
      <c r="G345" s="20"/>
      <c r="H345" s="20"/>
      <c r="I345" s="20"/>
      <c r="J345" s="20"/>
      <c r="K345" s="20"/>
      <c r="L345" s="20"/>
      <c r="M345" s="20"/>
      <c r="N345" s="43"/>
    </row>
    <row r="346" spans="1:14" ht="30" customHeight="1">
      <c r="A346" s="49"/>
      <c r="B346" s="4">
        <v>9933</v>
      </c>
      <c r="C346" s="4"/>
      <c r="D346" s="4"/>
      <c r="E346" s="4">
        <v>9813</v>
      </c>
      <c r="F346" s="4">
        <f>B346-+SUM(C346:E346)</f>
        <v>120</v>
      </c>
      <c r="G346" s="4">
        <v>9933</v>
      </c>
      <c r="H346" s="4"/>
      <c r="I346" s="4"/>
      <c r="J346" s="4">
        <v>9813</v>
      </c>
      <c r="K346" s="4">
        <f>G346-+SUM(H346:J346)</f>
        <v>120</v>
      </c>
      <c r="L346" s="4">
        <f>G346-B346</f>
        <v>0</v>
      </c>
      <c r="M346" s="4">
        <f>K346-F346</f>
        <v>0</v>
      </c>
      <c r="N346" s="47"/>
    </row>
    <row r="347" spans="1:14" ht="30" customHeight="1">
      <c r="A347" s="19" t="s">
        <v>244</v>
      </c>
      <c r="B347" s="19"/>
      <c r="C347" s="19"/>
      <c r="D347" s="19"/>
      <c r="E347" s="19"/>
      <c r="F347" s="19"/>
      <c r="G347" s="19"/>
      <c r="H347" s="19"/>
      <c r="I347" s="19"/>
      <c r="J347" s="19"/>
      <c r="K347" s="19"/>
      <c r="L347" s="19"/>
      <c r="M347" s="19"/>
      <c r="N347" s="39"/>
    </row>
    <row r="348" spans="1:14" ht="30" customHeight="1">
      <c r="A348" s="48" t="s">
        <v>138</v>
      </c>
      <c r="B348" s="20"/>
      <c r="C348" s="20"/>
      <c r="D348" s="20"/>
      <c r="E348" s="20"/>
      <c r="F348" s="20"/>
      <c r="G348" s="20"/>
      <c r="H348" s="20"/>
      <c r="I348" s="20"/>
      <c r="J348" s="20"/>
      <c r="K348" s="20"/>
      <c r="L348" s="20"/>
      <c r="M348" s="20"/>
      <c r="N348" s="40"/>
    </row>
    <row r="349" spans="1:14" ht="30" customHeight="1">
      <c r="A349" s="49"/>
      <c r="B349" s="4">
        <f aca="true" t="shared" si="10" ref="B349:K349">SUBTOTAL(9,B289:B346)</f>
        <v>1613507</v>
      </c>
      <c r="C349" s="4">
        <f t="shared" si="10"/>
        <v>12634</v>
      </c>
      <c r="D349" s="4">
        <f t="shared" si="10"/>
        <v>0</v>
      </c>
      <c r="E349" s="4">
        <f t="shared" si="10"/>
        <v>127909</v>
      </c>
      <c r="F349" s="4">
        <f t="shared" si="10"/>
        <v>1472964</v>
      </c>
      <c r="G349" s="4">
        <f t="shared" si="10"/>
        <v>1608442</v>
      </c>
      <c r="H349" s="4">
        <f t="shared" si="10"/>
        <v>16882</v>
      </c>
      <c r="I349" s="4">
        <f t="shared" si="10"/>
        <v>0</v>
      </c>
      <c r="J349" s="4">
        <f t="shared" si="10"/>
        <v>127909</v>
      </c>
      <c r="K349" s="4">
        <f t="shared" si="10"/>
        <v>1463651</v>
      </c>
      <c r="L349" s="4">
        <f>G349-B349</f>
        <v>-5065</v>
      </c>
      <c r="M349" s="4">
        <f>K349-F349</f>
        <v>-9313</v>
      </c>
      <c r="N349" s="41"/>
    </row>
    <row r="350" spans="1:14" ht="30" customHeight="1">
      <c r="A350" s="19" t="s">
        <v>102</v>
      </c>
      <c r="B350" s="19"/>
      <c r="C350" s="19"/>
      <c r="D350" s="19"/>
      <c r="E350" s="19"/>
      <c r="F350" s="19"/>
      <c r="G350" s="19"/>
      <c r="H350" s="19"/>
      <c r="I350" s="19"/>
      <c r="J350" s="19"/>
      <c r="K350" s="19"/>
      <c r="L350" s="19"/>
      <c r="M350" s="19"/>
      <c r="N350" s="39"/>
    </row>
    <row r="351" spans="1:14" ht="30" customHeight="1">
      <c r="A351" s="48" t="s">
        <v>596</v>
      </c>
      <c r="B351" s="20"/>
      <c r="C351" s="20"/>
      <c r="D351" s="20"/>
      <c r="E351" s="20"/>
      <c r="F351" s="20"/>
      <c r="G351" s="20"/>
      <c r="H351" s="20"/>
      <c r="I351" s="20"/>
      <c r="J351" s="20"/>
      <c r="K351" s="20"/>
      <c r="L351" s="20"/>
      <c r="M351" s="20"/>
      <c r="N351" s="40"/>
    </row>
    <row r="352" spans="1:14" ht="30" customHeight="1">
      <c r="A352" s="49"/>
      <c r="B352" s="4">
        <v>22388</v>
      </c>
      <c r="C352" s="4"/>
      <c r="D352" s="4"/>
      <c r="E352" s="4">
        <v>25339</v>
      </c>
      <c r="F352" s="4">
        <f>B352-+SUM(C352:E352)</f>
        <v>-2951</v>
      </c>
      <c r="G352" s="4">
        <v>22260</v>
      </c>
      <c r="H352" s="4">
        <v>1050</v>
      </c>
      <c r="I352" s="4"/>
      <c r="J352" s="4">
        <v>25339</v>
      </c>
      <c r="K352" s="4">
        <f>G352-+SUM(H352:J352)</f>
        <v>-4129</v>
      </c>
      <c r="L352" s="4">
        <f>G352-B352</f>
        <v>-128</v>
      </c>
      <c r="M352" s="4">
        <f>K352-F352</f>
        <v>-1178</v>
      </c>
      <c r="N352" s="41"/>
    </row>
    <row r="353" spans="1:14" ht="30" customHeight="1">
      <c r="A353" s="19" t="s">
        <v>102</v>
      </c>
      <c r="B353" s="19"/>
      <c r="C353" s="19"/>
      <c r="D353" s="19"/>
      <c r="E353" s="19"/>
      <c r="F353" s="19"/>
      <c r="G353" s="19"/>
      <c r="H353" s="19"/>
      <c r="I353" s="19"/>
      <c r="J353" s="19"/>
      <c r="K353" s="19"/>
      <c r="L353" s="19"/>
      <c r="M353" s="19"/>
      <c r="N353" s="39"/>
    </row>
    <row r="354" spans="1:14" ht="30" customHeight="1">
      <c r="A354" s="48" t="s">
        <v>592</v>
      </c>
      <c r="B354" s="20"/>
      <c r="C354" s="20"/>
      <c r="D354" s="20"/>
      <c r="E354" s="20"/>
      <c r="F354" s="20"/>
      <c r="G354" s="20"/>
      <c r="H354" s="20"/>
      <c r="I354" s="20"/>
      <c r="J354" s="20"/>
      <c r="K354" s="20"/>
      <c r="L354" s="20"/>
      <c r="M354" s="20"/>
      <c r="N354" s="40"/>
    </row>
    <row r="355" spans="1:14" ht="30" customHeight="1">
      <c r="A355" s="49"/>
      <c r="B355" s="4">
        <v>10</v>
      </c>
      <c r="C355" s="4">
        <v>1493</v>
      </c>
      <c r="D355" s="4"/>
      <c r="E355" s="4"/>
      <c r="F355" s="4">
        <f>B355-+SUM(C355:E355)</f>
        <v>-1483</v>
      </c>
      <c r="G355" s="4">
        <v>10</v>
      </c>
      <c r="H355" s="4">
        <v>1493</v>
      </c>
      <c r="I355" s="4"/>
      <c r="J355" s="4"/>
      <c r="K355" s="4">
        <f>G355-+SUM(H355:J355)</f>
        <v>-1483</v>
      </c>
      <c r="L355" s="4">
        <f>G355-B355</f>
        <v>0</v>
      </c>
      <c r="M355" s="4">
        <f>K355-F355</f>
        <v>0</v>
      </c>
      <c r="N355" s="41"/>
    </row>
    <row r="356" spans="1:14" ht="30" customHeight="1">
      <c r="A356" s="19" t="s">
        <v>102</v>
      </c>
      <c r="B356" s="19"/>
      <c r="C356" s="19"/>
      <c r="D356" s="19"/>
      <c r="E356" s="19"/>
      <c r="F356" s="19"/>
      <c r="G356" s="19"/>
      <c r="H356" s="19"/>
      <c r="I356" s="19"/>
      <c r="J356" s="19"/>
      <c r="K356" s="19"/>
      <c r="L356" s="19"/>
      <c r="M356" s="19"/>
      <c r="N356" s="39"/>
    </row>
    <row r="357" spans="1:14" ht="30" customHeight="1">
      <c r="A357" s="48" t="s">
        <v>593</v>
      </c>
      <c r="B357" s="20"/>
      <c r="C357" s="20"/>
      <c r="D357" s="20"/>
      <c r="E357" s="20"/>
      <c r="F357" s="20"/>
      <c r="G357" s="20"/>
      <c r="H357" s="20"/>
      <c r="I357" s="20"/>
      <c r="J357" s="20"/>
      <c r="K357" s="20"/>
      <c r="L357" s="20"/>
      <c r="M357" s="20"/>
      <c r="N357" s="40"/>
    </row>
    <row r="358" spans="1:14" ht="30" customHeight="1">
      <c r="A358" s="49"/>
      <c r="B358" s="35">
        <v>52</v>
      </c>
      <c r="C358" s="4">
        <v>52</v>
      </c>
      <c r="D358" s="4"/>
      <c r="E358" s="4"/>
      <c r="F358" s="4">
        <f>B358-+SUM(C358:E358)</f>
        <v>0</v>
      </c>
      <c r="G358" s="35">
        <v>52</v>
      </c>
      <c r="H358" s="4">
        <v>52</v>
      </c>
      <c r="I358" s="4"/>
      <c r="J358" s="4"/>
      <c r="K358" s="4">
        <f>G358-+SUM(H358:J358)</f>
        <v>0</v>
      </c>
      <c r="L358" s="4">
        <f>G358-B358</f>
        <v>0</v>
      </c>
      <c r="M358" s="4">
        <f>K358-F358</f>
        <v>0</v>
      </c>
      <c r="N358" s="41"/>
    </row>
    <row r="359" spans="1:14" ht="30" customHeight="1">
      <c r="A359" s="19" t="s">
        <v>102</v>
      </c>
      <c r="B359" s="36"/>
      <c r="C359" s="19"/>
      <c r="D359" s="19"/>
      <c r="E359" s="19"/>
      <c r="F359" s="19"/>
      <c r="G359" s="36"/>
      <c r="H359" s="19"/>
      <c r="I359" s="19"/>
      <c r="J359" s="19"/>
      <c r="K359" s="19"/>
      <c r="L359" s="19"/>
      <c r="M359" s="19"/>
      <c r="N359" s="39"/>
    </row>
    <row r="360" spans="1:14" ht="30" customHeight="1">
      <c r="A360" s="48" t="s">
        <v>554</v>
      </c>
      <c r="B360" s="37"/>
      <c r="C360" s="20"/>
      <c r="D360" s="20"/>
      <c r="E360" s="20"/>
      <c r="F360" s="20"/>
      <c r="G360" s="37"/>
      <c r="H360" s="20"/>
      <c r="I360" s="20"/>
      <c r="J360" s="20"/>
      <c r="K360" s="20"/>
      <c r="L360" s="20"/>
      <c r="M360" s="20"/>
      <c r="N360" s="40"/>
    </row>
    <row r="361" spans="1:14" ht="30" customHeight="1">
      <c r="A361" s="49"/>
      <c r="B361" s="35">
        <v>45</v>
      </c>
      <c r="C361" s="4">
        <v>45</v>
      </c>
      <c r="D361" s="4"/>
      <c r="E361" s="4"/>
      <c r="F361" s="4">
        <f>B361-+SUM(C361:E361)</f>
        <v>0</v>
      </c>
      <c r="G361" s="35">
        <v>45</v>
      </c>
      <c r="H361" s="4">
        <v>45</v>
      </c>
      <c r="I361" s="4"/>
      <c r="J361" s="4"/>
      <c r="K361" s="4">
        <f>G361-+SUM(H361:J361)</f>
        <v>0</v>
      </c>
      <c r="L361" s="4">
        <f>G361-B361</f>
        <v>0</v>
      </c>
      <c r="M361" s="4">
        <f>K361-F361</f>
        <v>0</v>
      </c>
      <c r="N361" s="41"/>
    </row>
    <row r="362" spans="1:14" ht="30" customHeight="1">
      <c r="A362" s="19" t="s">
        <v>102</v>
      </c>
      <c r="B362" s="19"/>
      <c r="C362" s="19"/>
      <c r="D362" s="19"/>
      <c r="E362" s="19"/>
      <c r="F362" s="19"/>
      <c r="G362" s="19"/>
      <c r="H362" s="19"/>
      <c r="I362" s="19"/>
      <c r="J362" s="19"/>
      <c r="K362" s="19"/>
      <c r="L362" s="19"/>
      <c r="M362" s="19"/>
      <c r="N362" s="39"/>
    </row>
    <row r="363" spans="1:14" ht="30" customHeight="1">
      <c r="A363" s="48" t="s">
        <v>472</v>
      </c>
      <c r="B363" s="20"/>
      <c r="C363" s="20"/>
      <c r="D363" s="20"/>
      <c r="E363" s="20"/>
      <c r="F363" s="20"/>
      <c r="G363" s="20"/>
      <c r="H363" s="20"/>
      <c r="I363" s="20"/>
      <c r="J363" s="20"/>
      <c r="K363" s="20"/>
      <c r="L363" s="20"/>
      <c r="M363" s="20"/>
      <c r="N363" s="40"/>
    </row>
    <row r="364" spans="1:14" ht="30" customHeight="1">
      <c r="A364" s="49"/>
      <c r="B364" s="4">
        <v>249</v>
      </c>
      <c r="C364" s="4">
        <v>10244</v>
      </c>
      <c r="D364" s="4"/>
      <c r="E364" s="4"/>
      <c r="F364" s="4">
        <f>B364-+SUM(C364:E364)</f>
        <v>-9995</v>
      </c>
      <c r="G364" s="4">
        <v>249</v>
      </c>
      <c r="H364" s="4">
        <v>10244</v>
      </c>
      <c r="I364" s="4"/>
      <c r="J364" s="4"/>
      <c r="K364" s="4">
        <f>G364-+SUM(H364:J364)</f>
        <v>-9995</v>
      </c>
      <c r="L364" s="4">
        <f>G364-B364</f>
        <v>0</v>
      </c>
      <c r="M364" s="4">
        <f>K364-F364</f>
        <v>0</v>
      </c>
      <c r="N364" s="41"/>
    </row>
    <row r="365" spans="1:14" ht="30" customHeight="1">
      <c r="A365" s="19" t="s">
        <v>102</v>
      </c>
      <c r="B365" s="19"/>
      <c r="C365" s="19"/>
      <c r="D365" s="19"/>
      <c r="E365" s="19"/>
      <c r="F365" s="19"/>
      <c r="G365" s="19"/>
      <c r="H365" s="19"/>
      <c r="I365" s="19"/>
      <c r="J365" s="19"/>
      <c r="K365" s="19"/>
      <c r="L365" s="19"/>
      <c r="M365" s="19"/>
      <c r="N365" s="39"/>
    </row>
    <row r="366" spans="1:14" ht="30" customHeight="1">
      <c r="A366" s="48" t="s">
        <v>614</v>
      </c>
      <c r="B366" s="20"/>
      <c r="C366" s="20"/>
      <c r="D366" s="20"/>
      <c r="E366" s="20"/>
      <c r="F366" s="20"/>
      <c r="G366" s="20"/>
      <c r="H366" s="20"/>
      <c r="I366" s="20"/>
      <c r="J366" s="20"/>
      <c r="K366" s="20"/>
      <c r="L366" s="20"/>
      <c r="M366" s="20"/>
      <c r="N366" s="40"/>
    </row>
    <row r="367" spans="1:14" ht="30" customHeight="1">
      <c r="A367" s="49"/>
      <c r="B367" s="4">
        <v>1800</v>
      </c>
      <c r="C367" s="4"/>
      <c r="D367" s="4"/>
      <c r="E367" s="4"/>
      <c r="F367" s="4">
        <f>B367-+SUM(C367:E367)</f>
        <v>1800</v>
      </c>
      <c r="G367" s="4">
        <v>1800</v>
      </c>
      <c r="H367" s="4"/>
      <c r="I367" s="4"/>
      <c r="J367" s="4"/>
      <c r="K367" s="4">
        <f>G367-+SUM(H367:J367)</f>
        <v>1800</v>
      </c>
      <c r="L367" s="4">
        <f>G367-B367</f>
        <v>0</v>
      </c>
      <c r="M367" s="4">
        <f>K367-F367</f>
        <v>0</v>
      </c>
      <c r="N367" s="41"/>
    </row>
    <row r="368" spans="1:14" ht="30" customHeight="1">
      <c r="A368" s="19" t="s">
        <v>102</v>
      </c>
      <c r="B368" s="19"/>
      <c r="C368" s="19"/>
      <c r="D368" s="19"/>
      <c r="E368" s="19"/>
      <c r="F368" s="19"/>
      <c r="G368" s="19"/>
      <c r="H368" s="19"/>
      <c r="I368" s="19"/>
      <c r="J368" s="19"/>
      <c r="K368" s="19"/>
      <c r="L368" s="19"/>
      <c r="M368" s="19"/>
      <c r="N368" s="39"/>
    </row>
    <row r="369" spans="1:14" ht="30" customHeight="1">
      <c r="A369" s="48" t="s">
        <v>302</v>
      </c>
      <c r="B369" s="20"/>
      <c r="C369" s="20"/>
      <c r="D369" s="20"/>
      <c r="E369" s="20"/>
      <c r="F369" s="20"/>
      <c r="G369" s="20"/>
      <c r="H369" s="20"/>
      <c r="I369" s="20"/>
      <c r="J369" s="20"/>
      <c r="K369" s="20"/>
      <c r="L369" s="20"/>
      <c r="M369" s="20"/>
      <c r="N369" s="40"/>
    </row>
    <row r="370" spans="1:14" ht="30" customHeight="1">
      <c r="A370" s="49"/>
      <c r="B370" s="4">
        <v>12</v>
      </c>
      <c r="C370" s="4"/>
      <c r="D370" s="4"/>
      <c r="E370" s="4">
        <v>938</v>
      </c>
      <c r="F370" s="4">
        <f>B370-+SUM(C370:E370)</f>
        <v>-926</v>
      </c>
      <c r="G370" s="4">
        <v>12</v>
      </c>
      <c r="H370" s="4"/>
      <c r="I370" s="4"/>
      <c r="J370" s="4">
        <v>938</v>
      </c>
      <c r="K370" s="4">
        <f>G370-+SUM(H370:J370)</f>
        <v>-926</v>
      </c>
      <c r="L370" s="4">
        <f>G370-B370</f>
        <v>0</v>
      </c>
      <c r="M370" s="4">
        <f>K370-F370</f>
        <v>0</v>
      </c>
      <c r="N370" s="41"/>
    </row>
    <row r="371" spans="1:14" ht="30" customHeight="1">
      <c r="A371" s="19" t="s">
        <v>191</v>
      </c>
      <c r="B371" s="19"/>
      <c r="C371" s="19"/>
      <c r="D371" s="19"/>
      <c r="E371" s="19"/>
      <c r="F371" s="19"/>
      <c r="G371" s="19"/>
      <c r="H371" s="19"/>
      <c r="I371" s="19"/>
      <c r="J371" s="19"/>
      <c r="K371" s="19"/>
      <c r="L371" s="19"/>
      <c r="M371" s="19"/>
      <c r="N371" s="39"/>
    </row>
    <row r="372" spans="1:14" ht="30" customHeight="1">
      <c r="A372" s="48" t="s">
        <v>138</v>
      </c>
      <c r="B372" s="20"/>
      <c r="C372" s="20"/>
      <c r="D372" s="20"/>
      <c r="E372" s="20"/>
      <c r="F372" s="20"/>
      <c r="G372" s="20"/>
      <c r="H372" s="20"/>
      <c r="I372" s="20"/>
      <c r="J372" s="20"/>
      <c r="K372" s="20"/>
      <c r="L372" s="20"/>
      <c r="M372" s="20"/>
      <c r="N372" s="40"/>
    </row>
    <row r="373" spans="1:14" ht="30" customHeight="1">
      <c r="A373" s="49"/>
      <c r="B373" s="4">
        <f aca="true" t="shared" si="11" ref="B373:K373">SUBTOTAL(9,B350:B370)</f>
        <v>24556</v>
      </c>
      <c r="C373" s="4">
        <f t="shared" si="11"/>
        <v>11834</v>
      </c>
      <c r="D373" s="4">
        <f t="shared" si="11"/>
        <v>0</v>
      </c>
      <c r="E373" s="4">
        <f t="shared" si="11"/>
        <v>26277</v>
      </c>
      <c r="F373" s="4">
        <f t="shared" si="11"/>
        <v>-13555</v>
      </c>
      <c r="G373" s="4">
        <f t="shared" si="11"/>
        <v>24428</v>
      </c>
      <c r="H373" s="4">
        <f t="shared" si="11"/>
        <v>12884</v>
      </c>
      <c r="I373" s="4">
        <f t="shared" si="11"/>
        <v>0</v>
      </c>
      <c r="J373" s="4">
        <f t="shared" si="11"/>
        <v>26277</v>
      </c>
      <c r="K373" s="4">
        <f t="shared" si="11"/>
        <v>-14733</v>
      </c>
      <c r="L373" s="4">
        <f>G373-B373</f>
        <v>-128</v>
      </c>
      <c r="M373" s="4">
        <f>K373-F373</f>
        <v>-1178</v>
      </c>
      <c r="N373" s="41"/>
    </row>
    <row r="374" spans="1:14" ht="30" customHeight="1">
      <c r="A374" s="19" t="s">
        <v>73</v>
      </c>
      <c r="B374" s="19"/>
      <c r="C374" s="19"/>
      <c r="D374" s="19"/>
      <c r="E374" s="19"/>
      <c r="F374" s="19"/>
      <c r="G374" s="19"/>
      <c r="H374" s="19"/>
      <c r="I374" s="19"/>
      <c r="J374" s="19"/>
      <c r="K374" s="19"/>
      <c r="L374" s="19"/>
      <c r="M374" s="19"/>
      <c r="N374" s="39" t="s">
        <v>315</v>
      </c>
    </row>
    <row r="375" spans="1:14" ht="30" customHeight="1">
      <c r="A375" s="48" t="s">
        <v>579</v>
      </c>
      <c r="B375" s="20"/>
      <c r="C375" s="20"/>
      <c r="D375" s="20"/>
      <c r="E375" s="20"/>
      <c r="F375" s="20"/>
      <c r="G375" s="20"/>
      <c r="H375" s="20"/>
      <c r="I375" s="20"/>
      <c r="J375" s="20"/>
      <c r="K375" s="20"/>
      <c r="L375" s="20"/>
      <c r="M375" s="20"/>
      <c r="N375" s="40"/>
    </row>
    <row r="376" spans="1:14" ht="30" customHeight="1">
      <c r="A376" s="49"/>
      <c r="B376" s="4">
        <v>285858</v>
      </c>
      <c r="C376" s="4">
        <v>169017</v>
      </c>
      <c r="D376" s="4"/>
      <c r="E376" s="4"/>
      <c r="F376" s="4">
        <f>B376-+SUM(C376:E376)</f>
        <v>116841</v>
      </c>
      <c r="G376" s="4">
        <v>254258</v>
      </c>
      <c r="H376" s="4">
        <v>169017</v>
      </c>
      <c r="I376" s="4"/>
      <c r="J376" s="4"/>
      <c r="K376" s="4">
        <f>G376-+SUM(H376:J376)</f>
        <v>85241</v>
      </c>
      <c r="L376" s="4">
        <f>G376-B376</f>
        <v>-31600</v>
      </c>
      <c r="M376" s="4">
        <f>K376-F376</f>
        <v>-31600</v>
      </c>
      <c r="N376" s="41"/>
    </row>
    <row r="377" spans="1:14" ht="30" customHeight="1">
      <c r="A377" s="19" t="s">
        <v>73</v>
      </c>
      <c r="B377" s="19"/>
      <c r="C377" s="19"/>
      <c r="D377" s="19"/>
      <c r="E377" s="19"/>
      <c r="F377" s="19"/>
      <c r="G377" s="19"/>
      <c r="H377" s="19"/>
      <c r="I377" s="19"/>
      <c r="J377" s="19"/>
      <c r="K377" s="19"/>
      <c r="L377" s="19"/>
      <c r="M377" s="19"/>
      <c r="N377" s="39"/>
    </row>
    <row r="378" spans="1:14" ht="30" customHeight="1">
      <c r="A378" s="48" t="s">
        <v>424</v>
      </c>
      <c r="B378" s="20"/>
      <c r="C378" s="20"/>
      <c r="D378" s="20"/>
      <c r="E378" s="20"/>
      <c r="F378" s="20"/>
      <c r="G378" s="20"/>
      <c r="H378" s="20"/>
      <c r="I378" s="20"/>
      <c r="J378" s="20"/>
      <c r="K378" s="20"/>
      <c r="L378" s="20"/>
      <c r="M378" s="20"/>
      <c r="N378" s="40"/>
    </row>
    <row r="379" spans="1:14" ht="30" customHeight="1">
      <c r="A379" s="49"/>
      <c r="B379" s="4">
        <v>309673</v>
      </c>
      <c r="C379" s="4">
        <v>127901</v>
      </c>
      <c r="D379" s="4"/>
      <c r="E379" s="4">
        <v>49389</v>
      </c>
      <c r="F379" s="4">
        <f>B379-+SUM(C379:E379)</f>
        <v>132383</v>
      </c>
      <c r="G379" s="4">
        <v>309673</v>
      </c>
      <c r="H379" s="4">
        <v>127901</v>
      </c>
      <c r="I379" s="4"/>
      <c r="J379" s="4">
        <v>49389</v>
      </c>
      <c r="K379" s="4">
        <f>G379-+SUM(H379:J379)</f>
        <v>132383</v>
      </c>
      <c r="L379" s="4">
        <f>G379-B379</f>
        <v>0</v>
      </c>
      <c r="M379" s="4">
        <f>K379-F379</f>
        <v>0</v>
      </c>
      <c r="N379" s="41"/>
    </row>
    <row r="380" spans="1:14" ht="30" customHeight="1">
      <c r="A380" s="19" t="s">
        <v>73</v>
      </c>
      <c r="B380" s="19"/>
      <c r="C380" s="19"/>
      <c r="D380" s="19"/>
      <c r="E380" s="19"/>
      <c r="F380" s="19"/>
      <c r="G380" s="19"/>
      <c r="H380" s="19"/>
      <c r="I380" s="19"/>
      <c r="J380" s="19"/>
      <c r="K380" s="19"/>
      <c r="L380" s="19"/>
      <c r="M380" s="19"/>
      <c r="N380" s="39"/>
    </row>
    <row r="381" spans="1:14" ht="30" customHeight="1">
      <c r="A381" s="48" t="s">
        <v>473</v>
      </c>
      <c r="B381" s="20"/>
      <c r="C381" s="20"/>
      <c r="D381" s="20"/>
      <c r="E381" s="20"/>
      <c r="F381" s="20"/>
      <c r="G381" s="20"/>
      <c r="H381" s="20"/>
      <c r="I381" s="20"/>
      <c r="J381" s="20"/>
      <c r="K381" s="20"/>
      <c r="L381" s="20"/>
      <c r="M381" s="20"/>
      <c r="N381" s="40"/>
    </row>
    <row r="382" spans="1:14" ht="30" customHeight="1">
      <c r="A382" s="49"/>
      <c r="B382" s="4">
        <v>469093</v>
      </c>
      <c r="C382" s="4">
        <v>2120</v>
      </c>
      <c r="D382" s="4"/>
      <c r="E382" s="4"/>
      <c r="F382" s="4">
        <f>B382-+SUM(C382:E382)</f>
        <v>466973</v>
      </c>
      <c r="G382" s="4">
        <v>469093</v>
      </c>
      <c r="H382" s="4">
        <v>2120</v>
      </c>
      <c r="I382" s="4"/>
      <c r="J382" s="4"/>
      <c r="K382" s="4">
        <f>G382-+SUM(H382:J382)</f>
        <v>466973</v>
      </c>
      <c r="L382" s="4">
        <f>G382-B382</f>
        <v>0</v>
      </c>
      <c r="M382" s="4">
        <f>K382-F382</f>
        <v>0</v>
      </c>
      <c r="N382" s="41"/>
    </row>
    <row r="383" spans="1:14" ht="30" customHeight="1">
      <c r="A383" s="19" t="s">
        <v>73</v>
      </c>
      <c r="B383" s="19"/>
      <c r="C383" s="19"/>
      <c r="D383" s="19"/>
      <c r="E383" s="19"/>
      <c r="F383" s="19"/>
      <c r="G383" s="19"/>
      <c r="H383" s="19"/>
      <c r="I383" s="19"/>
      <c r="J383" s="19"/>
      <c r="K383" s="19"/>
      <c r="L383" s="19"/>
      <c r="M383" s="19"/>
      <c r="N383" s="39"/>
    </row>
    <row r="384" spans="1:14" ht="30" customHeight="1">
      <c r="A384" s="48" t="s">
        <v>138</v>
      </c>
      <c r="B384" s="20"/>
      <c r="C384" s="20"/>
      <c r="D384" s="20"/>
      <c r="E384" s="20"/>
      <c r="F384" s="20"/>
      <c r="G384" s="20"/>
      <c r="H384" s="20"/>
      <c r="I384" s="20"/>
      <c r="J384" s="20"/>
      <c r="K384" s="20"/>
      <c r="L384" s="20"/>
      <c r="M384" s="20"/>
      <c r="N384" s="40"/>
    </row>
    <row r="385" spans="1:14" ht="30" customHeight="1">
      <c r="A385" s="49"/>
      <c r="B385" s="4">
        <f aca="true" t="shared" si="12" ref="B385:K385">SUBTOTAL(9,B374:B382)</f>
        <v>1064624</v>
      </c>
      <c r="C385" s="4">
        <f t="shared" si="12"/>
        <v>299038</v>
      </c>
      <c r="D385" s="4">
        <f t="shared" si="12"/>
        <v>0</v>
      </c>
      <c r="E385" s="4">
        <f t="shared" si="12"/>
        <v>49389</v>
      </c>
      <c r="F385" s="4">
        <f t="shared" si="12"/>
        <v>716197</v>
      </c>
      <c r="G385" s="4">
        <f t="shared" si="12"/>
        <v>1033024</v>
      </c>
      <c r="H385" s="4">
        <f t="shared" si="12"/>
        <v>299038</v>
      </c>
      <c r="I385" s="4">
        <f t="shared" si="12"/>
        <v>0</v>
      </c>
      <c r="J385" s="4">
        <f t="shared" si="12"/>
        <v>49389</v>
      </c>
      <c r="K385" s="4">
        <f t="shared" si="12"/>
        <v>684597</v>
      </c>
      <c r="L385" s="4">
        <f>G385-B385</f>
        <v>-31600</v>
      </c>
      <c r="M385" s="4">
        <f>K385-F385</f>
        <v>-31600</v>
      </c>
      <c r="N385" s="41"/>
    </row>
    <row r="386" spans="1:14" ht="30" customHeight="1">
      <c r="A386" s="19" t="s">
        <v>193</v>
      </c>
      <c r="B386" s="19"/>
      <c r="C386" s="19"/>
      <c r="D386" s="19"/>
      <c r="E386" s="19"/>
      <c r="F386" s="19"/>
      <c r="G386" s="19"/>
      <c r="H386" s="19"/>
      <c r="I386" s="19"/>
      <c r="J386" s="19"/>
      <c r="K386" s="19"/>
      <c r="L386" s="19"/>
      <c r="M386" s="19"/>
      <c r="N386" s="39" t="s">
        <v>420</v>
      </c>
    </row>
    <row r="387" spans="1:14" ht="30" customHeight="1">
      <c r="A387" s="48" t="s">
        <v>259</v>
      </c>
      <c r="B387" s="20"/>
      <c r="C387" s="20"/>
      <c r="D387" s="20"/>
      <c r="E387" s="20"/>
      <c r="F387" s="20"/>
      <c r="G387" s="20"/>
      <c r="H387" s="20"/>
      <c r="I387" s="20"/>
      <c r="J387" s="20"/>
      <c r="K387" s="20"/>
      <c r="L387" s="20"/>
      <c r="M387" s="20"/>
      <c r="N387" s="40"/>
    </row>
    <row r="388" spans="1:14" ht="30" customHeight="1">
      <c r="A388" s="49"/>
      <c r="B388" s="4">
        <v>6908</v>
      </c>
      <c r="C388" s="4">
        <v>676</v>
      </c>
      <c r="D388" s="4"/>
      <c r="E388" s="4"/>
      <c r="F388" s="4">
        <f>B388-+SUM(C388:E388)</f>
        <v>6232</v>
      </c>
      <c r="G388" s="4">
        <v>5457</v>
      </c>
      <c r="H388" s="4">
        <v>676</v>
      </c>
      <c r="I388" s="4"/>
      <c r="J388" s="4"/>
      <c r="K388" s="4">
        <f>G388-+SUM(H388:J388)</f>
        <v>4781</v>
      </c>
      <c r="L388" s="4">
        <f>G388-B388</f>
        <v>-1451</v>
      </c>
      <c r="M388" s="4">
        <f>K388-F388</f>
        <v>-1451</v>
      </c>
      <c r="N388" s="41"/>
    </row>
    <row r="389" spans="1:14" ht="30" customHeight="1">
      <c r="A389" s="19" t="s">
        <v>193</v>
      </c>
      <c r="B389" s="19"/>
      <c r="C389" s="19"/>
      <c r="D389" s="19"/>
      <c r="E389" s="19"/>
      <c r="F389" s="19"/>
      <c r="G389" s="19"/>
      <c r="H389" s="19"/>
      <c r="I389" s="19"/>
      <c r="J389" s="19"/>
      <c r="K389" s="19"/>
      <c r="L389" s="19"/>
      <c r="M389" s="19"/>
      <c r="N389" s="39"/>
    </row>
    <row r="390" spans="1:14" ht="30" customHeight="1">
      <c r="A390" s="48" t="s">
        <v>615</v>
      </c>
      <c r="B390" s="20"/>
      <c r="C390" s="20"/>
      <c r="D390" s="20"/>
      <c r="E390" s="20"/>
      <c r="F390" s="20"/>
      <c r="G390" s="20"/>
      <c r="H390" s="20"/>
      <c r="I390" s="20"/>
      <c r="J390" s="20"/>
      <c r="K390" s="20"/>
      <c r="L390" s="20"/>
      <c r="M390" s="20"/>
      <c r="N390" s="40"/>
    </row>
    <row r="391" spans="1:14" ht="30" customHeight="1">
      <c r="A391" s="49"/>
      <c r="B391" s="4">
        <v>254</v>
      </c>
      <c r="C391" s="4"/>
      <c r="D391" s="4"/>
      <c r="E391" s="4"/>
      <c r="F391" s="4">
        <f>B391-+SUM(C391:E391)</f>
        <v>254</v>
      </c>
      <c r="G391" s="4">
        <v>254</v>
      </c>
      <c r="H391" s="4"/>
      <c r="I391" s="4"/>
      <c r="J391" s="4"/>
      <c r="K391" s="4">
        <f>G391-+SUM(H391:J391)</f>
        <v>254</v>
      </c>
      <c r="L391" s="4">
        <f>G391-B391</f>
        <v>0</v>
      </c>
      <c r="M391" s="4">
        <f>K391-F391</f>
        <v>0</v>
      </c>
      <c r="N391" s="41"/>
    </row>
    <row r="392" spans="1:14" ht="30" customHeight="1">
      <c r="A392" s="19" t="s">
        <v>193</v>
      </c>
      <c r="B392" s="19"/>
      <c r="C392" s="19"/>
      <c r="D392" s="19"/>
      <c r="E392" s="19"/>
      <c r="F392" s="19"/>
      <c r="G392" s="19"/>
      <c r="H392" s="19"/>
      <c r="I392" s="19"/>
      <c r="J392" s="19"/>
      <c r="K392" s="19"/>
      <c r="L392" s="19"/>
      <c r="M392" s="19"/>
      <c r="N392" s="39"/>
    </row>
    <row r="393" spans="1:14" ht="30" customHeight="1">
      <c r="A393" s="48" t="s">
        <v>597</v>
      </c>
      <c r="B393" s="20"/>
      <c r="C393" s="20"/>
      <c r="D393" s="20"/>
      <c r="E393" s="20"/>
      <c r="F393" s="20"/>
      <c r="G393" s="20"/>
      <c r="H393" s="20"/>
      <c r="I393" s="20"/>
      <c r="J393" s="20"/>
      <c r="K393" s="20"/>
      <c r="L393" s="20"/>
      <c r="M393" s="20"/>
      <c r="N393" s="40"/>
    </row>
    <row r="394" spans="1:14" ht="30" customHeight="1">
      <c r="A394" s="49"/>
      <c r="B394" s="4">
        <v>310</v>
      </c>
      <c r="C394" s="4"/>
      <c r="D394" s="4"/>
      <c r="E394" s="4"/>
      <c r="F394" s="4">
        <f>B394-+SUM(C394:E394)</f>
        <v>310</v>
      </c>
      <c r="G394" s="4">
        <v>185</v>
      </c>
      <c r="H394" s="4"/>
      <c r="I394" s="4"/>
      <c r="J394" s="4"/>
      <c r="K394" s="4">
        <f>G394-+SUM(H394:J394)</f>
        <v>185</v>
      </c>
      <c r="L394" s="4">
        <f>G394-B394</f>
        <v>-125</v>
      </c>
      <c r="M394" s="4">
        <f>K394-F394</f>
        <v>-125</v>
      </c>
      <c r="N394" s="41"/>
    </row>
    <row r="395" spans="1:14" ht="30" customHeight="1">
      <c r="A395" s="19" t="s">
        <v>193</v>
      </c>
      <c r="B395" s="19"/>
      <c r="C395" s="19"/>
      <c r="D395" s="19"/>
      <c r="E395" s="19"/>
      <c r="F395" s="19"/>
      <c r="G395" s="19"/>
      <c r="H395" s="19"/>
      <c r="I395" s="19"/>
      <c r="J395" s="19"/>
      <c r="K395" s="19"/>
      <c r="L395" s="19"/>
      <c r="M395" s="19"/>
      <c r="N395" s="39"/>
    </row>
    <row r="396" spans="1:14" ht="30" customHeight="1">
      <c r="A396" s="48" t="s">
        <v>505</v>
      </c>
      <c r="B396" s="20"/>
      <c r="C396" s="20"/>
      <c r="D396" s="20"/>
      <c r="E396" s="20"/>
      <c r="F396" s="20"/>
      <c r="G396" s="20"/>
      <c r="H396" s="20"/>
      <c r="I396" s="20"/>
      <c r="J396" s="20"/>
      <c r="K396" s="20"/>
      <c r="L396" s="20"/>
      <c r="M396" s="20"/>
      <c r="N396" s="40"/>
    </row>
    <row r="397" spans="1:14" ht="30" customHeight="1">
      <c r="A397" s="49"/>
      <c r="B397" s="4">
        <v>435</v>
      </c>
      <c r="C397" s="4"/>
      <c r="D397" s="4"/>
      <c r="E397" s="4"/>
      <c r="F397" s="4">
        <f>B397-+SUM(C397:E397)</f>
        <v>435</v>
      </c>
      <c r="G397" s="4">
        <v>435</v>
      </c>
      <c r="H397" s="4"/>
      <c r="I397" s="4"/>
      <c r="J397" s="4"/>
      <c r="K397" s="4">
        <f>G397-+SUM(H397:J397)</f>
        <v>435</v>
      </c>
      <c r="L397" s="4">
        <f>G397-B397</f>
        <v>0</v>
      </c>
      <c r="M397" s="4">
        <f>K397-F397</f>
        <v>0</v>
      </c>
      <c r="N397" s="41"/>
    </row>
    <row r="398" spans="1:14" ht="30" customHeight="1">
      <c r="A398" s="19" t="s">
        <v>193</v>
      </c>
      <c r="B398" s="19"/>
      <c r="C398" s="19"/>
      <c r="D398" s="19"/>
      <c r="E398" s="19"/>
      <c r="F398" s="19"/>
      <c r="G398" s="19"/>
      <c r="H398" s="19"/>
      <c r="I398" s="19"/>
      <c r="J398" s="19"/>
      <c r="K398" s="19"/>
      <c r="L398" s="19"/>
      <c r="M398" s="19"/>
      <c r="N398" s="39"/>
    </row>
    <row r="399" spans="1:14" ht="30" customHeight="1">
      <c r="A399" s="48" t="s">
        <v>504</v>
      </c>
      <c r="B399" s="20"/>
      <c r="C399" s="20"/>
      <c r="D399" s="20"/>
      <c r="E399" s="20"/>
      <c r="F399" s="20"/>
      <c r="G399" s="20"/>
      <c r="H399" s="20"/>
      <c r="I399" s="20"/>
      <c r="J399" s="20"/>
      <c r="K399" s="20"/>
      <c r="L399" s="20"/>
      <c r="M399" s="20"/>
      <c r="N399" s="40"/>
    </row>
    <row r="400" spans="1:14" ht="30" customHeight="1">
      <c r="A400" s="49"/>
      <c r="B400" s="4">
        <v>591</v>
      </c>
      <c r="C400" s="4"/>
      <c r="D400" s="4"/>
      <c r="E400" s="4"/>
      <c r="F400" s="4">
        <f>B400-+SUM(C400:E400)</f>
        <v>591</v>
      </c>
      <c r="G400" s="4">
        <v>540</v>
      </c>
      <c r="H400" s="4"/>
      <c r="I400" s="4"/>
      <c r="J400" s="4"/>
      <c r="K400" s="4">
        <f>G400-+SUM(H400:J400)</f>
        <v>540</v>
      </c>
      <c r="L400" s="4">
        <f>G400-B400</f>
        <v>-51</v>
      </c>
      <c r="M400" s="4">
        <f>K400-F400</f>
        <v>-51</v>
      </c>
      <c r="N400" s="41"/>
    </row>
    <row r="401" spans="1:14" ht="30" customHeight="1">
      <c r="A401" s="19" t="s">
        <v>193</v>
      </c>
      <c r="B401" s="19"/>
      <c r="C401" s="19"/>
      <c r="D401" s="19"/>
      <c r="E401" s="19"/>
      <c r="F401" s="19"/>
      <c r="G401" s="19"/>
      <c r="H401" s="19"/>
      <c r="I401" s="19"/>
      <c r="J401" s="19"/>
      <c r="K401" s="19"/>
      <c r="L401" s="19"/>
      <c r="M401" s="19"/>
      <c r="N401" s="39"/>
    </row>
    <row r="402" spans="1:14" ht="30" customHeight="1">
      <c r="A402" s="48" t="s">
        <v>138</v>
      </c>
      <c r="B402" s="20"/>
      <c r="C402" s="20"/>
      <c r="D402" s="20"/>
      <c r="E402" s="20"/>
      <c r="F402" s="20"/>
      <c r="G402" s="20"/>
      <c r="H402" s="20"/>
      <c r="I402" s="20"/>
      <c r="J402" s="20"/>
      <c r="K402" s="20"/>
      <c r="L402" s="20"/>
      <c r="M402" s="20"/>
      <c r="N402" s="40"/>
    </row>
    <row r="403" spans="1:14" ht="30" customHeight="1">
      <c r="A403" s="49"/>
      <c r="B403" s="4">
        <f aca="true" t="shared" si="13" ref="B403:K403">SUBTOTAL(9,B388:B400)</f>
        <v>8498</v>
      </c>
      <c r="C403" s="4">
        <f t="shared" si="13"/>
        <v>676</v>
      </c>
      <c r="D403" s="4">
        <f t="shared" si="13"/>
        <v>0</v>
      </c>
      <c r="E403" s="4">
        <f t="shared" si="13"/>
        <v>0</v>
      </c>
      <c r="F403" s="4">
        <f t="shared" si="13"/>
        <v>7822</v>
      </c>
      <c r="G403" s="4">
        <f t="shared" si="13"/>
        <v>6871</v>
      </c>
      <c r="H403" s="4">
        <f t="shared" si="13"/>
        <v>676</v>
      </c>
      <c r="I403" s="4">
        <f t="shared" si="13"/>
        <v>0</v>
      </c>
      <c r="J403" s="4">
        <f t="shared" si="13"/>
        <v>0</v>
      </c>
      <c r="K403" s="4">
        <f t="shared" si="13"/>
        <v>6195</v>
      </c>
      <c r="L403" s="4">
        <f>G403-B403</f>
        <v>-1627</v>
      </c>
      <c r="M403" s="4">
        <f>K403-F403</f>
        <v>-1627</v>
      </c>
      <c r="N403" s="41"/>
    </row>
    <row r="404" spans="1:14" ht="30" customHeight="1">
      <c r="A404" s="34" t="s">
        <v>434</v>
      </c>
      <c r="B404" s="19"/>
      <c r="C404" s="19"/>
      <c r="D404" s="19"/>
      <c r="E404" s="19"/>
      <c r="F404" s="19"/>
      <c r="G404" s="19"/>
      <c r="H404" s="19"/>
      <c r="I404" s="19"/>
      <c r="J404" s="19"/>
      <c r="K404" s="19"/>
      <c r="L404" s="19"/>
      <c r="M404" s="19"/>
      <c r="N404" s="39"/>
    </row>
    <row r="405" spans="1:14" ht="30" customHeight="1">
      <c r="A405" s="48" t="s">
        <v>616</v>
      </c>
      <c r="B405" s="20"/>
      <c r="C405" s="20"/>
      <c r="D405" s="20"/>
      <c r="E405" s="20"/>
      <c r="F405" s="20"/>
      <c r="G405" s="20"/>
      <c r="H405" s="20"/>
      <c r="I405" s="20"/>
      <c r="J405" s="20"/>
      <c r="K405" s="20"/>
      <c r="L405" s="20"/>
      <c r="M405" s="20"/>
      <c r="N405" s="40"/>
    </row>
    <row r="406" spans="1:14" ht="30" customHeight="1">
      <c r="A406" s="49"/>
      <c r="B406" s="4">
        <v>17975</v>
      </c>
      <c r="C406" s="4">
        <v>11962</v>
      </c>
      <c r="D406" s="4"/>
      <c r="E406" s="4">
        <v>10</v>
      </c>
      <c r="F406" s="4">
        <f>B406-+SUM(C406:E406)</f>
        <v>6003</v>
      </c>
      <c r="G406" s="4">
        <v>17569</v>
      </c>
      <c r="H406" s="4">
        <v>11962</v>
      </c>
      <c r="I406" s="4"/>
      <c r="J406" s="4">
        <v>10</v>
      </c>
      <c r="K406" s="4">
        <f>G406-+SUM(H406:J406)</f>
        <v>5597</v>
      </c>
      <c r="L406" s="4">
        <f>G406-B406</f>
        <v>-406</v>
      </c>
      <c r="M406" s="4">
        <f>K406-F406</f>
        <v>-406</v>
      </c>
      <c r="N406" s="41"/>
    </row>
    <row r="407" spans="1:14" ht="30" customHeight="1">
      <c r="A407" s="34" t="s">
        <v>434</v>
      </c>
      <c r="B407" s="19"/>
      <c r="C407" s="19"/>
      <c r="D407" s="19"/>
      <c r="E407" s="19"/>
      <c r="F407" s="19"/>
      <c r="G407" s="19"/>
      <c r="H407" s="19"/>
      <c r="I407" s="19"/>
      <c r="J407" s="19"/>
      <c r="K407" s="19"/>
      <c r="L407" s="19"/>
      <c r="M407" s="19"/>
      <c r="N407" s="39"/>
    </row>
    <row r="408" spans="1:14" ht="30" customHeight="1">
      <c r="A408" s="48" t="s">
        <v>339</v>
      </c>
      <c r="B408" s="20"/>
      <c r="C408" s="20"/>
      <c r="D408" s="20"/>
      <c r="E408" s="20"/>
      <c r="F408" s="20"/>
      <c r="G408" s="20"/>
      <c r="H408" s="20"/>
      <c r="I408" s="20"/>
      <c r="J408" s="20"/>
      <c r="K408" s="20"/>
      <c r="L408" s="20"/>
      <c r="M408" s="20"/>
      <c r="N408" s="40"/>
    </row>
    <row r="409" spans="1:14" ht="30" customHeight="1">
      <c r="A409" s="49"/>
      <c r="B409" s="4">
        <v>2099</v>
      </c>
      <c r="C409" s="4">
        <v>1927</v>
      </c>
      <c r="D409" s="4"/>
      <c r="E409" s="4"/>
      <c r="F409" s="4">
        <f>B409-+SUM(C409:E409)</f>
        <v>172</v>
      </c>
      <c r="G409" s="4">
        <v>1998</v>
      </c>
      <c r="H409" s="4">
        <v>1927</v>
      </c>
      <c r="I409" s="4"/>
      <c r="J409" s="4"/>
      <c r="K409" s="4">
        <f>G409-+SUM(H409:J409)</f>
        <v>71</v>
      </c>
      <c r="L409" s="4">
        <f>G409-B409</f>
        <v>-101</v>
      </c>
      <c r="M409" s="4">
        <f>K409-F409</f>
        <v>-101</v>
      </c>
      <c r="N409" s="41"/>
    </row>
    <row r="410" spans="1:14" ht="30" customHeight="1">
      <c r="A410" s="34" t="s">
        <v>434</v>
      </c>
      <c r="B410" s="19"/>
      <c r="C410" s="19"/>
      <c r="D410" s="19"/>
      <c r="E410" s="19"/>
      <c r="F410" s="19"/>
      <c r="G410" s="19"/>
      <c r="H410" s="19"/>
      <c r="I410" s="19"/>
      <c r="J410" s="19"/>
      <c r="K410" s="19"/>
      <c r="L410" s="19"/>
      <c r="M410" s="19"/>
      <c r="N410" s="39"/>
    </row>
    <row r="411" spans="1:14" ht="30" customHeight="1">
      <c r="A411" s="48" t="s">
        <v>260</v>
      </c>
      <c r="B411" s="20"/>
      <c r="C411" s="20"/>
      <c r="D411" s="20"/>
      <c r="E411" s="20"/>
      <c r="F411" s="20"/>
      <c r="G411" s="20"/>
      <c r="H411" s="20"/>
      <c r="I411" s="20"/>
      <c r="J411" s="20"/>
      <c r="K411" s="20"/>
      <c r="L411" s="20"/>
      <c r="M411" s="20"/>
      <c r="N411" s="40"/>
    </row>
    <row r="412" spans="1:14" ht="30" customHeight="1">
      <c r="A412" s="49"/>
      <c r="B412" s="4">
        <v>9842</v>
      </c>
      <c r="C412" s="4">
        <v>9903</v>
      </c>
      <c r="D412" s="4"/>
      <c r="E412" s="4">
        <v>616</v>
      </c>
      <c r="F412" s="4">
        <f>B412-+SUM(C412:E412)</f>
        <v>-677</v>
      </c>
      <c r="G412" s="4">
        <v>9842</v>
      </c>
      <c r="H412" s="4">
        <v>9903</v>
      </c>
      <c r="I412" s="4"/>
      <c r="J412" s="4">
        <v>616</v>
      </c>
      <c r="K412" s="4">
        <f>G412-+SUM(H412:J412)</f>
        <v>-677</v>
      </c>
      <c r="L412" s="4">
        <f>G412-B412</f>
        <v>0</v>
      </c>
      <c r="M412" s="4">
        <f>K412-F412</f>
        <v>0</v>
      </c>
      <c r="N412" s="41"/>
    </row>
    <row r="413" spans="1:14" ht="30" customHeight="1">
      <c r="A413" s="34" t="s">
        <v>434</v>
      </c>
      <c r="B413" s="19"/>
      <c r="C413" s="19"/>
      <c r="D413" s="19"/>
      <c r="E413" s="19"/>
      <c r="F413" s="19"/>
      <c r="G413" s="19"/>
      <c r="H413" s="19"/>
      <c r="I413" s="19"/>
      <c r="J413" s="19"/>
      <c r="K413" s="19"/>
      <c r="L413" s="19"/>
      <c r="M413" s="19"/>
      <c r="N413" s="39"/>
    </row>
    <row r="414" spans="1:14" ht="30" customHeight="1">
      <c r="A414" s="48" t="s">
        <v>261</v>
      </c>
      <c r="B414" s="20"/>
      <c r="C414" s="20"/>
      <c r="D414" s="20"/>
      <c r="E414" s="20"/>
      <c r="F414" s="20"/>
      <c r="G414" s="20"/>
      <c r="H414" s="20"/>
      <c r="I414" s="20"/>
      <c r="J414" s="20"/>
      <c r="K414" s="20"/>
      <c r="L414" s="20"/>
      <c r="M414" s="20"/>
      <c r="N414" s="40"/>
    </row>
    <row r="415" spans="1:14" ht="30" customHeight="1">
      <c r="A415" s="49"/>
      <c r="B415" s="4">
        <v>12056</v>
      </c>
      <c r="C415" s="4">
        <v>10947</v>
      </c>
      <c r="D415" s="4"/>
      <c r="E415" s="4">
        <v>3</v>
      </c>
      <c r="F415" s="4">
        <f>B415-+SUM(C415:E415)</f>
        <v>1106</v>
      </c>
      <c r="G415" s="4">
        <v>11936</v>
      </c>
      <c r="H415" s="4">
        <v>10947</v>
      </c>
      <c r="I415" s="4"/>
      <c r="J415" s="4">
        <v>3</v>
      </c>
      <c r="K415" s="4">
        <f>G415-+SUM(H415:J415)</f>
        <v>986</v>
      </c>
      <c r="L415" s="4">
        <f>G415-B415</f>
        <v>-120</v>
      </c>
      <c r="M415" s="4">
        <f>K415-F415</f>
        <v>-120</v>
      </c>
      <c r="N415" s="41"/>
    </row>
    <row r="416" spans="1:14" ht="30" customHeight="1">
      <c r="A416" s="34" t="s">
        <v>434</v>
      </c>
      <c r="B416" s="19"/>
      <c r="C416" s="19"/>
      <c r="D416" s="19"/>
      <c r="E416" s="19"/>
      <c r="F416" s="19"/>
      <c r="G416" s="19"/>
      <c r="H416" s="19"/>
      <c r="I416" s="19"/>
      <c r="J416" s="19"/>
      <c r="K416" s="19"/>
      <c r="L416" s="19"/>
      <c r="M416" s="19"/>
      <c r="N416" s="39"/>
    </row>
    <row r="417" spans="1:14" ht="30" customHeight="1">
      <c r="A417" s="48" t="s">
        <v>262</v>
      </c>
      <c r="B417" s="20"/>
      <c r="C417" s="20"/>
      <c r="D417" s="20"/>
      <c r="E417" s="20"/>
      <c r="F417" s="20"/>
      <c r="G417" s="20"/>
      <c r="H417" s="20"/>
      <c r="I417" s="20"/>
      <c r="J417" s="20"/>
      <c r="K417" s="20"/>
      <c r="L417" s="20"/>
      <c r="M417" s="20"/>
      <c r="N417" s="40"/>
    </row>
    <row r="418" spans="1:14" ht="30" customHeight="1">
      <c r="A418" s="49"/>
      <c r="B418" s="4">
        <v>10085</v>
      </c>
      <c r="C418" s="4">
        <v>9811</v>
      </c>
      <c r="D418" s="4"/>
      <c r="E418" s="4">
        <v>2</v>
      </c>
      <c r="F418" s="4">
        <f>B418-+SUM(C418:E418)</f>
        <v>272</v>
      </c>
      <c r="G418" s="4">
        <v>9847</v>
      </c>
      <c r="H418" s="4">
        <v>9811</v>
      </c>
      <c r="I418" s="4"/>
      <c r="J418" s="4">
        <v>2</v>
      </c>
      <c r="K418" s="4">
        <f>G418-+SUM(H418:J418)</f>
        <v>34</v>
      </c>
      <c r="L418" s="4">
        <f>G418-B418</f>
        <v>-238</v>
      </c>
      <c r="M418" s="4">
        <f>K418-F418</f>
        <v>-238</v>
      </c>
      <c r="N418" s="41"/>
    </row>
    <row r="419" spans="1:14" ht="30" customHeight="1">
      <c r="A419" s="34" t="s">
        <v>434</v>
      </c>
      <c r="B419" s="19"/>
      <c r="C419" s="19"/>
      <c r="D419" s="19"/>
      <c r="E419" s="19"/>
      <c r="F419" s="19"/>
      <c r="G419" s="19"/>
      <c r="H419" s="19"/>
      <c r="I419" s="19"/>
      <c r="J419" s="19"/>
      <c r="K419" s="19"/>
      <c r="L419" s="19"/>
      <c r="M419" s="19"/>
      <c r="N419" s="39"/>
    </row>
    <row r="420" spans="1:14" ht="30" customHeight="1">
      <c r="A420" s="48" t="s">
        <v>263</v>
      </c>
      <c r="B420" s="20"/>
      <c r="C420" s="20"/>
      <c r="D420" s="20"/>
      <c r="E420" s="20"/>
      <c r="F420" s="20"/>
      <c r="G420" s="20"/>
      <c r="H420" s="20"/>
      <c r="I420" s="20"/>
      <c r="J420" s="20"/>
      <c r="K420" s="20"/>
      <c r="L420" s="20"/>
      <c r="M420" s="20"/>
      <c r="N420" s="40"/>
    </row>
    <row r="421" spans="1:14" ht="30" customHeight="1">
      <c r="A421" s="49"/>
      <c r="B421" s="4">
        <v>15130</v>
      </c>
      <c r="C421" s="4">
        <v>11807</v>
      </c>
      <c r="D421" s="4"/>
      <c r="E421" s="4">
        <v>1</v>
      </c>
      <c r="F421" s="4">
        <f>B421-+SUM(C421:E421)</f>
        <v>3322</v>
      </c>
      <c r="G421" s="4">
        <v>14935</v>
      </c>
      <c r="H421" s="4">
        <v>11807</v>
      </c>
      <c r="I421" s="4"/>
      <c r="J421" s="4">
        <v>1</v>
      </c>
      <c r="K421" s="4">
        <f>G421-+SUM(H421:J421)</f>
        <v>3127</v>
      </c>
      <c r="L421" s="4">
        <f>G421-B421</f>
        <v>-195</v>
      </c>
      <c r="M421" s="4">
        <f>K421-F421</f>
        <v>-195</v>
      </c>
      <c r="N421" s="41"/>
    </row>
    <row r="422" spans="1:14" ht="30" customHeight="1">
      <c r="A422" s="34" t="s">
        <v>434</v>
      </c>
      <c r="B422" s="19"/>
      <c r="C422" s="19"/>
      <c r="D422" s="19"/>
      <c r="E422" s="19"/>
      <c r="F422" s="19"/>
      <c r="G422" s="19"/>
      <c r="H422" s="19"/>
      <c r="I422" s="19"/>
      <c r="J422" s="19"/>
      <c r="K422" s="19"/>
      <c r="L422" s="19"/>
      <c r="M422" s="19"/>
      <c r="N422" s="39"/>
    </row>
    <row r="423" spans="1:14" ht="30" customHeight="1">
      <c r="A423" s="48" t="s">
        <v>224</v>
      </c>
      <c r="B423" s="20"/>
      <c r="C423" s="20"/>
      <c r="D423" s="20"/>
      <c r="E423" s="20"/>
      <c r="F423" s="20"/>
      <c r="G423" s="20"/>
      <c r="H423" s="20"/>
      <c r="I423" s="20"/>
      <c r="J423" s="20"/>
      <c r="K423" s="20"/>
      <c r="L423" s="20"/>
      <c r="M423" s="20"/>
      <c r="N423" s="40"/>
    </row>
    <row r="424" spans="1:14" ht="30" customHeight="1">
      <c r="A424" s="49"/>
      <c r="B424" s="4">
        <v>7521</v>
      </c>
      <c r="C424" s="4"/>
      <c r="D424" s="4"/>
      <c r="E424" s="4"/>
      <c r="F424" s="4">
        <f>B424-+SUM(C424:E424)</f>
        <v>7521</v>
      </c>
      <c r="G424" s="4">
        <v>7412</v>
      </c>
      <c r="H424" s="4"/>
      <c r="I424" s="4"/>
      <c r="J424" s="4"/>
      <c r="K424" s="4">
        <f>G424-+SUM(H424:J424)</f>
        <v>7412</v>
      </c>
      <c r="L424" s="4">
        <f>G424-B424</f>
        <v>-109</v>
      </c>
      <c r="M424" s="4">
        <f>K424-F424</f>
        <v>-109</v>
      </c>
      <c r="N424" s="41"/>
    </row>
    <row r="425" spans="1:14" ht="30" customHeight="1">
      <c r="A425" s="34" t="s">
        <v>434</v>
      </c>
      <c r="B425" s="19"/>
      <c r="C425" s="19"/>
      <c r="D425" s="19"/>
      <c r="E425" s="19"/>
      <c r="F425" s="19"/>
      <c r="G425" s="19"/>
      <c r="H425" s="19"/>
      <c r="I425" s="19"/>
      <c r="J425" s="19"/>
      <c r="K425" s="19"/>
      <c r="L425" s="19"/>
      <c r="M425" s="19"/>
      <c r="N425" s="39"/>
    </row>
    <row r="426" spans="1:14" ht="30" customHeight="1">
      <c r="A426" s="48" t="s">
        <v>352</v>
      </c>
      <c r="B426" s="20"/>
      <c r="C426" s="20"/>
      <c r="D426" s="20"/>
      <c r="E426" s="20"/>
      <c r="F426" s="20"/>
      <c r="G426" s="20"/>
      <c r="H426" s="20"/>
      <c r="I426" s="20"/>
      <c r="J426" s="20"/>
      <c r="K426" s="20"/>
      <c r="L426" s="20"/>
      <c r="M426" s="20"/>
      <c r="N426" s="40"/>
    </row>
    <row r="427" spans="1:14" ht="30" customHeight="1">
      <c r="A427" s="49"/>
      <c r="B427" s="4">
        <v>507</v>
      </c>
      <c r="C427" s="4">
        <v>494</v>
      </c>
      <c r="D427" s="4"/>
      <c r="E427" s="4"/>
      <c r="F427" s="4">
        <f>B427-+SUM(C427:E427)</f>
        <v>13</v>
      </c>
      <c r="G427" s="4">
        <v>503</v>
      </c>
      <c r="H427" s="4">
        <v>494</v>
      </c>
      <c r="I427" s="4"/>
      <c r="J427" s="4"/>
      <c r="K427" s="4">
        <f>G427-+SUM(H427:J427)</f>
        <v>9</v>
      </c>
      <c r="L427" s="4">
        <f>G427-B427</f>
        <v>-4</v>
      </c>
      <c r="M427" s="4">
        <f>K427-F427</f>
        <v>-4</v>
      </c>
      <c r="N427" s="41"/>
    </row>
    <row r="428" spans="1:14" ht="30" customHeight="1">
      <c r="A428" s="34" t="s">
        <v>434</v>
      </c>
      <c r="B428" s="19"/>
      <c r="C428" s="19"/>
      <c r="D428" s="19"/>
      <c r="E428" s="19"/>
      <c r="F428" s="19"/>
      <c r="G428" s="19"/>
      <c r="H428" s="19"/>
      <c r="I428" s="19"/>
      <c r="J428" s="19"/>
      <c r="K428" s="19"/>
      <c r="L428" s="19"/>
      <c r="M428" s="19"/>
      <c r="N428" s="39" t="s">
        <v>320</v>
      </c>
    </row>
    <row r="429" spans="1:14" ht="30" customHeight="1">
      <c r="A429" s="48" t="s">
        <v>514</v>
      </c>
      <c r="B429" s="20"/>
      <c r="C429" s="20"/>
      <c r="D429" s="20"/>
      <c r="E429" s="20"/>
      <c r="F429" s="20"/>
      <c r="G429" s="20"/>
      <c r="H429" s="20"/>
      <c r="I429" s="20"/>
      <c r="J429" s="20"/>
      <c r="K429" s="20"/>
      <c r="L429" s="20"/>
      <c r="M429" s="20"/>
      <c r="N429" s="40"/>
    </row>
    <row r="430" spans="1:14" ht="30" customHeight="1">
      <c r="A430" s="49"/>
      <c r="B430" s="4">
        <v>1180</v>
      </c>
      <c r="C430" s="4"/>
      <c r="D430" s="4"/>
      <c r="E430" s="4"/>
      <c r="F430" s="4">
        <f>B430-+SUM(C430:E430)</f>
        <v>1180</v>
      </c>
      <c r="G430" s="4">
        <v>0</v>
      </c>
      <c r="H430" s="4"/>
      <c r="I430" s="4"/>
      <c r="J430" s="4"/>
      <c r="K430" s="4">
        <f>G430-+SUM(H430:J430)</f>
        <v>0</v>
      </c>
      <c r="L430" s="4">
        <f>G430-B430</f>
        <v>-1180</v>
      </c>
      <c r="M430" s="4">
        <f>K430-F430</f>
        <v>-1180</v>
      </c>
      <c r="N430" s="41"/>
    </row>
    <row r="431" spans="1:14" ht="30" customHeight="1">
      <c r="A431" s="34" t="s">
        <v>434</v>
      </c>
      <c r="B431" s="19"/>
      <c r="C431" s="19"/>
      <c r="D431" s="19"/>
      <c r="E431" s="19"/>
      <c r="F431" s="19"/>
      <c r="G431" s="19"/>
      <c r="H431" s="19"/>
      <c r="I431" s="19"/>
      <c r="J431" s="19"/>
      <c r="K431" s="19"/>
      <c r="L431" s="19"/>
      <c r="M431" s="19"/>
      <c r="N431" s="39"/>
    </row>
    <row r="432" spans="1:14" ht="30" customHeight="1">
      <c r="A432" s="48" t="s">
        <v>353</v>
      </c>
      <c r="B432" s="20"/>
      <c r="C432" s="20"/>
      <c r="D432" s="20"/>
      <c r="E432" s="20"/>
      <c r="F432" s="20"/>
      <c r="G432" s="20"/>
      <c r="H432" s="20"/>
      <c r="I432" s="20"/>
      <c r="J432" s="20"/>
      <c r="K432" s="20"/>
      <c r="L432" s="20"/>
      <c r="M432" s="20"/>
      <c r="N432" s="40"/>
    </row>
    <row r="433" spans="1:14" ht="30" customHeight="1">
      <c r="A433" s="49"/>
      <c r="B433" s="4">
        <v>540</v>
      </c>
      <c r="C433" s="4"/>
      <c r="D433" s="4"/>
      <c r="E433" s="4"/>
      <c r="F433" s="4">
        <f>B433-+SUM(C433:E433)</f>
        <v>540</v>
      </c>
      <c r="G433" s="4">
        <v>540</v>
      </c>
      <c r="H433" s="4"/>
      <c r="I433" s="4"/>
      <c r="J433" s="4"/>
      <c r="K433" s="4">
        <f>G433-+SUM(H433:J433)</f>
        <v>540</v>
      </c>
      <c r="L433" s="4">
        <f>G433-B433</f>
        <v>0</v>
      </c>
      <c r="M433" s="4">
        <f>K433-F433</f>
        <v>0</v>
      </c>
      <c r="N433" s="41"/>
    </row>
    <row r="434" spans="1:14" ht="30" customHeight="1">
      <c r="A434" s="34" t="s">
        <v>434</v>
      </c>
      <c r="B434" s="19"/>
      <c r="C434" s="19"/>
      <c r="D434" s="19"/>
      <c r="E434" s="19"/>
      <c r="F434" s="19"/>
      <c r="G434" s="19"/>
      <c r="H434" s="19"/>
      <c r="I434" s="19"/>
      <c r="J434" s="19"/>
      <c r="K434" s="19"/>
      <c r="L434" s="19"/>
      <c r="M434" s="19"/>
      <c r="N434" s="39"/>
    </row>
    <row r="435" spans="1:14" ht="30" customHeight="1">
      <c r="A435" s="48" t="s">
        <v>138</v>
      </c>
      <c r="B435" s="20"/>
      <c r="C435" s="20"/>
      <c r="D435" s="20"/>
      <c r="E435" s="20"/>
      <c r="F435" s="20"/>
      <c r="G435" s="20"/>
      <c r="H435" s="20"/>
      <c r="I435" s="20"/>
      <c r="J435" s="20"/>
      <c r="K435" s="20"/>
      <c r="L435" s="20"/>
      <c r="M435" s="20"/>
      <c r="N435" s="40"/>
    </row>
    <row r="436" spans="1:14" ht="30" customHeight="1">
      <c r="A436" s="49"/>
      <c r="B436" s="4">
        <f aca="true" t="shared" si="14" ref="B436:K436">SUBTOTAL(9,B406:B433)</f>
        <v>76935</v>
      </c>
      <c r="C436" s="4">
        <f t="shared" si="14"/>
        <v>56851</v>
      </c>
      <c r="D436" s="4">
        <f t="shared" si="14"/>
        <v>0</v>
      </c>
      <c r="E436" s="4">
        <f t="shared" si="14"/>
        <v>632</v>
      </c>
      <c r="F436" s="4">
        <f t="shared" si="14"/>
        <v>19452</v>
      </c>
      <c r="G436" s="4">
        <f t="shared" si="14"/>
        <v>74582</v>
      </c>
      <c r="H436" s="4">
        <f t="shared" si="14"/>
        <v>56851</v>
      </c>
      <c r="I436" s="4">
        <f t="shared" si="14"/>
        <v>0</v>
      </c>
      <c r="J436" s="4">
        <f t="shared" si="14"/>
        <v>632</v>
      </c>
      <c r="K436" s="4">
        <f t="shared" si="14"/>
        <v>17099</v>
      </c>
      <c r="L436" s="4">
        <f>G436-B436</f>
        <v>-2353</v>
      </c>
      <c r="M436" s="4">
        <f>K436-F436</f>
        <v>-2353</v>
      </c>
      <c r="N436" s="41"/>
    </row>
    <row r="437" spans="1:14" ht="30" customHeight="1">
      <c r="A437" s="19" t="s">
        <v>16</v>
      </c>
      <c r="B437" s="19"/>
      <c r="C437" s="19"/>
      <c r="D437" s="19"/>
      <c r="E437" s="19"/>
      <c r="F437" s="19"/>
      <c r="G437" s="19"/>
      <c r="H437" s="19"/>
      <c r="I437" s="19"/>
      <c r="J437" s="19"/>
      <c r="K437" s="19"/>
      <c r="L437" s="19"/>
      <c r="M437" s="19"/>
      <c r="N437" s="39"/>
    </row>
    <row r="438" spans="1:14" ht="30" customHeight="1">
      <c r="A438" s="48" t="s">
        <v>569</v>
      </c>
      <c r="B438" s="20"/>
      <c r="C438" s="20"/>
      <c r="D438" s="20"/>
      <c r="E438" s="20"/>
      <c r="F438" s="20"/>
      <c r="G438" s="20"/>
      <c r="H438" s="20"/>
      <c r="I438" s="20"/>
      <c r="J438" s="20"/>
      <c r="K438" s="20"/>
      <c r="L438" s="20"/>
      <c r="M438" s="20"/>
      <c r="N438" s="40"/>
    </row>
    <row r="439" spans="1:14" ht="30" customHeight="1">
      <c r="A439" s="49"/>
      <c r="B439" s="4">
        <v>53</v>
      </c>
      <c r="C439" s="4">
        <v>19</v>
      </c>
      <c r="D439" s="4"/>
      <c r="E439" s="4"/>
      <c r="F439" s="4">
        <f>B439-+SUM(C439:E439)</f>
        <v>34</v>
      </c>
      <c r="G439" s="4">
        <v>53</v>
      </c>
      <c r="H439" s="4">
        <v>19</v>
      </c>
      <c r="I439" s="4"/>
      <c r="J439" s="4"/>
      <c r="K439" s="4">
        <f>G439-+SUM(H439:J439)</f>
        <v>34</v>
      </c>
      <c r="L439" s="4">
        <f>G439-B439</f>
        <v>0</v>
      </c>
      <c r="M439" s="4">
        <f>K439-F439</f>
        <v>0</v>
      </c>
      <c r="N439" s="41"/>
    </row>
    <row r="440" spans="1:14" ht="30" customHeight="1">
      <c r="A440" s="19" t="s">
        <v>16</v>
      </c>
      <c r="B440" s="19"/>
      <c r="C440" s="19"/>
      <c r="D440" s="19"/>
      <c r="E440" s="19"/>
      <c r="F440" s="19"/>
      <c r="G440" s="19"/>
      <c r="H440" s="19"/>
      <c r="I440" s="19"/>
      <c r="J440" s="19"/>
      <c r="K440" s="19"/>
      <c r="L440" s="19"/>
      <c r="M440" s="19"/>
      <c r="N440" s="39"/>
    </row>
    <row r="441" spans="1:14" ht="30" customHeight="1">
      <c r="A441" s="48" t="s">
        <v>46</v>
      </c>
      <c r="B441" s="20"/>
      <c r="C441" s="20"/>
      <c r="D441" s="20"/>
      <c r="E441" s="20"/>
      <c r="F441" s="20"/>
      <c r="G441" s="20"/>
      <c r="H441" s="20"/>
      <c r="I441" s="20"/>
      <c r="J441" s="20"/>
      <c r="K441" s="20"/>
      <c r="L441" s="20"/>
      <c r="M441" s="20"/>
      <c r="N441" s="40"/>
    </row>
    <row r="442" spans="1:14" ht="30" customHeight="1">
      <c r="A442" s="49"/>
      <c r="B442" s="4">
        <v>2684</v>
      </c>
      <c r="C442" s="4"/>
      <c r="D442" s="4"/>
      <c r="E442" s="4"/>
      <c r="F442" s="4">
        <f>B442-+SUM(C442:E442)</f>
        <v>2684</v>
      </c>
      <c r="G442" s="4">
        <v>2684</v>
      </c>
      <c r="H442" s="4"/>
      <c r="I442" s="4"/>
      <c r="J442" s="4"/>
      <c r="K442" s="4">
        <f>G442-+SUM(H442:J442)</f>
        <v>2684</v>
      </c>
      <c r="L442" s="4">
        <f>G442-B442</f>
        <v>0</v>
      </c>
      <c r="M442" s="4">
        <f>K442-F442</f>
        <v>0</v>
      </c>
      <c r="N442" s="41"/>
    </row>
    <row r="443" spans="1:14" ht="30" customHeight="1">
      <c r="A443" s="19" t="s">
        <v>16</v>
      </c>
      <c r="B443" s="19"/>
      <c r="C443" s="19"/>
      <c r="D443" s="19"/>
      <c r="E443" s="19"/>
      <c r="F443" s="19"/>
      <c r="G443" s="19"/>
      <c r="H443" s="19"/>
      <c r="I443" s="19"/>
      <c r="J443" s="19"/>
      <c r="K443" s="19"/>
      <c r="L443" s="19"/>
      <c r="M443" s="19"/>
      <c r="N443" s="39"/>
    </row>
    <row r="444" spans="1:14" ht="30" customHeight="1">
      <c r="A444" s="48" t="s">
        <v>47</v>
      </c>
      <c r="B444" s="20"/>
      <c r="C444" s="20"/>
      <c r="D444" s="20"/>
      <c r="E444" s="20"/>
      <c r="F444" s="20"/>
      <c r="G444" s="20"/>
      <c r="H444" s="20"/>
      <c r="I444" s="20"/>
      <c r="J444" s="20"/>
      <c r="K444" s="20"/>
      <c r="L444" s="20"/>
      <c r="M444" s="20"/>
      <c r="N444" s="40"/>
    </row>
    <row r="445" spans="1:14" ht="30" customHeight="1">
      <c r="A445" s="49"/>
      <c r="B445" s="4">
        <v>33</v>
      </c>
      <c r="C445" s="4">
        <v>10</v>
      </c>
      <c r="D445" s="4"/>
      <c r="E445" s="4"/>
      <c r="F445" s="4">
        <f>B445-+SUM(C445:E445)</f>
        <v>23</v>
      </c>
      <c r="G445" s="4">
        <v>33</v>
      </c>
      <c r="H445" s="4">
        <v>10</v>
      </c>
      <c r="I445" s="4"/>
      <c r="J445" s="4"/>
      <c r="K445" s="4">
        <f>G445-+SUM(H445:J445)</f>
        <v>23</v>
      </c>
      <c r="L445" s="4">
        <f>G445-B445</f>
        <v>0</v>
      </c>
      <c r="M445" s="4">
        <f>K445-F445</f>
        <v>0</v>
      </c>
      <c r="N445" s="41"/>
    </row>
    <row r="446" spans="1:14" ht="30" customHeight="1">
      <c r="A446" s="19" t="s">
        <v>16</v>
      </c>
      <c r="B446" s="19"/>
      <c r="C446" s="19"/>
      <c r="D446" s="19"/>
      <c r="E446" s="19"/>
      <c r="F446" s="19"/>
      <c r="G446" s="19"/>
      <c r="H446" s="19"/>
      <c r="I446" s="19"/>
      <c r="J446" s="19"/>
      <c r="K446" s="19"/>
      <c r="L446" s="19"/>
      <c r="M446" s="19"/>
      <c r="N446" s="39"/>
    </row>
    <row r="447" spans="1:14" ht="30" customHeight="1">
      <c r="A447" s="48" t="s">
        <v>223</v>
      </c>
      <c r="B447" s="20"/>
      <c r="C447" s="20"/>
      <c r="D447" s="20"/>
      <c r="E447" s="20"/>
      <c r="F447" s="20"/>
      <c r="G447" s="20"/>
      <c r="H447" s="20"/>
      <c r="I447" s="20"/>
      <c r="J447" s="20"/>
      <c r="K447" s="20"/>
      <c r="L447" s="20"/>
      <c r="M447" s="20"/>
      <c r="N447" s="40"/>
    </row>
    <row r="448" spans="1:14" ht="30" customHeight="1">
      <c r="A448" s="49"/>
      <c r="B448" s="4">
        <v>78695</v>
      </c>
      <c r="C448" s="4">
        <v>1345</v>
      </c>
      <c r="D448" s="4"/>
      <c r="E448" s="4"/>
      <c r="F448" s="4">
        <f>B448-+SUM(C448:E448)</f>
        <v>77350</v>
      </c>
      <c r="G448" s="4">
        <v>70076</v>
      </c>
      <c r="H448" s="4">
        <v>1345</v>
      </c>
      <c r="I448" s="4"/>
      <c r="J448" s="4"/>
      <c r="K448" s="4">
        <f>G448-+SUM(H448:J448)</f>
        <v>68731</v>
      </c>
      <c r="L448" s="4">
        <f>G448-B448</f>
        <v>-8619</v>
      </c>
      <c r="M448" s="4">
        <f>K448-F448</f>
        <v>-8619</v>
      </c>
      <c r="N448" s="41"/>
    </row>
    <row r="449" spans="1:14" ht="30" customHeight="1">
      <c r="A449" s="19" t="s">
        <v>16</v>
      </c>
      <c r="B449" s="19"/>
      <c r="C449" s="19"/>
      <c r="D449" s="19"/>
      <c r="E449" s="19"/>
      <c r="F449" s="19"/>
      <c r="G449" s="19"/>
      <c r="H449" s="19"/>
      <c r="I449" s="19"/>
      <c r="J449" s="19"/>
      <c r="K449" s="19"/>
      <c r="L449" s="19"/>
      <c r="M449" s="19"/>
      <c r="N449" s="39"/>
    </row>
    <row r="450" spans="1:14" ht="30" customHeight="1">
      <c r="A450" s="48" t="s">
        <v>48</v>
      </c>
      <c r="B450" s="20"/>
      <c r="C450" s="20"/>
      <c r="D450" s="20"/>
      <c r="E450" s="20"/>
      <c r="F450" s="20"/>
      <c r="G450" s="20"/>
      <c r="H450" s="20"/>
      <c r="I450" s="20"/>
      <c r="J450" s="20"/>
      <c r="K450" s="20"/>
      <c r="L450" s="20"/>
      <c r="M450" s="20"/>
      <c r="N450" s="40"/>
    </row>
    <row r="451" spans="1:14" ht="30" customHeight="1">
      <c r="A451" s="49"/>
      <c r="B451" s="4">
        <v>596</v>
      </c>
      <c r="C451" s="4">
        <v>20</v>
      </c>
      <c r="D451" s="4"/>
      <c r="E451" s="4"/>
      <c r="F451" s="4">
        <f>B451-+SUM(C451:E451)</f>
        <v>576</v>
      </c>
      <c r="G451" s="4">
        <v>596</v>
      </c>
      <c r="H451" s="4">
        <v>20</v>
      </c>
      <c r="I451" s="4"/>
      <c r="J451" s="4"/>
      <c r="K451" s="4">
        <f>G451-+SUM(H451:J451)</f>
        <v>576</v>
      </c>
      <c r="L451" s="4">
        <f>G451-B451</f>
        <v>0</v>
      </c>
      <c r="M451" s="4">
        <f>K451-F451</f>
        <v>0</v>
      </c>
      <c r="N451" s="41"/>
    </row>
    <row r="452" spans="1:14" ht="30" customHeight="1">
      <c r="A452" s="19" t="s">
        <v>16</v>
      </c>
      <c r="B452" s="19"/>
      <c r="C452" s="19"/>
      <c r="D452" s="19"/>
      <c r="E452" s="19"/>
      <c r="F452" s="19"/>
      <c r="G452" s="19"/>
      <c r="H452" s="19"/>
      <c r="I452" s="19"/>
      <c r="J452" s="19"/>
      <c r="K452" s="19"/>
      <c r="L452" s="19"/>
      <c r="M452" s="19"/>
      <c r="N452" s="39"/>
    </row>
    <row r="453" spans="1:14" ht="30" customHeight="1">
      <c r="A453" s="48" t="s">
        <v>49</v>
      </c>
      <c r="B453" s="20"/>
      <c r="C453" s="20"/>
      <c r="D453" s="20"/>
      <c r="E453" s="20"/>
      <c r="F453" s="20"/>
      <c r="G453" s="20"/>
      <c r="H453" s="20"/>
      <c r="I453" s="20"/>
      <c r="J453" s="20"/>
      <c r="K453" s="20"/>
      <c r="L453" s="20"/>
      <c r="M453" s="20"/>
      <c r="N453" s="40"/>
    </row>
    <row r="454" spans="1:14" ht="30" customHeight="1">
      <c r="A454" s="49"/>
      <c r="B454" s="4">
        <v>279</v>
      </c>
      <c r="C454" s="4"/>
      <c r="D454" s="4"/>
      <c r="E454" s="4">
        <v>279</v>
      </c>
      <c r="F454" s="4">
        <f>B454-+SUM(C454:E454)</f>
        <v>0</v>
      </c>
      <c r="G454" s="4">
        <v>279</v>
      </c>
      <c r="H454" s="4"/>
      <c r="I454" s="4"/>
      <c r="J454" s="4">
        <v>279</v>
      </c>
      <c r="K454" s="4">
        <f>G454-+SUM(H454:J454)</f>
        <v>0</v>
      </c>
      <c r="L454" s="4">
        <f>G454-B454</f>
        <v>0</v>
      </c>
      <c r="M454" s="4">
        <f>K454-F454</f>
        <v>0</v>
      </c>
      <c r="N454" s="41"/>
    </row>
    <row r="455" spans="1:14" ht="30" customHeight="1">
      <c r="A455" s="19" t="s">
        <v>16</v>
      </c>
      <c r="B455" s="19"/>
      <c r="C455" s="19"/>
      <c r="D455" s="19"/>
      <c r="E455" s="19"/>
      <c r="F455" s="19"/>
      <c r="G455" s="19"/>
      <c r="H455" s="19"/>
      <c r="I455" s="19"/>
      <c r="J455" s="19"/>
      <c r="K455" s="19"/>
      <c r="L455" s="19"/>
      <c r="M455" s="19"/>
      <c r="N455" s="39"/>
    </row>
    <row r="456" spans="1:14" ht="30" customHeight="1">
      <c r="A456" s="48" t="s">
        <v>50</v>
      </c>
      <c r="B456" s="20"/>
      <c r="C456" s="20"/>
      <c r="D456" s="20"/>
      <c r="E456" s="20"/>
      <c r="F456" s="20"/>
      <c r="G456" s="20"/>
      <c r="H456" s="20"/>
      <c r="I456" s="20"/>
      <c r="J456" s="20"/>
      <c r="K456" s="20"/>
      <c r="L456" s="20"/>
      <c r="M456" s="20"/>
      <c r="N456" s="40"/>
    </row>
    <row r="457" spans="1:14" ht="30" customHeight="1">
      <c r="A457" s="49"/>
      <c r="B457" s="4">
        <v>6689</v>
      </c>
      <c r="C457" s="4">
        <v>1917</v>
      </c>
      <c r="D457" s="4"/>
      <c r="E457" s="4">
        <v>2000</v>
      </c>
      <c r="F457" s="4">
        <f>B457-+SUM(C457:E457)</f>
        <v>2772</v>
      </c>
      <c r="G457" s="4">
        <v>6675</v>
      </c>
      <c r="H457" s="4">
        <v>1917</v>
      </c>
      <c r="I457" s="4"/>
      <c r="J457" s="4">
        <v>2000</v>
      </c>
      <c r="K457" s="4">
        <f>G457-+SUM(H457:J457)</f>
        <v>2758</v>
      </c>
      <c r="L457" s="4">
        <f>G457-B457</f>
        <v>-14</v>
      </c>
      <c r="M457" s="4">
        <f>K457-F457</f>
        <v>-14</v>
      </c>
      <c r="N457" s="41"/>
    </row>
    <row r="458" spans="1:14" ht="30" customHeight="1">
      <c r="A458" s="19" t="s">
        <v>16</v>
      </c>
      <c r="B458" s="19"/>
      <c r="C458" s="19"/>
      <c r="D458" s="19"/>
      <c r="E458" s="19"/>
      <c r="F458" s="19"/>
      <c r="G458" s="19"/>
      <c r="H458" s="19"/>
      <c r="I458" s="19"/>
      <c r="J458" s="19"/>
      <c r="K458" s="19"/>
      <c r="L458" s="19"/>
      <c r="M458" s="19"/>
      <c r="N458" s="39"/>
    </row>
    <row r="459" spans="1:14" ht="30" customHeight="1">
      <c r="A459" s="48" t="s">
        <v>51</v>
      </c>
      <c r="B459" s="20"/>
      <c r="C459" s="20"/>
      <c r="D459" s="20"/>
      <c r="E459" s="20"/>
      <c r="F459" s="20"/>
      <c r="G459" s="20"/>
      <c r="H459" s="20"/>
      <c r="I459" s="20"/>
      <c r="J459" s="20"/>
      <c r="K459" s="20"/>
      <c r="L459" s="20"/>
      <c r="M459" s="20"/>
      <c r="N459" s="40"/>
    </row>
    <row r="460" spans="1:14" ht="30" customHeight="1">
      <c r="A460" s="49"/>
      <c r="B460" s="4">
        <v>28515</v>
      </c>
      <c r="C460" s="4">
        <v>21349</v>
      </c>
      <c r="D460" s="4"/>
      <c r="E460" s="4"/>
      <c r="F460" s="4">
        <f>B460-+SUM(C460:E460)</f>
        <v>7166</v>
      </c>
      <c r="G460" s="4">
        <v>28515</v>
      </c>
      <c r="H460" s="4">
        <v>21349</v>
      </c>
      <c r="I460" s="4"/>
      <c r="J460" s="4"/>
      <c r="K460" s="4">
        <f>G460-+SUM(H460:J460)</f>
        <v>7166</v>
      </c>
      <c r="L460" s="4">
        <f>G460-B460</f>
        <v>0</v>
      </c>
      <c r="M460" s="4">
        <f>K460-F460</f>
        <v>0</v>
      </c>
      <c r="N460" s="41"/>
    </row>
    <row r="461" spans="1:14" ht="30" customHeight="1">
      <c r="A461" s="19" t="s">
        <v>16</v>
      </c>
      <c r="B461" s="19"/>
      <c r="C461" s="19"/>
      <c r="D461" s="19"/>
      <c r="E461" s="19"/>
      <c r="F461" s="19"/>
      <c r="G461" s="19"/>
      <c r="H461" s="19"/>
      <c r="I461" s="19"/>
      <c r="J461" s="19"/>
      <c r="K461" s="19"/>
      <c r="L461" s="19"/>
      <c r="M461" s="19"/>
      <c r="N461" s="39"/>
    </row>
    <row r="462" spans="1:14" ht="30" customHeight="1">
      <c r="A462" s="48" t="s">
        <v>52</v>
      </c>
      <c r="B462" s="20"/>
      <c r="C462" s="20"/>
      <c r="D462" s="20"/>
      <c r="E462" s="20"/>
      <c r="F462" s="20"/>
      <c r="G462" s="20"/>
      <c r="H462" s="20"/>
      <c r="I462" s="20"/>
      <c r="J462" s="20"/>
      <c r="K462" s="20"/>
      <c r="L462" s="20"/>
      <c r="M462" s="20"/>
      <c r="N462" s="40"/>
    </row>
    <row r="463" spans="1:14" ht="30" customHeight="1">
      <c r="A463" s="49"/>
      <c r="B463" s="4">
        <v>392</v>
      </c>
      <c r="C463" s="4"/>
      <c r="D463" s="4"/>
      <c r="E463" s="4"/>
      <c r="F463" s="4">
        <f>B463-+SUM(C463:E463)</f>
        <v>392</v>
      </c>
      <c r="G463" s="4">
        <v>392</v>
      </c>
      <c r="H463" s="4"/>
      <c r="I463" s="4"/>
      <c r="J463" s="4"/>
      <c r="K463" s="4">
        <f>G463-+SUM(H463:J463)</f>
        <v>392</v>
      </c>
      <c r="L463" s="4">
        <f>G463-B463</f>
        <v>0</v>
      </c>
      <c r="M463" s="4">
        <f>K463-F463</f>
        <v>0</v>
      </c>
      <c r="N463" s="41"/>
    </row>
    <row r="464" spans="1:14" ht="30" customHeight="1">
      <c r="A464" s="19" t="s">
        <v>16</v>
      </c>
      <c r="B464" s="19"/>
      <c r="C464" s="19"/>
      <c r="D464" s="19"/>
      <c r="E464" s="19"/>
      <c r="F464" s="19"/>
      <c r="G464" s="19"/>
      <c r="H464" s="19"/>
      <c r="I464" s="19"/>
      <c r="J464" s="19"/>
      <c r="K464" s="19"/>
      <c r="L464" s="19"/>
      <c r="M464" s="19"/>
      <c r="N464" s="39"/>
    </row>
    <row r="465" spans="1:14" ht="30" customHeight="1">
      <c r="A465" s="48" t="s">
        <v>53</v>
      </c>
      <c r="B465" s="20"/>
      <c r="C465" s="20"/>
      <c r="D465" s="20"/>
      <c r="E465" s="20"/>
      <c r="F465" s="20"/>
      <c r="G465" s="20"/>
      <c r="H465" s="20"/>
      <c r="I465" s="20"/>
      <c r="J465" s="20"/>
      <c r="K465" s="20"/>
      <c r="L465" s="20"/>
      <c r="M465" s="20"/>
      <c r="N465" s="40"/>
    </row>
    <row r="466" spans="1:14" ht="30" customHeight="1">
      <c r="A466" s="49"/>
      <c r="B466" s="4">
        <v>30</v>
      </c>
      <c r="C466" s="4"/>
      <c r="D466" s="4"/>
      <c r="E466" s="4"/>
      <c r="F466" s="4">
        <f>B466-+SUM(C466:E466)</f>
        <v>30</v>
      </c>
      <c r="G466" s="4">
        <v>30</v>
      </c>
      <c r="H466" s="4"/>
      <c r="I466" s="4"/>
      <c r="J466" s="4"/>
      <c r="K466" s="4">
        <f>G466-+SUM(H466:J466)</f>
        <v>30</v>
      </c>
      <c r="L466" s="4">
        <f>G466-B466</f>
        <v>0</v>
      </c>
      <c r="M466" s="4">
        <f>K466-F466</f>
        <v>0</v>
      </c>
      <c r="N466" s="41"/>
    </row>
    <row r="467" spans="1:14" ht="30" customHeight="1">
      <c r="A467" s="19" t="s">
        <v>16</v>
      </c>
      <c r="B467" s="19"/>
      <c r="C467" s="19"/>
      <c r="D467" s="19"/>
      <c r="E467" s="19"/>
      <c r="F467" s="19"/>
      <c r="G467" s="19"/>
      <c r="H467" s="19"/>
      <c r="I467" s="19"/>
      <c r="J467" s="19"/>
      <c r="K467" s="19"/>
      <c r="L467" s="19"/>
      <c r="M467" s="19"/>
      <c r="N467" s="39"/>
    </row>
    <row r="468" spans="1:14" ht="30" customHeight="1">
      <c r="A468" s="48" t="s">
        <v>181</v>
      </c>
      <c r="B468" s="20"/>
      <c r="C468" s="20"/>
      <c r="D468" s="20"/>
      <c r="E468" s="20"/>
      <c r="F468" s="20"/>
      <c r="G468" s="20"/>
      <c r="H468" s="20"/>
      <c r="I468" s="20"/>
      <c r="J468" s="20"/>
      <c r="K468" s="20"/>
      <c r="L468" s="20"/>
      <c r="M468" s="20"/>
      <c r="N468" s="40"/>
    </row>
    <row r="469" spans="1:14" ht="30" customHeight="1">
      <c r="A469" s="49"/>
      <c r="B469" s="4">
        <v>20356</v>
      </c>
      <c r="C469" s="4">
        <v>15250</v>
      </c>
      <c r="D469" s="4"/>
      <c r="E469" s="4"/>
      <c r="F469" s="4">
        <f>B469-+SUM(C469:E469)</f>
        <v>5106</v>
      </c>
      <c r="G469" s="4">
        <v>20356</v>
      </c>
      <c r="H469" s="4">
        <v>15250</v>
      </c>
      <c r="I469" s="4"/>
      <c r="J469" s="4"/>
      <c r="K469" s="4">
        <f>G469-+SUM(H469:J469)</f>
        <v>5106</v>
      </c>
      <c r="L469" s="4">
        <f>G469-B469</f>
        <v>0</v>
      </c>
      <c r="M469" s="4">
        <f>K469-F469</f>
        <v>0</v>
      </c>
      <c r="N469" s="41"/>
    </row>
    <row r="470" spans="1:14" ht="30" customHeight="1">
      <c r="A470" s="19" t="s">
        <v>16</v>
      </c>
      <c r="B470" s="19"/>
      <c r="C470" s="19"/>
      <c r="D470" s="19"/>
      <c r="E470" s="19"/>
      <c r="F470" s="19"/>
      <c r="G470" s="19"/>
      <c r="H470" s="19"/>
      <c r="I470" s="19"/>
      <c r="J470" s="19"/>
      <c r="K470" s="19"/>
      <c r="L470" s="19"/>
      <c r="M470" s="19"/>
      <c r="N470" s="39"/>
    </row>
    <row r="471" spans="1:14" ht="30" customHeight="1">
      <c r="A471" s="48" t="s">
        <v>570</v>
      </c>
      <c r="B471" s="20"/>
      <c r="C471" s="20"/>
      <c r="D471" s="20"/>
      <c r="E471" s="20"/>
      <c r="F471" s="20"/>
      <c r="G471" s="20"/>
      <c r="H471" s="20"/>
      <c r="I471" s="20"/>
      <c r="J471" s="20"/>
      <c r="K471" s="20"/>
      <c r="L471" s="20"/>
      <c r="M471" s="20"/>
      <c r="N471" s="40"/>
    </row>
    <row r="472" spans="1:14" ht="30" customHeight="1">
      <c r="A472" s="49"/>
      <c r="B472" s="4">
        <v>1614</v>
      </c>
      <c r="C472" s="4"/>
      <c r="D472" s="4"/>
      <c r="E472" s="4"/>
      <c r="F472" s="4">
        <f>B472-+SUM(C472:E472)</f>
        <v>1614</v>
      </c>
      <c r="G472" s="4">
        <v>1614</v>
      </c>
      <c r="H472" s="4"/>
      <c r="I472" s="4"/>
      <c r="J472" s="4"/>
      <c r="K472" s="4">
        <f>G472-+SUM(H472:J472)</f>
        <v>1614</v>
      </c>
      <c r="L472" s="4">
        <f>G472-B472</f>
        <v>0</v>
      </c>
      <c r="M472" s="4">
        <f>K472-F472</f>
        <v>0</v>
      </c>
      <c r="N472" s="41"/>
    </row>
    <row r="473" spans="1:14" ht="30" customHeight="1">
      <c r="A473" s="19" t="s">
        <v>16</v>
      </c>
      <c r="B473" s="19"/>
      <c r="C473" s="19"/>
      <c r="D473" s="19"/>
      <c r="E473" s="19"/>
      <c r="F473" s="19"/>
      <c r="G473" s="19"/>
      <c r="H473" s="19"/>
      <c r="I473" s="19"/>
      <c r="J473" s="19"/>
      <c r="K473" s="19"/>
      <c r="L473" s="19"/>
      <c r="M473" s="19"/>
      <c r="N473" s="39"/>
    </row>
    <row r="474" spans="1:14" ht="30" customHeight="1">
      <c r="A474" s="48" t="s">
        <v>564</v>
      </c>
      <c r="B474" s="20"/>
      <c r="C474" s="20"/>
      <c r="D474" s="20"/>
      <c r="E474" s="20"/>
      <c r="F474" s="20"/>
      <c r="G474" s="20"/>
      <c r="H474" s="20"/>
      <c r="I474" s="20"/>
      <c r="J474" s="20"/>
      <c r="K474" s="20"/>
      <c r="L474" s="20"/>
      <c r="M474" s="20"/>
      <c r="N474" s="40"/>
    </row>
    <row r="475" spans="1:14" ht="30" customHeight="1">
      <c r="A475" s="49"/>
      <c r="B475" s="4">
        <v>11000</v>
      </c>
      <c r="C475" s="4">
        <v>2248</v>
      </c>
      <c r="D475" s="4"/>
      <c r="E475" s="4"/>
      <c r="F475" s="4">
        <f>B475-+SUM(C475:E475)</f>
        <v>8752</v>
      </c>
      <c r="G475" s="4">
        <v>11000</v>
      </c>
      <c r="H475" s="4">
        <v>2248</v>
      </c>
      <c r="I475" s="4"/>
      <c r="J475" s="4"/>
      <c r="K475" s="4">
        <f>G475-+SUM(H475:J475)</f>
        <v>8752</v>
      </c>
      <c r="L475" s="4">
        <f>G475-B475</f>
        <v>0</v>
      </c>
      <c r="M475" s="4">
        <f>K475-F475</f>
        <v>0</v>
      </c>
      <c r="N475" s="41"/>
    </row>
    <row r="476" spans="1:14" ht="30" customHeight="1">
      <c r="A476" s="19" t="s">
        <v>16</v>
      </c>
      <c r="B476" s="19"/>
      <c r="C476" s="19"/>
      <c r="D476" s="19"/>
      <c r="E476" s="19"/>
      <c r="F476" s="19"/>
      <c r="G476" s="19"/>
      <c r="H476" s="19"/>
      <c r="I476" s="19"/>
      <c r="J476" s="19"/>
      <c r="K476" s="19"/>
      <c r="L476" s="19"/>
      <c r="M476" s="19"/>
      <c r="N476" s="39"/>
    </row>
    <row r="477" spans="1:14" ht="30" customHeight="1">
      <c r="A477" s="48" t="s">
        <v>565</v>
      </c>
      <c r="B477" s="20"/>
      <c r="C477" s="20"/>
      <c r="D477" s="20"/>
      <c r="E477" s="20"/>
      <c r="F477" s="20"/>
      <c r="G477" s="20"/>
      <c r="H477" s="20"/>
      <c r="I477" s="20"/>
      <c r="J477" s="20"/>
      <c r="K477" s="20"/>
      <c r="L477" s="20"/>
      <c r="M477" s="20"/>
      <c r="N477" s="40"/>
    </row>
    <row r="478" spans="1:14" ht="30" customHeight="1">
      <c r="A478" s="49"/>
      <c r="B478" s="4">
        <v>14835</v>
      </c>
      <c r="C478" s="4"/>
      <c r="D478" s="4"/>
      <c r="E478" s="4"/>
      <c r="F478" s="4">
        <f>B478-+SUM(C478:E478)</f>
        <v>14835</v>
      </c>
      <c r="G478" s="4">
        <v>14835</v>
      </c>
      <c r="H478" s="4"/>
      <c r="I478" s="4"/>
      <c r="J478" s="4"/>
      <c r="K478" s="4">
        <f>G478-+SUM(H478:J478)</f>
        <v>14835</v>
      </c>
      <c r="L478" s="4">
        <f>G478-B478</f>
        <v>0</v>
      </c>
      <c r="M478" s="4">
        <f>K478-F478</f>
        <v>0</v>
      </c>
      <c r="N478" s="41"/>
    </row>
    <row r="479" spans="1:14" ht="30" customHeight="1">
      <c r="A479" s="19" t="s">
        <v>16</v>
      </c>
      <c r="B479" s="19"/>
      <c r="C479" s="19"/>
      <c r="D479" s="19"/>
      <c r="E479" s="19"/>
      <c r="F479" s="19"/>
      <c r="G479" s="19"/>
      <c r="H479" s="19"/>
      <c r="I479" s="19"/>
      <c r="J479" s="19"/>
      <c r="K479" s="19"/>
      <c r="L479" s="19"/>
      <c r="M479" s="19"/>
      <c r="N479" s="39"/>
    </row>
    <row r="480" spans="1:14" ht="30" customHeight="1">
      <c r="A480" s="48" t="s">
        <v>566</v>
      </c>
      <c r="B480" s="20"/>
      <c r="C480" s="20"/>
      <c r="D480" s="20"/>
      <c r="E480" s="20"/>
      <c r="F480" s="20"/>
      <c r="G480" s="20"/>
      <c r="H480" s="20"/>
      <c r="I480" s="20"/>
      <c r="J480" s="20"/>
      <c r="K480" s="20"/>
      <c r="L480" s="20"/>
      <c r="M480" s="20"/>
      <c r="N480" s="40"/>
    </row>
    <row r="481" spans="1:14" ht="30" customHeight="1">
      <c r="A481" s="49"/>
      <c r="B481" s="4">
        <v>13742</v>
      </c>
      <c r="C481" s="4">
        <v>10306</v>
      </c>
      <c r="D481" s="4"/>
      <c r="E481" s="4">
        <v>175</v>
      </c>
      <c r="F481" s="4">
        <f>B481-+SUM(C481:E481)</f>
        <v>3261</v>
      </c>
      <c r="G481" s="4">
        <v>13742</v>
      </c>
      <c r="H481" s="4">
        <v>10306</v>
      </c>
      <c r="I481" s="4"/>
      <c r="J481" s="4">
        <v>175</v>
      </c>
      <c r="K481" s="4">
        <f>G481-+SUM(H481:J481)</f>
        <v>3261</v>
      </c>
      <c r="L481" s="4">
        <f>G481-B481</f>
        <v>0</v>
      </c>
      <c r="M481" s="4">
        <f>K481-F481</f>
        <v>0</v>
      </c>
      <c r="N481" s="41"/>
    </row>
    <row r="482" spans="1:14" ht="30" customHeight="1">
      <c r="A482" s="19" t="s">
        <v>16</v>
      </c>
      <c r="B482" s="19"/>
      <c r="C482" s="19"/>
      <c r="D482" s="19"/>
      <c r="E482" s="19"/>
      <c r="F482" s="19"/>
      <c r="G482" s="19"/>
      <c r="H482" s="19"/>
      <c r="I482" s="19"/>
      <c r="J482" s="19"/>
      <c r="K482" s="19"/>
      <c r="L482" s="19"/>
      <c r="M482" s="19"/>
      <c r="N482" s="39"/>
    </row>
    <row r="483" spans="1:14" ht="30" customHeight="1">
      <c r="A483" s="48" t="s">
        <v>567</v>
      </c>
      <c r="B483" s="20"/>
      <c r="C483" s="20"/>
      <c r="D483" s="20"/>
      <c r="E483" s="20"/>
      <c r="F483" s="20"/>
      <c r="G483" s="20"/>
      <c r="H483" s="20"/>
      <c r="I483" s="20"/>
      <c r="J483" s="20"/>
      <c r="K483" s="20"/>
      <c r="L483" s="20"/>
      <c r="M483" s="20"/>
      <c r="N483" s="40"/>
    </row>
    <row r="484" spans="1:14" ht="30" customHeight="1">
      <c r="A484" s="49"/>
      <c r="B484" s="4">
        <v>16474</v>
      </c>
      <c r="C484" s="4">
        <v>8023</v>
      </c>
      <c r="D484" s="4"/>
      <c r="E484" s="4">
        <v>1806</v>
      </c>
      <c r="F484" s="4">
        <f>B484-+SUM(C484:E484)</f>
        <v>6645</v>
      </c>
      <c r="G484" s="4">
        <v>16474</v>
      </c>
      <c r="H484" s="4">
        <v>8023</v>
      </c>
      <c r="I484" s="4"/>
      <c r="J484" s="4">
        <v>1806</v>
      </c>
      <c r="K484" s="4">
        <f>G484-+SUM(H484:J484)</f>
        <v>6645</v>
      </c>
      <c r="L484" s="4">
        <f>G484-B484</f>
        <v>0</v>
      </c>
      <c r="M484" s="4">
        <f>K484-F484</f>
        <v>0</v>
      </c>
      <c r="N484" s="41"/>
    </row>
    <row r="485" spans="1:14" ht="30" customHeight="1">
      <c r="A485" s="19" t="s">
        <v>16</v>
      </c>
      <c r="B485" s="19"/>
      <c r="C485" s="19"/>
      <c r="D485" s="19"/>
      <c r="E485" s="19"/>
      <c r="F485" s="19"/>
      <c r="G485" s="19"/>
      <c r="H485" s="19"/>
      <c r="I485" s="19"/>
      <c r="J485" s="19"/>
      <c r="K485" s="19"/>
      <c r="L485" s="19"/>
      <c r="M485" s="19"/>
      <c r="N485" s="39"/>
    </row>
    <row r="486" spans="1:14" ht="30" customHeight="1">
      <c r="A486" s="48" t="s">
        <v>568</v>
      </c>
      <c r="B486" s="20"/>
      <c r="C486" s="20"/>
      <c r="D486" s="20"/>
      <c r="E486" s="20"/>
      <c r="F486" s="20"/>
      <c r="G486" s="20"/>
      <c r="H486" s="20"/>
      <c r="I486" s="20"/>
      <c r="J486" s="20"/>
      <c r="K486" s="20"/>
      <c r="L486" s="20"/>
      <c r="M486" s="20"/>
      <c r="N486" s="40"/>
    </row>
    <row r="487" spans="1:14" ht="30" customHeight="1">
      <c r="A487" s="49"/>
      <c r="B487" s="4">
        <v>5137</v>
      </c>
      <c r="C487" s="4">
        <v>2568</v>
      </c>
      <c r="D487" s="4"/>
      <c r="E487" s="4"/>
      <c r="F487" s="4">
        <f>B487-+SUM(C487:E487)</f>
        <v>2569</v>
      </c>
      <c r="G487" s="4">
        <v>5137</v>
      </c>
      <c r="H487" s="4">
        <v>2568</v>
      </c>
      <c r="I487" s="4"/>
      <c r="J487" s="4"/>
      <c r="K487" s="4">
        <f>G487-+SUM(H487:J487)</f>
        <v>2569</v>
      </c>
      <c r="L487" s="4">
        <f>G487-B487</f>
        <v>0</v>
      </c>
      <c r="M487" s="4">
        <f>K487-F487</f>
        <v>0</v>
      </c>
      <c r="N487" s="41"/>
    </row>
    <row r="488" spans="1:14" ht="30" customHeight="1">
      <c r="A488" s="19" t="s">
        <v>16</v>
      </c>
      <c r="B488" s="19"/>
      <c r="C488" s="19"/>
      <c r="D488" s="19"/>
      <c r="E488" s="19"/>
      <c r="F488" s="19"/>
      <c r="G488" s="19"/>
      <c r="H488" s="19"/>
      <c r="I488" s="19"/>
      <c r="J488" s="19"/>
      <c r="K488" s="19"/>
      <c r="L488" s="19"/>
      <c r="M488" s="19"/>
      <c r="N488" s="39"/>
    </row>
    <row r="489" spans="1:14" ht="30" customHeight="1">
      <c r="A489" s="48" t="s">
        <v>575</v>
      </c>
      <c r="B489" s="20"/>
      <c r="C489" s="20"/>
      <c r="D489" s="20"/>
      <c r="E489" s="20"/>
      <c r="F489" s="20"/>
      <c r="G489" s="20"/>
      <c r="H489" s="20"/>
      <c r="I489" s="20"/>
      <c r="J489" s="20"/>
      <c r="K489" s="20"/>
      <c r="L489" s="20"/>
      <c r="M489" s="20"/>
      <c r="N489" s="40"/>
    </row>
    <row r="490" spans="1:14" ht="30" customHeight="1">
      <c r="A490" s="49"/>
      <c r="B490" s="4">
        <v>360</v>
      </c>
      <c r="C490" s="4">
        <v>180</v>
      </c>
      <c r="D490" s="4"/>
      <c r="E490" s="4"/>
      <c r="F490" s="4">
        <f>B490-+SUM(C490:E490)</f>
        <v>180</v>
      </c>
      <c r="G490" s="4">
        <v>360</v>
      </c>
      <c r="H490" s="4">
        <v>180</v>
      </c>
      <c r="I490" s="4"/>
      <c r="J490" s="4"/>
      <c r="K490" s="4">
        <f>G490-+SUM(H490:J490)</f>
        <v>180</v>
      </c>
      <c r="L490" s="4">
        <f>G490-B490</f>
        <v>0</v>
      </c>
      <c r="M490" s="4">
        <f>K490-F490</f>
        <v>0</v>
      </c>
      <c r="N490" s="41"/>
    </row>
    <row r="491" spans="1:14" ht="30" customHeight="1">
      <c r="A491" s="19" t="s">
        <v>16</v>
      </c>
      <c r="B491" s="19"/>
      <c r="C491" s="19"/>
      <c r="D491" s="19"/>
      <c r="E491" s="19"/>
      <c r="F491" s="19"/>
      <c r="G491" s="19"/>
      <c r="H491" s="19"/>
      <c r="I491" s="19"/>
      <c r="J491" s="19"/>
      <c r="K491" s="19"/>
      <c r="L491" s="19"/>
      <c r="M491" s="19"/>
      <c r="N491" s="39"/>
    </row>
    <row r="492" spans="1:14" ht="30" customHeight="1">
      <c r="A492" s="48" t="s">
        <v>576</v>
      </c>
      <c r="B492" s="20"/>
      <c r="C492" s="20"/>
      <c r="D492" s="20"/>
      <c r="E492" s="20"/>
      <c r="F492" s="20"/>
      <c r="G492" s="20"/>
      <c r="H492" s="20"/>
      <c r="I492" s="20"/>
      <c r="J492" s="20"/>
      <c r="K492" s="20"/>
      <c r="L492" s="20"/>
      <c r="M492" s="20"/>
      <c r="N492" s="40"/>
    </row>
    <row r="493" spans="1:14" ht="30" customHeight="1">
      <c r="A493" s="49"/>
      <c r="B493" s="4">
        <v>198</v>
      </c>
      <c r="C493" s="4"/>
      <c r="D493" s="4"/>
      <c r="E493" s="4"/>
      <c r="F493" s="4">
        <f>B493-+SUM(C493:E493)</f>
        <v>198</v>
      </c>
      <c r="G493" s="4">
        <v>108</v>
      </c>
      <c r="H493" s="4"/>
      <c r="I493" s="4"/>
      <c r="J493" s="4"/>
      <c r="K493" s="4">
        <f>G493-+SUM(H493:J493)</f>
        <v>108</v>
      </c>
      <c r="L493" s="4">
        <f>G493-B493</f>
        <v>-90</v>
      </c>
      <c r="M493" s="4">
        <f>K493-F493</f>
        <v>-90</v>
      </c>
      <c r="N493" s="41"/>
    </row>
    <row r="494" spans="1:14" ht="30" customHeight="1">
      <c r="A494" s="19" t="s">
        <v>16</v>
      </c>
      <c r="B494" s="19"/>
      <c r="C494" s="19"/>
      <c r="D494" s="19"/>
      <c r="E494" s="19"/>
      <c r="F494" s="19"/>
      <c r="G494" s="19"/>
      <c r="H494" s="19"/>
      <c r="I494" s="19"/>
      <c r="J494" s="19"/>
      <c r="K494" s="19"/>
      <c r="L494" s="19"/>
      <c r="M494" s="19"/>
      <c r="N494" s="39"/>
    </row>
    <row r="495" spans="1:14" ht="30" customHeight="1">
      <c r="A495" s="48" t="s">
        <v>194</v>
      </c>
      <c r="B495" s="20"/>
      <c r="C495" s="20"/>
      <c r="D495" s="20"/>
      <c r="E495" s="20"/>
      <c r="F495" s="20"/>
      <c r="G495" s="20"/>
      <c r="H495" s="20"/>
      <c r="I495" s="20"/>
      <c r="J495" s="20"/>
      <c r="K495" s="20"/>
      <c r="L495" s="20"/>
      <c r="M495" s="20"/>
      <c r="N495" s="40"/>
    </row>
    <row r="496" spans="1:14" ht="30" customHeight="1">
      <c r="A496" s="49"/>
      <c r="B496" s="4">
        <v>2837</v>
      </c>
      <c r="C496" s="4">
        <v>1500</v>
      </c>
      <c r="D496" s="4"/>
      <c r="E496" s="4"/>
      <c r="F496" s="4">
        <f>B496-+SUM(C496:E496)</f>
        <v>1337</v>
      </c>
      <c r="G496" s="4">
        <v>2617</v>
      </c>
      <c r="H496" s="4">
        <v>1500</v>
      </c>
      <c r="I496" s="4"/>
      <c r="J496" s="4"/>
      <c r="K496" s="4">
        <f>G496-+SUM(H496:J496)</f>
        <v>1117</v>
      </c>
      <c r="L496" s="4">
        <f>G496-B496</f>
        <v>-220</v>
      </c>
      <c r="M496" s="4">
        <f>K496-F496</f>
        <v>-220</v>
      </c>
      <c r="N496" s="41"/>
    </row>
    <row r="497" spans="1:14" ht="30" customHeight="1">
      <c r="A497" s="19" t="s">
        <v>16</v>
      </c>
      <c r="B497" s="19"/>
      <c r="C497" s="19"/>
      <c r="D497" s="19"/>
      <c r="E497" s="19"/>
      <c r="F497" s="19"/>
      <c r="G497" s="19"/>
      <c r="H497" s="19"/>
      <c r="I497" s="19"/>
      <c r="J497" s="19"/>
      <c r="K497" s="19"/>
      <c r="L497" s="19"/>
      <c r="M497" s="19"/>
      <c r="N497" s="39"/>
    </row>
    <row r="498" spans="1:14" ht="30" customHeight="1">
      <c r="A498" s="48" t="s">
        <v>209</v>
      </c>
      <c r="B498" s="20"/>
      <c r="C498" s="20"/>
      <c r="D498" s="20"/>
      <c r="E498" s="20"/>
      <c r="F498" s="20"/>
      <c r="G498" s="20"/>
      <c r="H498" s="20"/>
      <c r="I498" s="20"/>
      <c r="J498" s="20"/>
      <c r="K498" s="20"/>
      <c r="L498" s="20"/>
      <c r="M498" s="20"/>
      <c r="N498" s="40"/>
    </row>
    <row r="499" spans="1:14" ht="30" customHeight="1">
      <c r="A499" s="49"/>
      <c r="B499" s="4">
        <v>1365</v>
      </c>
      <c r="C499" s="4">
        <v>682</v>
      </c>
      <c r="D499" s="4"/>
      <c r="E499" s="4"/>
      <c r="F499" s="4">
        <f>B499-+SUM(C499:E499)</f>
        <v>683</v>
      </c>
      <c r="G499" s="4">
        <v>1365</v>
      </c>
      <c r="H499" s="4">
        <v>682</v>
      </c>
      <c r="I499" s="4"/>
      <c r="J499" s="4"/>
      <c r="K499" s="4">
        <f>G499-+SUM(H499:J499)</f>
        <v>683</v>
      </c>
      <c r="L499" s="4">
        <f>G499-B499</f>
        <v>0</v>
      </c>
      <c r="M499" s="4">
        <f>K499-F499</f>
        <v>0</v>
      </c>
      <c r="N499" s="41"/>
    </row>
    <row r="500" spans="1:14" ht="30" customHeight="1">
      <c r="A500" s="19" t="s">
        <v>16</v>
      </c>
      <c r="B500" s="19"/>
      <c r="C500" s="19"/>
      <c r="D500" s="19"/>
      <c r="E500" s="19"/>
      <c r="F500" s="19"/>
      <c r="G500" s="19"/>
      <c r="H500" s="19"/>
      <c r="I500" s="19"/>
      <c r="J500" s="19"/>
      <c r="K500" s="19"/>
      <c r="L500" s="19"/>
      <c r="M500" s="19"/>
      <c r="N500" s="39"/>
    </row>
    <row r="501" spans="1:14" ht="30" customHeight="1">
      <c r="A501" s="48" t="s">
        <v>210</v>
      </c>
      <c r="B501" s="20"/>
      <c r="C501" s="20"/>
      <c r="D501" s="20"/>
      <c r="E501" s="20"/>
      <c r="F501" s="20"/>
      <c r="G501" s="20"/>
      <c r="H501" s="20"/>
      <c r="I501" s="20"/>
      <c r="J501" s="20"/>
      <c r="K501" s="20"/>
      <c r="L501" s="20"/>
      <c r="M501" s="20"/>
      <c r="N501" s="40"/>
    </row>
    <row r="502" spans="1:14" ht="30" customHeight="1">
      <c r="A502" s="49"/>
      <c r="B502" s="4">
        <v>1189</v>
      </c>
      <c r="C502" s="4"/>
      <c r="D502" s="4"/>
      <c r="E502" s="4"/>
      <c r="F502" s="4">
        <f>B502-+SUM(C502:E502)</f>
        <v>1189</v>
      </c>
      <c r="G502" s="4">
        <v>1081</v>
      </c>
      <c r="H502" s="4"/>
      <c r="I502" s="4"/>
      <c r="J502" s="4"/>
      <c r="K502" s="4">
        <f>G502-+SUM(H502:J502)</f>
        <v>1081</v>
      </c>
      <c r="L502" s="4">
        <f>G502-B502</f>
        <v>-108</v>
      </c>
      <c r="M502" s="4">
        <f>K502-F502</f>
        <v>-108</v>
      </c>
      <c r="N502" s="41"/>
    </row>
    <row r="503" spans="1:14" ht="30" customHeight="1">
      <c r="A503" s="19" t="s">
        <v>16</v>
      </c>
      <c r="B503" s="19"/>
      <c r="C503" s="19"/>
      <c r="D503" s="19"/>
      <c r="E503" s="19"/>
      <c r="F503" s="19"/>
      <c r="G503" s="19"/>
      <c r="H503" s="19"/>
      <c r="I503" s="19"/>
      <c r="J503" s="19"/>
      <c r="K503" s="19"/>
      <c r="L503" s="19"/>
      <c r="M503" s="19"/>
      <c r="N503" s="39"/>
    </row>
    <row r="504" spans="1:14" ht="30" customHeight="1">
      <c r="A504" s="48" t="s">
        <v>211</v>
      </c>
      <c r="B504" s="20"/>
      <c r="C504" s="20"/>
      <c r="D504" s="20"/>
      <c r="E504" s="20"/>
      <c r="F504" s="20"/>
      <c r="G504" s="20"/>
      <c r="H504" s="20"/>
      <c r="I504" s="20"/>
      <c r="J504" s="20"/>
      <c r="K504" s="20"/>
      <c r="L504" s="20"/>
      <c r="M504" s="20"/>
      <c r="N504" s="40"/>
    </row>
    <row r="505" spans="1:14" ht="30" customHeight="1">
      <c r="A505" s="49"/>
      <c r="B505" s="4">
        <v>5490</v>
      </c>
      <c r="C505" s="4"/>
      <c r="D505" s="4"/>
      <c r="E505" s="4"/>
      <c r="F505" s="4">
        <f>B505-+SUM(C505:E505)</f>
        <v>5490</v>
      </c>
      <c r="G505" s="4">
        <v>5435</v>
      </c>
      <c r="H505" s="4"/>
      <c r="I505" s="4"/>
      <c r="J505" s="4"/>
      <c r="K505" s="4">
        <f>G505-+SUM(H505:J505)</f>
        <v>5435</v>
      </c>
      <c r="L505" s="4">
        <f>G505-B505</f>
        <v>-55</v>
      </c>
      <c r="M505" s="4">
        <f>K505-F505</f>
        <v>-55</v>
      </c>
      <c r="N505" s="41"/>
    </row>
    <row r="506" spans="1:14" ht="30" customHeight="1">
      <c r="A506" s="19" t="s">
        <v>16</v>
      </c>
      <c r="B506" s="19"/>
      <c r="C506" s="19"/>
      <c r="D506" s="19"/>
      <c r="E506" s="19"/>
      <c r="F506" s="19"/>
      <c r="G506" s="19"/>
      <c r="H506" s="19"/>
      <c r="I506" s="19"/>
      <c r="J506" s="19"/>
      <c r="K506" s="19"/>
      <c r="L506" s="19"/>
      <c r="M506" s="19"/>
      <c r="N506" s="39"/>
    </row>
    <row r="507" spans="1:14" ht="30" customHeight="1">
      <c r="A507" s="48" t="s">
        <v>118</v>
      </c>
      <c r="B507" s="20"/>
      <c r="C507" s="20"/>
      <c r="D507" s="20"/>
      <c r="E507" s="20"/>
      <c r="F507" s="20"/>
      <c r="G507" s="20"/>
      <c r="H507" s="20"/>
      <c r="I507" s="20"/>
      <c r="J507" s="20"/>
      <c r="K507" s="20"/>
      <c r="L507" s="20"/>
      <c r="M507" s="20"/>
      <c r="N507" s="40"/>
    </row>
    <row r="508" spans="1:14" ht="30" customHeight="1">
      <c r="A508" s="49"/>
      <c r="B508" s="4">
        <v>59</v>
      </c>
      <c r="C508" s="4"/>
      <c r="D508" s="4"/>
      <c r="E508" s="4"/>
      <c r="F508" s="4">
        <f>B508-+SUM(C508:E508)</f>
        <v>59</v>
      </c>
      <c r="G508" s="4">
        <v>59</v>
      </c>
      <c r="H508" s="4"/>
      <c r="I508" s="4"/>
      <c r="J508" s="4"/>
      <c r="K508" s="4">
        <f>G508-+SUM(H508:J508)</f>
        <v>59</v>
      </c>
      <c r="L508" s="4">
        <f>G508-B508</f>
        <v>0</v>
      </c>
      <c r="M508" s="4">
        <f>K508-F508</f>
        <v>0</v>
      </c>
      <c r="N508" s="41"/>
    </row>
    <row r="509" spans="1:14" ht="30" customHeight="1">
      <c r="A509" s="19" t="s">
        <v>16</v>
      </c>
      <c r="B509" s="19"/>
      <c r="C509" s="19"/>
      <c r="D509" s="19"/>
      <c r="E509" s="19"/>
      <c r="F509" s="19"/>
      <c r="G509" s="19"/>
      <c r="H509" s="19"/>
      <c r="I509" s="19"/>
      <c r="J509" s="19"/>
      <c r="K509" s="19"/>
      <c r="L509" s="19"/>
      <c r="M509" s="19"/>
      <c r="N509" s="39"/>
    </row>
    <row r="510" spans="1:14" ht="30" customHeight="1">
      <c r="A510" s="48" t="s">
        <v>164</v>
      </c>
      <c r="B510" s="20"/>
      <c r="C510" s="20"/>
      <c r="D510" s="20"/>
      <c r="E510" s="20"/>
      <c r="F510" s="20"/>
      <c r="G510" s="20"/>
      <c r="H510" s="20"/>
      <c r="I510" s="20"/>
      <c r="J510" s="20"/>
      <c r="K510" s="20"/>
      <c r="L510" s="20"/>
      <c r="M510" s="20"/>
      <c r="N510" s="40"/>
    </row>
    <row r="511" spans="1:14" ht="30" customHeight="1">
      <c r="A511" s="49"/>
      <c r="B511" s="4">
        <v>402045</v>
      </c>
      <c r="C511" s="4">
        <v>242792</v>
      </c>
      <c r="D511" s="4"/>
      <c r="E511" s="4"/>
      <c r="F511" s="4">
        <f>B511-+SUM(C511:E511)</f>
        <v>159253</v>
      </c>
      <c r="G511" s="4">
        <v>402045</v>
      </c>
      <c r="H511" s="4">
        <v>242792</v>
      </c>
      <c r="I511" s="4"/>
      <c r="J511" s="4"/>
      <c r="K511" s="4">
        <f>G511-+SUM(H511:J511)</f>
        <v>159253</v>
      </c>
      <c r="L511" s="4">
        <f>G511-B511</f>
        <v>0</v>
      </c>
      <c r="M511" s="4">
        <f>K511-F511</f>
        <v>0</v>
      </c>
      <c r="N511" s="41"/>
    </row>
    <row r="512" spans="1:14" ht="30" customHeight="1">
      <c r="A512" s="19" t="s">
        <v>16</v>
      </c>
      <c r="B512" s="19"/>
      <c r="C512" s="19"/>
      <c r="D512" s="19"/>
      <c r="E512" s="19"/>
      <c r="F512" s="19"/>
      <c r="G512" s="19"/>
      <c r="H512" s="19"/>
      <c r="I512" s="19"/>
      <c r="J512" s="19"/>
      <c r="K512" s="19"/>
      <c r="L512" s="19"/>
      <c r="M512" s="19"/>
      <c r="N512" s="39"/>
    </row>
    <row r="513" spans="1:14" ht="30" customHeight="1">
      <c r="A513" s="48" t="s">
        <v>165</v>
      </c>
      <c r="B513" s="20"/>
      <c r="C513" s="20"/>
      <c r="D513" s="20"/>
      <c r="E513" s="20"/>
      <c r="F513" s="20"/>
      <c r="G513" s="20"/>
      <c r="H513" s="20"/>
      <c r="I513" s="20"/>
      <c r="J513" s="20"/>
      <c r="K513" s="20"/>
      <c r="L513" s="20"/>
      <c r="M513" s="20"/>
      <c r="N513" s="40"/>
    </row>
    <row r="514" spans="1:14" ht="30" customHeight="1">
      <c r="A514" s="49"/>
      <c r="B514" s="4">
        <v>22225</v>
      </c>
      <c r="C514" s="4">
        <v>16666</v>
      </c>
      <c r="D514" s="4"/>
      <c r="E514" s="4"/>
      <c r="F514" s="4">
        <f>B514-+SUM(C514:E514)</f>
        <v>5559</v>
      </c>
      <c r="G514" s="4">
        <v>22225</v>
      </c>
      <c r="H514" s="4">
        <v>16666</v>
      </c>
      <c r="I514" s="4"/>
      <c r="J514" s="4"/>
      <c r="K514" s="4">
        <f>G514-+SUM(H514:J514)</f>
        <v>5559</v>
      </c>
      <c r="L514" s="4">
        <f>G514-B514</f>
        <v>0</v>
      </c>
      <c r="M514" s="4">
        <f>K514-F514</f>
        <v>0</v>
      </c>
      <c r="N514" s="41"/>
    </row>
    <row r="515" spans="1:14" ht="30" customHeight="1">
      <c r="A515" s="19" t="s">
        <v>16</v>
      </c>
      <c r="B515" s="19"/>
      <c r="C515" s="19"/>
      <c r="D515" s="19"/>
      <c r="E515" s="19"/>
      <c r="F515" s="19"/>
      <c r="G515" s="19"/>
      <c r="H515" s="19"/>
      <c r="I515" s="19"/>
      <c r="J515" s="19"/>
      <c r="K515" s="19"/>
      <c r="L515" s="19"/>
      <c r="M515" s="19"/>
      <c r="N515" s="39"/>
    </row>
    <row r="516" spans="1:14" ht="30" customHeight="1">
      <c r="A516" s="48" t="s">
        <v>119</v>
      </c>
      <c r="B516" s="20"/>
      <c r="C516" s="20"/>
      <c r="D516" s="20"/>
      <c r="E516" s="20"/>
      <c r="F516" s="20"/>
      <c r="G516" s="20"/>
      <c r="H516" s="20"/>
      <c r="I516" s="20"/>
      <c r="J516" s="20"/>
      <c r="K516" s="20"/>
      <c r="L516" s="20"/>
      <c r="M516" s="20"/>
      <c r="N516" s="40"/>
    </row>
    <row r="517" spans="1:14" ht="30" customHeight="1">
      <c r="A517" s="49"/>
      <c r="B517" s="4">
        <v>377</v>
      </c>
      <c r="C517" s="4"/>
      <c r="D517" s="4"/>
      <c r="E517" s="4"/>
      <c r="F517" s="4">
        <f>B517-+SUM(C517:E517)</f>
        <v>377</v>
      </c>
      <c r="G517" s="4">
        <v>142</v>
      </c>
      <c r="H517" s="4"/>
      <c r="I517" s="4"/>
      <c r="J517" s="4"/>
      <c r="K517" s="4">
        <f>G517-+SUM(H517:J517)</f>
        <v>142</v>
      </c>
      <c r="L517" s="4">
        <f>G517-B517</f>
        <v>-235</v>
      </c>
      <c r="M517" s="4">
        <f>K517-F517</f>
        <v>-235</v>
      </c>
      <c r="N517" s="41"/>
    </row>
    <row r="518" spans="1:14" ht="30" customHeight="1">
      <c r="A518" s="19" t="s">
        <v>16</v>
      </c>
      <c r="B518" s="19"/>
      <c r="C518" s="19"/>
      <c r="D518" s="19"/>
      <c r="E518" s="19"/>
      <c r="F518" s="19"/>
      <c r="G518" s="19"/>
      <c r="H518" s="19"/>
      <c r="I518" s="19"/>
      <c r="J518" s="19"/>
      <c r="K518" s="19"/>
      <c r="L518" s="19"/>
      <c r="M518" s="19"/>
      <c r="N518" s="39"/>
    </row>
    <row r="519" spans="1:14" ht="30" customHeight="1">
      <c r="A519" s="48" t="s">
        <v>571</v>
      </c>
      <c r="B519" s="20"/>
      <c r="C519" s="20"/>
      <c r="D519" s="20"/>
      <c r="E519" s="20"/>
      <c r="F519" s="20"/>
      <c r="G519" s="20"/>
      <c r="H519" s="20"/>
      <c r="I519" s="20"/>
      <c r="J519" s="20"/>
      <c r="K519" s="20"/>
      <c r="L519" s="20"/>
      <c r="M519" s="20"/>
      <c r="N519" s="40"/>
    </row>
    <row r="520" spans="1:14" ht="30" customHeight="1">
      <c r="A520" s="49"/>
      <c r="B520" s="4">
        <v>26039</v>
      </c>
      <c r="C520" s="4">
        <v>16085</v>
      </c>
      <c r="D520" s="4"/>
      <c r="E520" s="4"/>
      <c r="F520" s="4">
        <f>B520-+SUM(C520:E520)</f>
        <v>9954</v>
      </c>
      <c r="G520" s="4">
        <v>26039</v>
      </c>
      <c r="H520" s="4">
        <v>16085</v>
      </c>
      <c r="I520" s="4"/>
      <c r="J520" s="4"/>
      <c r="K520" s="4">
        <f>G520-+SUM(H520:J520)</f>
        <v>9954</v>
      </c>
      <c r="L520" s="4">
        <f>G520-B520</f>
        <v>0</v>
      </c>
      <c r="M520" s="4">
        <f>K520-F520</f>
        <v>0</v>
      </c>
      <c r="N520" s="41"/>
    </row>
    <row r="521" spans="1:14" ht="30" customHeight="1">
      <c r="A521" s="19" t="s">
        <v>16</v>
      </c>
      <c r="B521" s="19"/>
      <c r="C521" s="19"/>
      <c r="D521" s="19"/>
      <c r="E521" s="19"/>
      <c r="F521" s="19"/>
      <c r="G521" s="19"/>
      <c r="H521" s="19"/>
      <c r="I521" s="19"/>
      <c r="J521" s="19"/>
      <c r="K521" s="19"/>
      <c r="L521" s="19"/>
      <c r="M521" s="19"/>
      <c r="N521" s="39"/>
    </row>
    <row r="522" spans="1:14" ht="30" customHeight="1">
      <c r="A522" s="48" t="s">
        <v>545</v>
      </c>
      <c r="B522" s="20"/>
      <c r="C522" s="20"/>
      <c r="D522" s="20"/>
      <c r="E522" s="20"/>
      <c r="F522" s="20"/>
      <c r="G522" s="20"/>
      <c r="H522" s="20"/>
      <c r="I522" s="20"/>
      <c r="J522" s="20"/>
      <c r="K522" s="20"/>
      <c r="L522" s="20"/>
      <c r="M522" s="20"/>
      <c r="N522" s="40"/>
    </row>
    <row r="523" spans="1:14" ht="30" customHeight="1">
      <c r="A523" s="49"/>
      <c r="B523" s="4">
        <v>4960</v>
      </c>
      <c r="C523" s="4">
        <v>3720</v>
      </c>
      <c r="D523" s="4"/>
      <c r="E523" s="4"/>
      <c r="F523" s="4">
        <f>B523-+SUM(C523:E523)</f>
        <v>1240</v>
      </c>
      <c r="G523" s="4">
        <v>4960</v>
      </c>
      <c r="H523" s="4">
        <v>3720</v>
      </c>
      <c r="I523" s="4"/>
      <c r="J523" s="4"/>
      <c r="K523" s="4">
        <f>G523-+SUM(H523:J523)</f>
        <v>1240</v>
      </c>
      <c r="L523" s="4">
        <f>G523-B523</f>
        <v>0</v>
      </c>
      <c r="M523" s="4">
        <f>K523-F523</f>
        <v>0</v>
      </c>
      <c r="N523" s="41"/>
    </row>
    <row r="524" spans="1:14" ht="30" customHeight="1">
      <c r="A524" s="19" t="s">
        <v>16</v>
      </c>
      <c r="B524" s="19"/>
      <c r="C524" s="19"/>
      <c r="D524" s="19"/>
      <c r="E524" s="19"/>
      <c r="F524" s="19"/>
      <c r="G524" s="19"/>
      <c r="H524" s="19"/>
      <c r="I524" s="19"/>
      <c r="J524" s="19"/>
      <c r="K524" s="19"/>
      <c r="L524" s="19"/>
      <c r="M524" s="19"/>
      <c r="N524" s="39"/>
    </row>
    <row r="525" spans="1:14" ht="30" customHeight="1">
      <c r="A525" s="48" t="s">
        <v>419</v>
      </c>
      <c r="B525" s="20"/>
      <c r="C525" s="20"/>
      <c r="D525" s="20"/>
      <c r="E525" s="20"/>
      <c r="F525" s="20"/>
      <c r="G525" s="20"/>
      <c r="H525" s="20"/>
      <c r="I525" s="20"/>
      <c r="J525" s="20"/>
      <c r="K525" s="20"/>
      <c r="L525" s="20"/>
      <c r="M525" s="20"/>
      <c r="N525" s="40"/>
    </row>
    <row r="526" spans="1:14" ht="30" customHeight="1">
      <c r="A526" s="49"/>
      <c r="B526" s="4">
        <v>169432</v>
      </c>
      <c r="C526" s="4">
        <v>102364</v>
      </c>
      <c r="D526" s="4"/>
      <c r="E526" s="4"/>
      <c r="F526" s="4">
        <f>B526-+SUM(C526:E526)</f>
        <v>67068</v>
      </c>
      <c r="G526" s="4">
        <v>169432</v>
      </c>
      <c r="H526" s="4">
        <v>102364</v>
      </c>
      <c r="I526" s="4"/>
      <c r="J526" s="4"/>
      <c r="K526" s="4">
        <f>G526-+SUM(H526:J526)</f>
        <v>67068</v>
      </c>
      <c r="L526" s="4">
        <f>G526-B526</f>
        <v>0</v>
      </c>
      <c r="M526" s="4">
        <f>K526-F526</f>
        <v>0</v>
      </c>
      <c r="N526" s="41"/>
    </row>
    <row r="527" spans="1:14" ht="30" customHeight="1">
      <c r="A527" s="19" t="s">
        <v>16</v>
      </c>
      <c r="B527" s="19"/>
      <c r="C527" s="19"/>
      <c r="D527" s="19"/>
      <c r="E527" s="19"/>
      <c r="F527" s="19"/>
      <c r="G527" s="19"/>
      <c r="H527" s="19"/>
      <c r="I527" s="19"/>
      <c r="J527" s="19"/>
      <c r="K527" s="19"/>
      <c r="L527" s="19"/>
      <c r="M527" s="19"/>
      <c r="N527" s="39"/>
    </row>
    <row r="528" spans="1:14" ht="30" customHeight="1">
      <c r="A528" s="48" t="s">
        <v>529</v>
      </c>
      <c r="B528" s="20"/>
      <c r="C528" s="20"/>
      <c r="D528" s="20"/>
      <c r="E528" s="20"/>
      <c r="F528" s="20"/>
      <c r="G528" s="20"/>
      <c r="H528" s="20"/>
      <c r="I528" s="20"/>
      <c r="J528" s="20"/>
      <c r="K528" s="20"/>
      <c r="L528" s="20"/>
      <c r="M528" s="20"/>
      <c r="N528" s="40"/>
    </row>
    <row r="529" spans="1:14" ht="30" customHeight="1">
      <c r="A529" s="49"/>
      <c r="B529" s="4">
        <v>85366</v>
      </c>
      <c r="C529" s="4">
        <v>64021</v>
      </c>
      <c r="D529" s="4"/>
      <c r="E529" s="4"/>
      <c r="F529" s="4">
        <f>B529-+SUM(C529:E529)</f>
        <v>21345</v>
      </c>
      <c r="G529" s="4">
        <v>85366</v>
      </c>
      <c r="H529" s="4">
        <v>64021</v>
      </c>
      <c r="I529" s="4"/>
      <c r="J529" s="4"/>
      <c r="K529" s="4">
        <f>G529-+SUM(H529:J529)</f>
        <v>21345</v>
      </c>
      <c r="L529" s="4">
        <f>G529-B529</f>
        <v>0</v>
      </c>
      <c r="M529" s="4">
        <f>K529-F529</f>
        <v>0</v>
      </c>
      <c r="N529" s="41"/>
    </row>
    <row r="530" spans="1:14" ht="30" customHeight="1">
      <c r="A530" s="19" t="s">
        <v>16</v>
      </c>
      <c r="B530" s="19"/>
      <c r="C530" s="19"/>
      <c r="D530" s="19"/>
      <c r="E530" s="19"/>
      <c r="F530" s="19"/>
      <c r="G530" s="19"/>
      <c r="H530" s="19"/>
      <c r="I530" s="19"/>
      <c r="J530" s="19"/>
      <c r="K530" s="19"/>
      <c r="L530" s="19"/>
      <c r="M530" s="19"/>
      <c r="N530" s="39"/>
    </row>
    <row r="531" spans="1:14" ht="30" customHeight="1">
      <c r="A531" s="48" t="s">
        <v>410</v>
      </c>
      <c r="B531" s="20"/>
      <c r="C531" s="20"/>
      <c r="D531" s="20"/>
      <c r="E531" s="20"/>
      <c r="F531" s="20"/>
      <c r="G531" s="20"/>
      <c r="H531" s="20"/>
      <c r="I531" s="20"/>
      <c r="J531" s="20"/>
      <c r="K531" s="20"/>
      <c r="L531" s="20"/>
      <c r="M531" s="20"/>
      <c r="N531" s="40"/>
    </row>
    <row r="532" spans="1:14" ht="30" customHeight="1">
      <c r="A532" s="49"/>
      <c r="B532" s="4">
        <v>3045</v>
      </c>
      <c r="C532" s="4"/>
      <c r="D532" s="4"/>
      <c r="E532" s="4"/>
      <c r="F532" s="4">
        <f>B532-+SUM(C532:E532)</f>
        <v>3045</v>
      </c>
      <c r="G532" s="4">
        <v>3045</v>
      </c>
      <c r="H532" s="4"/>
      <c r="I532" s="4"/>
      <c r="J532" s="4"/>
      <c r="K532" s="4">
        <f>G532-+SUM(H532:J532)</f>
        <v>3045</v>
      </c>
      <c r="L532" s="4">
        <f>G532-B532</f>
        <v>0</v>
      </c>
      <c r="M532" s="4">
        <f>K532-F532</f>
        <v>0</v>
      </c>
      <c r="N532" s="41"/>
    </row>
    <row r="533" spans="1:14" ht="30" customHeight="1">
      <c r="A533" s="19" t="s">
        <v>16</v>
      </c>
      <c r="B533" s="19"/>
      <c r="C533" s="19"/>
      <c r="D533" s="19"/>
      <c r="E533" s="19"/>
      <c r="F533" s="19"/>
      <c r="G533" s="19"/>
      <c r="H533" s="19"/>
      <c r="I533" s="19"/>
      <c r="J533" s="19"/>
      <c r="K533" s="19"/>
      <c r="L533" s="19"/>
      <c r="M533" s="19"/>
      <c r="N533" s="39"/>
    </row>
    <row r="534" spans="1:14" ht="30" customHeight="1">
      <c r="A534" s="48" t="s">
        <v>212</v>
      </c>
      <c r="B534" s="20"/>
      <c r="C534" s="20"/>
      <c r="D534" s="20"/>
      <c r="E534" s="20"/>
      <c r="F534" s="20"/>
      <c r="G534" s="20"/>
      <c r="H534" s="20"/>
      <c r="I534" s="20"/>
      <c r="J534" s="20"/>
      <c r="K534" s="20"/>
      <c r="L534" s="20"/>
      <c r="M534" s="20"/>
      <c r="N534" s="40"/>
    </row>
    <row r="535" spans="1:14" ht="30" customHeight="1">
      <c r="A535" s="49"/>
      <c r="B535" s="4">
        <v>3943</v>
      </c>
      <c r="C535" s="4">
        <v>2956</v>
      </c>
      <c r="D535" s="4"/>
      <c r="E535" s="4"/>
      <c r="F535" s="4">
        <f>B535-+SUM(C535:E535)</f>
        <v>987</v>
      </c>
      <c r="G535" s="4">
        <v>3943</v>
      </c>
      <c r="H535" s="4">
        <v>2956</v>
      </c>
      <c r="I535" s="4"/>
      <c r="J535" s="4"/>
      <c r="K535" s="4">
        <f>G535-+SUM(H535:J535)</f>
        <v>987</v>
      </c>
      <c r="L535" s="4">
        <f>G535-B535</f>
        <v>0</v>
      </c>
      <c r="M535" s="4">
        <f>K535-F535</f>
        <v>0</v>
      </c>
      <c r="N535" s="41"/>
    </row>
    <row r="536" spans="1:14" ht="30" customHeight="1">
      <c r="A536" s="19" t="s">
        <v>16</v>
      </c>
      <c r="B536" s="19"/>
      <c r="C536" s="19"/>
      <c r="D536" s="19"/>
      <c r="E536" s="19"/>
      <c r="F536" s="19"/>
      <c r="G536" s="19"/>
      <c r="H536" s="19"/>
      <c r="I536" s="19"/>
      <c r="J536" s="19"/>
      <c r="K536" s="19"/>
      <c r="L536" s="19"/>
      <c r="M536" s="19"/>
      <c r="N536" s="39"/>
    </row>
    <row r="537" spans="1:14" ht="30" customHeight="1">
      <c r="A537" s="48" t="s">
        <v>124</v>
      </c>
      <c r="B537" s="20"/>
      <c r="C537" s="20"/>
      <c r="D537" s="20"/>
      <c r="E537" s="20"/>
      <c r="F537" s="20"/>
      <c r="G537" s="20"/>
      <c r="H537" s="20"/>
      <c r="I537" s="20"/>
      <c r="J537" s="20"/>
      <c r="K537" s="20"/>
      <c r="L537" s="20"/>
      <c r="M537" s="20"/>
      <c r="N537" s="40"/>
    </row>
    <row r="538" spans="1:14" ht="30" customHeight="1">
      <c r="A538" s="49"/>
      <c r="B538" s="4">
        <v>300</v>
      </c>
      <c r="C538" s="4">
        <v>225</v>
      </c>
      <c r="D538" s="4"/>
      <c r="E538" s="4"/>
      <c r="F538" s="4">
        <f>B538-+SUM(C538:E538)</f>
        <v>75</v>
      </c>
      <c r="G538" s="4">
        <v>300</v>
      </c>
      <c r="H538" s="4">
        <v>225</v>
      </c>
      <c r="I538" s="4"/>
      <c r="J538" s="4"/>
      <c r="K538" s="4">
        <f>G538-+SUM(H538:J538)</f>
        <v>75</v>
      </c>
      <c r="L538" s="4">
        <f>G538-B538</f>
        <v>0</v>
      </c>
      <c r="M538" s="4">
        <f>K538-F538</f>
        <v>0</v>
      </c>
      <c r="N538" s="41"/>
    </row>
    <row r="539" spans="1:14" ht="30" customHeight="1">
      <c r="A539" s="19" t="s">
        <v>16</v>
      </c>
      <c r="B539" s="19"/>
      <c r="C539" s="19"/>
      <c r="D539" s="19"/>
      <c r="E539" s="19"/>
      <c r="F539" s="19"/>
      <c r="G539" s="19"/>
      <c r="H539" s="19"/>
      <c r="I539" s="19"/>
      <c r="J539" s="19"/>
      <c r="K539" s="19"/>
      <c r="L539" s="19"/>
      <c r="M539" s="19"/>
      <c r="N539" s="39"/>
    </row>
    <row r="540" spans="1:14" ht="30" customHeight="1">
      <c r="A540" s="48" t="s">
        <v>213</v>
      </c>
      <c r="B540" s="20"/>
      <c r="C540" s="20"/>
      <c r="D540" s="20"/>
      <c r="E540" s="20"/>
      <c r="F540" s="20"/>
      <c r="G540" s="20"/>
      <c r="H540" s="20"/>
      <c r="I540" s="20"/>
      <c r="J540" s="20"/>
      <c r="K540" s="20"/>
      <c r="L540" s="20"/>
      <c r="M540" s="20"/>
      <c r="N540" s="40"/>
    </row>
    <row r="541" spans="1:14" ht="30" customHeight="1">
      <c r="A541" s="49"/>
      <c r="B541" s="4">
        <v>3330</v>
      </c>
      <c r="C541" s="4">
        <v>1665</v>
      </c>
      <c r="D541" s="4"/>
      <c r="E541" s="4"/>
      <c r="F541" s="4">
        <f>B541-+SUM(C541:E541)</f>
        <v>1665</v>
      </c>
      <c r="G541" s="4">
        <v>3330</v>
      </c>
      <c r="H541" s="4">
        <v>1665</v>
      </c>
      <c r="I541" s="4"/>
      <c r="J541" s="4"/>
      <c r="K541" s="4">
        <f>G541-+SUM(H541:J541)</f>
        <v>1665</v>
      </c>
      <c r="L541" s="4">
        <f>G541-B541</f>
        <v>0</v>
      </c>
      <c r="M541" s="4">
        <f>K541-F541</f>
        <v>0</v>
      </c>
      <c r="N541" s="41"/>
    </row>
    <row r="542" spans="1:14" ht="30" customHeight="1">
      <c r="A542" s="19" t="s">
        <v>16</v>
      </c>
      <c r="B542" s="19"/>
      <c r="C542" s="19"/>
      <c r="D542" s="19"/>
      <c r="E542" s="19"/>
      <c r="F542" s="19"/>
      <c r="G542" s="19"/>
      <c r="H542" s="19"/>
      <c r="I542" s="19"/>
      <c r="J542" s="19"/>
      <c r="K542" s="19"/>
      <c r="L542" s="19"/>
      <c r="M542" s="19"/>
      <c r="N542" s="39"/>
    </row>
    <row r="543" spans="1:14" ht="30" customHeight="1">
      <c r="A543" s="48" t="s">
        <v>214</v>
      </c>
      <c r="B543" s="20"/>
      <c r="C543" s="20"/>
      <c r="D543" s="20"/>
      <c r="E543" s="20"/>
      <c r="F543" s="20"/>
      <c r="G543" s="20"/>
      <c r="H543" s="20"/>
      <c r="I543" s="20"/>
      <c r="J543" s="20"/>
      <c r="K543" s="20"/>
      <c r="L543" s="20"/>
      <c r="M543" s="20"/>
      <c r="N543" s="40"/>
    </row>
    <row r="544" spans="1:14" ht="30" customHeight="1">
      <c r="A544" s="49"/>
      <c r="B544" s="4">
        <v>801</v>
      </c>
      <c r="C544" s="4">
        <v>400</v>
      </c>
      <c r="D544" s="4"/>
      <c r="E544" s="4"/>
      <c r="F544" s="4">
        <f>B544-+SUM(C544:E544)</f>
        <v>401</v>
      </c>
      <c r="G544" s="4">
        <v>801</v>
      </c>
      <c r="H544" s="4">
        <v>400</v>
      </c>
      <c r="I544" s="4"/>
      <c r="J544" s="4"/>
      <c r="K544" s="4">
        <f>G544-+SUM(H544:J544)</f>
        <v>401</v>
      </c>
      <c r="L544" s="4">
        <f>G544-B544</f>
        <v>0</v>
      </c>
      <c r="M544" s="4">
        <f>K544-F544</f>
        <v>0</v>
      </c>
      <c r="N544" s="41"/>
    </row>
    <row r="545" spans="1:14" ht="30" customHeight="1">
      <c r="A545" s="19" t="s">
        <v>16</v>
      </c>
      <c r="B545" s="19"/>
      <c r="C545" s="19"/>
      <c r="D545" s="19"/>
      <c r="E545" s="19"/>
      <c r="F545" s="19"/>
      <c r="G545" s="19"/>
      <c r="H545" s="19"/>
      <c r="I545" s="19"/>
      <c r="J545" s="19"/>
      <c r="K545" s="19"/>
      <c r="L545" s="19"/>
      <c r="M545" s="19"/>
      <c r="N545" s="39"/>
    </row>
    <row r="546" spans="1:14" ht="30" customHeight="1">
      <c r="A546" s="48" t="s">
        <v>215</v>
      </c>
      <c r="B546" s="20"/>
      <c r="C546" s="20"/>
      <c r="D546" s="20"/>
      <c r="E546" s="20"/>
      <c r="F546" s="20"/>
      <c r="G546" s="20"/>
      <c r="H546" s="20"/>
      <c r="I546" s="20"/>
      <c r="J546" s="20"/>
      <c r="K546" s="20"/>
      <c r="L546" s="20"/>
      <c r="M546" s="20"/>
      <c r="N546" s="40"/>
    </row>
    <row r="547" spans="1:14" ht="30" customHeight="1">
      <c r="A547" s="49"/>
      <c r="B547" s="4">
        <v>1875</v>
      </c>
      <c r="C547" s="4">
        <v>1405</v>
      </c>
      <c r="D547" s="4"/>
      <c r="E547" s="4"/>
      <c r="F547" s="4">
        <f>B547-+SUM(C547:E547)</f>
        <v>470</v>
      </c>
      <c r="G547" s="4">
        <v>1875</v>
      </c>
      <c r="H547" s="4">
        <v>1405</v>
      </c>
      <c r="I547" s="4"/>
      <c r="J547" s="4"/>
      <c r="K547" s="4">
        <f>G547-+SUM(H547:J547)</f>
        <v>470</v>
      </c>
      <c r="L547" s="4">
        <f>G547-B547</f>
        <v>0</v>
      </c>
      <c r="M547" s="4">
        <f>K547-F547</f>
        <v>0</v>
      </c>
      <c r="N547" s="41"/>
    </row>
    <row r="548" spans="1:14" ht="30" customHeight="1">
      <c r="A548" s="19" t="s">
        <v>16</v>
      </c>
      <c r="B548" s="19"/>
      <c r="C548" s="19"/>
      <c r="D548" s="19"/>
      <c r="E548" s="19"/>
      <c r="F548" s="19"/>
      <c r="G548" s="19"/>
      <c r="H548" s="19"/>
      <c r="I548" s="19"/>
      <c r="J548" s="19"/>
      <c r="K548" s="19"/>
      <c r="L548" s="19"/>
      <c r="M548" s="19"/>
      <c r="N548" s="39"/>
    </row>
    <row r="549" spans="1:14" ht="30" customHeight="1">
      <c r="A549" s="48" t="s">
        <v>572</v>
      </c>
      <c r="B549" s="20"/>
      <c r="C549" s="20"/>
      <c r="D549" s="20"/>
      <c r="E549" s="20"/>
      <c r="F549" s="20"/>
      <c r="G549" s="20"/>
      <c r="H549" s="20"/>
      <c r="I549" s="20"/>
      <c r="J549" s="20"/>
      <c r="K549" s="20"/>
      <c r="L549" s="20"/>
      <c r="M549" s="20"/>
      <c r="N549" s="40"/>
    </row>
    <row r="550" spans="1:14" ht="30" customHeight="1">
      <c r="A550" s="49"/>
      <c r="B550" s="4">
        <v>1120</v>
      </c>
      <c r="C550" s="4">
        <v>840</v>
      </c>
      <c r="D550" s="4"/>
      <c r="E550" s="4"/>
      <c r="F550" s="4">
        <f>B550-+SUM(C550:E550)</f>
        <v>280</v>
      </c>
      <c r="G550" s="4">
        <v>1120</v>
      </c>
      <c r="H550" s="4">
        <v>840</v>
      </c>
      <c r="I550" s="4"/>
      <c r="J550" s="4"/>
      <c r="K550" s="4">
        <f>G550-+SUM(H550:J550)</f>
        <v>280</v>
      </c>
      <c r="L550" s="4">
        <f>G550-B550</f>
        <v>0</v>
      </c>
      <c r="M550" s="4">
        <f>K550-F550</f>
        <v>0</v>
      </c>
      <c r="N550" s="41"/>
    </row>
    <row r="551" spans="1:14" ht="30" customHeight="1">
      <c r="A551" s="19" t="s">
        <v>16</v>
      </c>
      <c r="B551" s="19"/>
      <c r="C551" s="19"/>
      <c r="D551" s="19"/>
      <c r="E551" s="19"/>
      <c r="F551" s="19"/>
      <c r="G551" s="19"/>
      <c r="H551" s="19"/>
      <c r="I551" s="19"/>
      <c r="J551" s="19"/>
      <c r="K551" s="19"/>
      <c r="L551" s="19"/>
      <c r="M551" s="19"/>
      <c r="N551" s="39"/>
    </row>
    <row r="552" spans="1:14" ht="30" customHeight="1">
      <c r="A552" s="48" t="s">
        <v>125</v>
      </c>
      <c r="B552" s="20"/>
      <c r="C552" s="20"/>
      <c r="D552" s="20"/>
      <c r="E552" s="20"/>
      <c r="F552" s="20"/>
      <c r="G552" s="20"/>
      <c r="H552" s="20"/>
      <c r="I552" s="20"/>
      <c r="J552" s="20"/>
      <c r="K552" s="20"/>
      <c r="L552" s="20"/>
      <c r="M552" s="20"/>
      <c r="N552" s="40"/>
    </row>
    <row r="553" spans="1:14" ht="30" customHeight="1">
      <c r="A553" s="49"/>
      <c r="B553" s="4">
        <v>2033</v>
      </c>
      <c r="C553" s="4">
        <v>664</v>
      </c>
      <c r="D553" s="4"/>
      <c r="E553" s="4"/>
      <c r="F553" s="4">
        <f>B553-+SUM(C553:E553)</f>
        <v>1369</v>
      </c>
      <c r="G553" s="4">
        <v>2031</v>
      </c>
      <c r="H553" s="4">
        <v>664</v>
      </c>
      <c r="I553" s="4"/>
      <c r="J553" s="4"/>
      <c r="K553" s="4">
        <f>G553-+SUM(H553:J553)</f>
        <v>1367</v>
      </c>
      <c r="L553" s="4">
        <f>G553-B553</f>
        <v>-2</v>
      </c>
      <c r="M553" s="4">
        <f>K553-F553</f>
        <v>-2</v>
      </c>
      <c r="N553" s="41"/>
    </row>
    <row r="554" spans="1:14" ht="30" customHeight="1">
      <c r="A554" s="19" t="s">
        <v>16</v>
      </c>
      <c r="B554" s="19"/>
      <c r="C554" s="19"/>
      <c r="D554" s="19"/>
      <c r="E554" s="19"/>
      <c r="F554" s="19"/>
      <c r="G554" s="19"/>
      <c r="H554" s="19"/>
      <c r="I554" s="19"/>
      <c r="J554" s="19"/>
      <c r="K554" s="19"/>
      <c r="L554" s="19"/>
      <c r="M554" s="19"/>
      <c r="N554" s="39"/>
    </row>
    <row r="555" spans="1:14" ht="30" customHeight="1">
      <c r="A555" s="48" t="s">
        <v>126</v>
      </c>
      <c r="B555" s="20"/>
      <c r="C555" s="20"/>
      <c r="D555" s="20"/>
      <c r="E555" s="20"/>
      <c r="F555" s="20"/>
      <c r="G555" s="20"/>
      <c r="H555" s="20"/>
      <c r="I555" s="20"/>
      <c r="J555" s="20"/>
      <c r="K555" s="20"/>
      <c r="L555" s="20"/>
      <c r="M555" s="20"/>
      <c r="N555" s="40"/>
    </row>
    <row r="556" spans="1:14" ht="30" customHeight="1">
      <c r="A556" s="49"/>
      <c r="B556" s="4">
        <v>116460</v>
      </c>
      <c r="C556" s="4">
        <v>73542</v>
      </c>
      <c r="D556" s="4"/>
      <c r="E556" s="4">
        <v>1217</v>
      </c>
      <c r="F556" s="4">
        <f>B556-+SUM(C556:E556)</f>
        <v>41701</v>
      </c>
      <c r="G556" s="4">
        <v>116323</v>
      </c>
      <c r="H556" s="4">
        <v>73542</v>
      </c>
      <c r="I556" s="4"/>
      <c r="J556" s="4">
        <v>1217</v>
      </c>
      <c r="K556" s="4">
        <f>G556-+SUM(H556:J556)</f>
        <v>41564</v>
      </c>
      <c r="L556" s="4">
        <f>G556-B556</f>
        <v>-137</v>
      </c>
      <c r="M556" s="4">
        <f>K556-F556</f>
        <v>-137</v>
      </c>
      <c r="N556" s="41"/>
    </row>
    <row r="557" spans="1:14" ht="30" customHeight="1">
      <c r="A557" s="19" t="s">
        <v>16</v>
      </c>
      <c r="B557" s="19"/>
      <c r="C557" s="19"/>
      <c r="D557" s="19"/>
      <c r="E557" s="19"/>
      <c r="F557" s="19"/>
      <c r="G557" s="19"/>
      <c r="H557" s="19"/>
      <c r="I557" s="19"/>
      <c r="J557" s="19"/>
      <c r="K557" s="19"/>
      <c r="L557" s="19"/>
      <c r="M557" s="19"/>
      <c r="N557" s="39"/>
    </row>
    <row r="558" spans="1:14" ht="30" customHeight="1">
      <c r="A558" s="48" t="s">
        <v>127</v>
      </c>
      <c r="B558" s="20"/>
      <c r="C558" s="20"/>
      <c r="D558" s="20"/>
      <c r="E558" s="20"/>
      <c r="F558" s="20"/>
      <c r="G558" s="20"/>
      <c r="H558" s="20"/>
      <c r="I558" s="20"/>
      <c r="J558" s="20"/>
      <c r="K558" s="20"/>
      <c r="L558" s="20"/>
      <c r="M558" s="20"/>
      <c r="N558" s="40"/>
    </row>
    <row r="559" spans="1:14" ht="30" customHeight="1">
      <c r="A559" s="49"/>
      <c r="B559" s="4">
        <v>1943</v>
      </c>
      <c r="C559" s="4"/>
      <c r="D559" s="4"/>
      <c r="E559" s="4"/>
      <c r="F559" s="4">
        <f>B559-+SUM(C559:E559)</f>
        <v>1943</v>
      </c>
      <c r="G559" s="4">
        <v>1943</v>
      </c>
      <c r="H559" s="4"/>
      <c r="I559" s="4"/>
      <c r="J559" s="4"/>
      <c r="K559" s="4">
        <f>G559-+SUM(H559:J559)</f>
        <v>1943</v>
      </c>
      <c r="L559" s="4">
        <f>G559-B559</f>
        <v>0</v>
      </c>
      <c r="M559" s="4">
        <f>K559-F559</f>
        <v>0</v>
      </c>
      <c r="N559" s="41"/>
    </row>
    <row r="560" spans="1:14" ht="30" customHeight="1">
      <c r="A560" s="19" t="s">
        <v>16</v>
      </c>
      <c r="B560" s="19"/>
      <c r="C560" s="19"/>
      <c r="D560" s="19"/>
      <c r="E560" s="19"/>
      <c r="F560" s="19"/>
      <c r="G560" s="19"/>
      <c r="H560" s="19"/>
      <c r="I560" s="19"/>
      <c r="J560" s="19"/>
      <c r="K560" s="19"/>
      <c r="L560" s="19"/>
      <c r="M560" s="19"/>
      <c r="N560" s="39" t="s">
        <v>247</v>
      </c>
    </row>
    <row r="561" spans="1:14" ht="30" customHeight="1">
      <c r="A561" s="48" t="s">
        <v>137</v>
      </c>
      <c r="B561" s="20"/>
      <c r="C561" s="20"/>
      <c r="D561" s="20"/>
      <c r="E561" s="20"/>
      <c r="F561" s="20"/>
      <c r="G561" s="20"/>
      <c r="H561" s="20"/>
      <c r="I561" s="20"/>
      <c r="J561" s="20"/>
      <c r="K561" s="20"/>
      <c r="L561" s="20"/>
      <c r="M561" s="20"/>
      <c r="N561" s="40"/>
    </row>
    <row r="562" spans="1:14" ht="30" customHeight="1">
      <c r="A562" s="49"/>
      <c r="B562" s="4">
        <v>237886</v>
      </c>
      <c r="C562" s="4">
        <v>204311</v>
      </c>
      <c r="D562" s="4"/>
      <c r="E562" s="4"/>
      <c r="F562" s="4">
        <f>B562-+SUM(C562:E562)</f>
        <v>33575</v>
      </c>
      <c r="G562" s="4">
        <v>305726</v>
      </c>
      <c r="H562" s="4">
        <v>216933</v>
      </c>
      <c r="I562" s="4"/>
      <c r="J562" s="4"/>
      <c r="K562" s="4">
        <f>G562-+SUM(H562:J562)</f>
        <v>88793</v>
      </c>
      <c r="L562" s="4">
        <f>G562-B562</f>
        <v>67840</v>
      </c>
      <c r="M562" s="4">
        <f>K562-F562</f>
        <v>55218</v>
      </c>
      <c r="N562" s="41"/>
    </row>
    <row r="563" spans="1:14" ht="30" customHeight="1">
      <c r="A563" s="19" t="s">
        <v>16</v>
      </c>
      <c r="B563" s="19"/>
      <c r="C563" s="19"/>
      <c r="D563" s="19"/>
      <c r="E563" s="19"/>
      <c r="F563" s="19"/>
      <c r="G563" s="19"/>
      <c r="H563" s="19"/>
      <c r="I563" s="19"/>
      <c r="J563" s="19"/>
      <c r="K563" s="19"/>
      <c r="L563" s="19"/>
      <c r="M563" s="19"/>
      <c r="N563" s="39"/>
    </row>
    <row r="564" spans="1:14" ht="30" customHeight="1">
      <c r="A564" s="48" t="s">
        <v>574</v>
      </c>
      <c r="B564" s="20"/>
      <c r="C564" s="20"/>
      <c r="D564" s="20"/>
      <c r="E564" s="20"/>
      <c r="F564" s="20"/>
      <c r="G564" s="20"/>
      <c r="H564" s="20"/>
      <c r="I564" s="20"/>
      <c r="J564" s="20"/>
      <c r="K564" s="20"/>
      <c r="L564" s="20"/>
      <c r="M564" s="20"/>
      <c r="N564" s="40"/>
    </row>
    <row r="565" spans="1:14" ht="30" customHeight="1">
      <c r="A565" s="49"/>
      <c r="B565" s="4">
        <v>408</v>
      </c>
      <c r="C565" s="4">
        <v>204</v>
      </c>
      <c r="D565" s="4"/>
      <c r="E565" s="4"/>
      <c r="F565" s="4">
        <f>B565-+SUM(C565:E565)</f>
        <v>204</v>
      </c>
      <c r="G565" s="4">
        <v>408</v>
      </c>
      <c r="H565" s="4">
        <v>204</v>
      </c>
      <c r="I565" s="4"/>
      <c r="J565" s="4"/>
      <c r="K565" s="4">
        <f>G565-+SUM(H565:J565)</f>
        <v>204</v>
      </c>
      <c r="L565" s="4">
        <f>G565-B565</f>
        <v>0</v>
      </c>
      <c r="M565" s="4">
        <f>K565-F565</f>
        <v>0</v>
      </c>
      <c r="N565" s="41"/>
    </row>
    <row r="566" spans="1:14" ht="30" customHeight="1">
      <c r="A566" s="19" t="s">
        <v>16</v>
      </c>
      <c r="B566" s="19"/>
      <c r="C566" s="19"/>
      <c r="D566" s="19"/>
      <c r="E566" s="19"/>
      <c r="F566" s="19"/>
      <c r="G566" s="19"/>
      <c r="H566" s="19"/>
      <c r="I566" s="19"/>
      <c r="J566" s="19"/>
      <c r="K566" s="19"/>
      <c r="L566" s="19"/>
      <c r="M566" s="19"/>
      <c r="N566" s="39"/>
    </row>
    <row r="567" spans="1:14" ht="30" customHeight="1">
      <c r="A567" s="48" t="s">
        <v>145</v>
      </c>
      <c r="B567" s="20"/>
      <c r="C567" s="20"/>
      <c r="D567" s="20"/>
      <c r="E567" s="20"/>
      <c r="F567" s="20"/>
      <c r="G567" s="20"/>
      <c r="H567" s="20"/>
      <c r="I567" s="20"/>
      <c r="J567" s="20"/>
      <c r="K567" s="20"/>
      <c r="L567" s="20"/>
      <c r="M567" s="20"/>
      <c r="N567" s="40"/>
    </row>
    <row r="568" spans="1:14" ht="30" customHeight="1">
      <c r="A568" s="49"/>
      <c r="B568" s="4">
        <v>249137</v>
      </c>
      <c r="C568" s="4">
        <v>82720</v>
      </c>
      <c r="D568" s="4"/>
      <c r="E568" s="4"/>
      <c r="F568" s="4">
        <f>B568-+SUM(C568:E568)</f>
        <v>166417</v>
      </c>
      <c r="G568" s="4">
        <v>249087</v>
      </c>
      <c r="H568" s="4">
        <v>82720</v>
      </c>
      <c r="I568" s="4"/>
      <c r="J568" s="4"/>
      <c r="K568" s="4">
        <f>G568-+SUM(H568:J568)</f>
        <v>166367</v>
      </c>
      <c r="L568" s="4">
        <f>G568-B568</f>
        <v>-50</v>
      </c>
      <c r="M568" s="4">
        <f>K568-F568</f>
        <v>-50</v>
      </c>
      <c r="N568" s="41"/>
    </row>
    <row r="569" spans="1:14" ht="30" customHeight="1">
      <c r="A569" s="19" t="s">
        <v>16</v>
      </c>
      <c r="B569" s="19"/>
      <c r="C569" s="19"/>
      <c r="D569" s="19"/>
      <c r="E569" s="19"/>
      <c r="F569" s="19"/>
      <c r="G569" s="19"/>
      <c r="H569" s="19"/>
      <c r="I569" s="19"/>
      <c r="J569" s="19"/>
      <c r="K569" s="19"/>
      <c r="L569" s="19"/>
      <c r="M569" s="19"/>
      <c r="N569" s="39"/>
    </row>
    <row r="570" spans="1:14" ht="30" customHeight="1">
      <c r="A570" s="48" t="s">
        <v>146</v>
      </c>
      <c r="B570" s="20"/>
      <c r="C570" s="20"/>
      <c r="D570" s="20"/>
      <c r="E570" s="20"/>
      <c r="F570" s="20"/>
      <c r="G570" s="20"/>
      <c r="H570" s="20"/>
      <c r="I570" s="20"/>
      <c r="J570" s="20"/>
      <c r="K570" s="20"/>
      <c r="L570" s="20"/>
      <c r="M570" s="20"/>
      <c r="N570" s="40"/>
    </row>
    <row r="571" spans="1:14" ht="30" customHeight="1">
      <c r="A571" s="49"/>
      <c r="B571" s="4">
        <v>56</v>
      </c>
      <c r="C571" s="4">
        <v>113</v>
      </c>
      <c r="D571" s="4"/>
      <c r="E571" s="4"/>
      <c r="F571" s="4">
        <f>B571-+SUM(C571:E571)</f>
        <v>-57</v>
      </c>
      <c r="G571" s="4">
        <v>14</v>
      </c>
      <c r="H571" s="4">
        <v>113</v>
      </c>
      <c r="I571" s="4"/>
      <c r="J571" s="4"/>
      <c r="K571" s="4">
        <f>G571-+SUM(H571:J571)</f>
        <v>-99</v>
      </c>
      <c r="L571" s="4">
        <f>G571-B571</f>
        <v>-42</v>
      </c>
      <c r="M571" s="4">
        <f>K571-F571</f>
        <v>-42</v>
      </c>
      <c r="N571" s="41"/>
    </row>
    <row r="572" spans="1:14" ht="30" customHeight="1">
      <c r="A572" s="19" t="s">
        <v>16</v>
      </c>
      <c r="B572" s="19"/>
      <c r="C572" s="19"/>
      <c r="D572" s="19"/>
      <c r="E572" s="19"/>
      <c r="F572" s="19"/>
      <c r="G572" s="19"/>
      <c r="H572" s="19"/>
      <c r="I572" s="19"/>
      <c r="J572" s="19"/>
      <c r="K572" s="19"/>
      <c r="L572" s="19"/>
      <c r="M572" s="19"/>
      <c r="N572" s="39"/>
    </row>
    <row r="573" spans="1:14" ht="30" customHeight="1">
      <c r="A573" s="48" t="s">
        <v>449</v>
      </c>
      <c r="B573" s="20"/>
      <c r="C573" s="20"/>
      <c r="D573" s="20"/>
      <c r="E573" s="20"/>
      <c r="F573" s="20"/>
      <c r="G573" s="20"/>
      <c r="H573" s="20"/>
      <c r="I573" s="20"/>
      <c r="J573" s="20"/>
      <c r="K573" s="20"/>
      <c r="L573" s="20"/>
      <c r="M573" s="20"/>
      <c r="N573" s="40"/>
    </row>
    <row r="574" spans="1:14" ht="30" customHeight="1">
      <c r="A574" s="49"/>
      <c r="B574" s="4">
        <v>24663</v>
      </c>
      <c r="C574" s="4">
        <v>15475</v>
      </c>
      <c r="D574" s="4"/>
      <c r="E574" s="4"/>
      <c r="F574" s="4">
        <f>B574-+SUM(C574:E574)</f>
        <v>9188</v>
      </c>
      <c r="G574" s="4">
        <v>24663</v>
      </c>
      <c r="H574" s="4">
        <v>15475</v>
      </c>
      <c r="I574" s="4"/>
      <c r="J574" s="4"/>
      <c r="K574" s="4">
        <f>G574-+SUM(H574:J574)</f>
        <v>9188</v>
      </c>
      <c r="L574" s="4">
        <f>G574-B574</f>
        <v>0</v>
      </c>
      <c r="M574" s="4">
        <f>K574-F574</f>
        <v>0</v>
      </c>
      <c r="N574" s="41"/>
    </row>
    <row r="575" spans="1:14" ht="30" customHeight="1">
      <c r="A575" s="19" t="s">
        <v>16</v>
      </c>
      <c r="B575" s="19"/>
      <c r="C575" s="19"/>
      <c r="D575" s="19"/>
      <c r="E575" s="19"/>
      <c r="F575" s="19"/>
      <c r="G575" s="19"/>
      <c r="H575" s="19"/>
      <c r="I575" s="19"/>
      <c r="J575" s="19"/>
      <c r="K575" s="19"/>
      <c r="L575" s="19"/>
      <c r="M575" s="19"/>
      <c r="N575" s="39"/>
    </row>
    <row r="576" spans="1:14" ht="30" customHeight="1">
      <c r="A576" s="48" t="s">
        <v>455</v>
      </c>
      <c r="B576" s="20"/>
      <c r="C576" s="20"/>
      <c r="D576" s="20"/>
      <c r="E576" s="20"/>
      <c r="F576" s="20"/>
      <c r="G576" s="20"/>
      <c r="H576" s="20"/>
      <c r="I576" s="20"/>
      <c r="J576" s="20"/>
      <c r="K576" s="20"/>
      <c r="L576" s="20"/>
      <c r="M576" s="20"/>
      <c r="N576" s="40"/>
    </row>
    <row r="577" spans="1:14" ht="30" customHeight="1">
      <c r="A577" s="49"/>
      <c r="B577" s="4">
        <v>5620</v>
      </c>
      <c r="C577" s="4">
        <v>2618</v>
      </c>
      <c r="D577" s="4"/>
      <c r="E577" s="4">
        <v>516</v>
      </c>
      <c r="F577" s="4">
        <f>B577-+SUM(C577:E577)</f>
        <v>2486</v>
      </c>
      <c r="G577" s="4">
        <v>5522</v>
      </c>
      <c r="H577" s="4">
        <v>2618</v>
      </c>
      <c r="I577" s="4"/>
      <c r="J577" s="4">
        <v>516</v>
      </c>
      <c r="K577" s="4">
        <f>G577-+SUM(H577:J577)</f>
        <v>2388</v>
      </c>
      <c r="L577" s="4">
        <f>G577-B577</f>
        <v>-98</v>
      </c>
      <c r="M577" s="4">
        <f>K577-F577</f>
        <v>-98</v>
      </c>
      <c r="N577" s="41"/>
    </row>
    <row r="578" spans="1:14" ht="30" customHeight="1">
      <c r="A578" s="19" t="s">
        <v>16</v>
      </c>
      <c r="B578" s="19"/>
      <c r="C578" s="19"/>
      <c r="D578" s="19"/>
      <c r="E578" s="19"/>
      <c r="F578" s="19"/>
      <c r="G578" s="19"/>
      <c r="H578" s="19"/>
      <c r="I578" s="19"/>
      <c r="J578" s="19"/>
      <c r="K578" s="19"/>
      <c r="L578" s="19"/>
      <c r="M578" s="19"/>
      <c r="N578" s="39"/>
    </row>
    <row r="579" spans="1:14" ht="30" customHeight="1">
      <c r="A579" s="48" t="s">
        <v>456</v>
      </c>
      <c r="B579" s="20"/>
      <c r="C579" s="20"/>
      <c r="D579" s="20"/>
      <c r="E579" s="20"/>
      <c r="F579" s="20"/>
      <c r="G579" s="20"/>
      <c r="H579" s="20"/>
      <c r="I579" s="20"/>
      <c r="J579" s="20"/>
      <c r="K579" s="20"/>
      <c r="L579" s="20"/>
      <c r="M579" s="20"/>
      <c r="N579" s="40"/>
    </row>
    <row r="580" spans="1:14" ht="30" customHeight="1">
      <c r="A580" s="49"/>
      <c r="B580" s="4">
        <v>3792</v>
      </c>
      <c r="C580" s="4">
        <v>1325</v>
      </c>
      <c r="D580" s="4"/>
      <c r="E580" s="4">
        <v>133</v>
      </c>
      <c r="F580" s="4">
        <f>B580-+SUM(C580:E580)</f>
        <v>2334</v>
      </c>
      <c r="G580" s="4">
        <v>3743</v>
      </c>
      <c r="H580" s="4">
        <v>1325</v>
      </c>
      <c r="I580" s="4"/>
      <c r="J580" s="4">
        <v>133</v>
      </c>
      <c r="K580" s="4">
        <f>G580-+SUM(H580:J580)</f>
        <v>2285</v>
      </c>
      <c r="L580" s="4">
        <f>G580-B580</f>
        <v>-49</v>
      </c>
      <c r="M580" s="4">
        <f>K580-F580</f>
        <v>-49</v>
      </c>
      <c r="N580" s="41"/>
    </row>
    <row r="581" spans="1:14" ht="30" customHeight="1">
      <c r="A581" s="19" t="s">
        <v>16</v>
      </c>
      <c r="B581" s="19"/>
      <c r="C581" s="19"/>
      <c r="D581" s="19"/>
      <c r="E581" s="19"/>
      <c r="F581" s="19"/>
      <c r="G581" s="19"/>
      <c r="H581" s="19"/>
      <c r="I581" s="19"/>
      <c r="J581" s="19"/>
      <c r="K581" s="19"/>
      <c r="L581" s="19"/>
      <c r="M581" s="19"/>
      <c r="N581" s="39"/>
    </row>
    <row r="582" spans="1:14" ht="30" customHeight="1">
      <c r="A582" s="48" t="s">
        <v>411</v>
      </c>
      <c r="B582" s="20"/>
      <c r="C582" s="20"/>
      <c r="D582" s="20"/>
      <c r="E582" s="20"/>
      <c r="F582" s="20"/>
      <c r="G582" s="20"/>
      <c r="H582" s="20"/>
      <c r="I582" s="20"/>
      <c r="J582" s="20"/>
      <c r="K582" s="20"/>
      <c r="L582" s="20"/>
      <c r="M582" s="20"/>
      <c r="N582" s="40"/>
    </row>
    <row r="583" spans="1:14" ht="30" customHeight="1">
      <c r="A583" s="49"/>
      <c r="B583" s="4">
        <v>3968</v>
      </c>
      <c r="C583" s="4">
        <v>1325</v>
      </c>
      <c r="D583" s="4"/>
      <c r="E583" s="4">
        <v>179</v>
      </c>
      <c r="F583" s="4">
        <f>B583-+SUM(C583:E583)</f>
        <v>2464</v>
      </c>
      <c r="G583" s="4">
        <v>3839</v>
      </c>
      <c r="H583" s="4">
        <v>1325</v>
      </c>
      <c r="I583" s="4"/>
      <c r="J583" s="4">
        <v>179</v>
      </c>
      <c r="K583" s="4">
        <f>G583-+SUM(H583:J583)</f>
        <v>2335</v>
      </c>
      <c r="L583" s="4">
        <f>G583-B583</f>
        <v>-129</v>
      </c>
      <c r="M583" s="4">
        <f>K583-F583</f>
        <v>-129</v>
      </c>
      <c r="N583" s="41"/>
    </row>
    <row r="584" spans="1:14" ht="30" customHeight="1">
      <c r="A584" s="19" t="s">
        <v>16</v>
      </c>
      <c r="B584" s="19"/>
      <c r="C584" s="19"/>
      <c r="D584" s="19"/>
      <c r="E584" s="19"/>
      <c r="F584" s="19"/>
      <c r="G584" s="19"/>
      <c r="H584" s="19"/>
      <c r="I584" s="19"/>
      <c r="J584" s="19"/>
      <c r="K584" s="19"/>
      <c r="L584" s="19"/>
      <c r="M584" s="19"/>
      <c r="N584" s="39"/>
    </row>
    <row r="585" spans="1:14" ht="30" customHeight="1">
      <c r="A585" s="48" t="s">
        <v>149</v>
      </c>
      <c r="B585" s="20"/>
      <c r="C585" s="20"/>
      <c r="D585" s="20"/>
      <c r="E585" s="20"/>
      <c r="F585" s="20"/>
      <c r="G585" s="20"/>
      <c r="H585" s="20"/>
      <c r="I585" s="20"/>
      <c r="J585" s="20"/>
      <c r="K585" s="20"/>
      <c r="L585" s="20"/>
      <c r="M585" s="20"/>
      <c r="N585" s="40"/>
    </row>
    <row r="586" spans="1:14" ht="30" customHeight="1">
      <c r="A586" s="49"/>
      <c r="B586" s="4">
        <v>5687</v>
      </c>
      <c r="C586" s="4">
        <v>2618</v>
      </c>
      <c r="D586" s="4"/>
      <c r="E586" s="4">
        <v>217</v>
      </c>
      <c r="F586" s="4">
        <f>B586-+SUM(C586:E586)</f>
        <v>2852</v>
      </c>
      <c r="G586" s="4">
        <v>5497</v>
      </c>
      <c r="H586" s="4">
        <v>2618</v>
      </c>
      <c r="I586" s="4"/>
      <c r="J586" s="4">
        <v>217</v>
      </c>
      <c r="K586" s="4">
        <f>G586-+SUM(H586:J586)</f>
        <v>2662</v>
      </c>
      <c r="L586" s="4">
        <f>G586-B586</f>
        <v>-190</v>
      </c>
      <c r="M586" s="4">
        <f>K586-F586</f>
        <v>-190</v>
      </c>
      <c r="N586" s="41"/>
    </row>
    <row r="587" spans="1:14" ht="30" customHeight="1">
      <c r="A587" s="19" t="s">
        <v>16</v>
      </c>
      <c r="B587" s="19"/>
      <c r="C587" s="19"/>
      <c r="D587" s="19"/>
      <c r="E587" s="19"/>
      <c r="F587" s="19"/>
      <c r="G587" s="19"/>
      <c r="H587" s="19"/>
      <c r="I587" s="19"/>
      <c r="J587" s="19"/>
      <c r="K587" s="19"/>
      <c r="L587" s="19"/>
      <c r="M587" s="19"/>
      <c r="N587" s="39"/>
    </row>
    <row r="588" spans="1:14" ht="30" customHeight="1">
      <c r="A588" s="48" t="s">
        <v>147</v>
      </c>
      <c r="B588" s="20"/>
      <c r="C588" s="20"/>
      <c r="D588" s="20"/>
      <c r="E588" s="20"/>
      <c r="F588" s="20"/>
      <c r="G588" s="20"/>
      <c r="H588" s="20"/>
      <c r="I588" s="20"/>
      <c r="J588" s="20"/>
      <c r="K588" s="20"/>
      <c r="L588" s="20"/>
      <c r="M588" s="20"/>
      <c r="N588" s="40"/>
    </row>
    <row r="589" spans="1:14" ht="30" customHeight="1">
      <c r="A589" s="49"/>
      <c r="B589" s="4">
        <v>5698</v>
      </c>
      <c r="C589" s="4">
        <v>2504</v>
      </c>
      <c r="D589" s="4"/>
      <c r="E589" s="4">
        <v>690</v>
      </c>
      <c r="F589" s="4">
        <f>B589-+SUM(C589:E589)</f>
        <v>2504</v>
      </c>
      <c r="G589" s="4">
        <v>5600</v>
      </c>
      <c r="H589" s="4">
        <v>2504</v>
      </c>
      <c r="I589" s="4"/>
      <c r="J589" s="4">
        <v>690</v>
      </c>
      <c r="K589" s="4">
        <f>G589-+SUM(H589:J589)</f>
        <v>2406</v>
      </c>
      <c r="L589" s="4">
        <f>G589-B589</f>
        <v>-98</v>
      </c>
      <c r="M589" s="4">
        <f>K589-F589</f>
        <v>-98</v>
      </c>
      <c r="N589" s="41"/>
    </row>
    <row r="590" spans="1:14" ht="30" customHeight="1">
      <c r="A590" s="19" t="s">
        <v>16</v>
      </c>
      <c r="B590" s="19"/>
      <c r="C590" s="19"/>
      <c r="D590" s="19"/>
      <c r="E590" s="19"/>
      <c r="F590" s="19"/>
      <c r="G590" s="19"/>
      <c r="H590" s="19"/>
      <c r="I590" s="19"/>
      <c r="J590" s="19"/>
      <c r="K590" s="19"/>
      <c r="L590" s="19"/>
      <c r="M590" s="19"/>
      <c r="N590" s="39"/>
    </row>
    <row r="591" spans="1:14" ht="30" customHeight="1">
      <c r="A591" s="48" t="s">
        <v>383</v>
      </c>
      <c r="B591" s="20"/>
      <c r="C591" s="20"/>
      <c r="D591" s="20"/>
      <c r="E591" s="20"/>
      <c r="F591" s="20"/>
      <c r="G591" s="20"/>
      <c r="H591" s="20"/>
      <c r="I591" s="20"/>
      <c r="J591" s="20"/>
      <c r="K591" s="20"/>
      <c r="L591" s="20"/>
      <c r="M591" s="20"/>
      <c r="N591" s="40"/>
    </row>
    <row r="592" spans="1:14" ht="30" customHeight="1">
      <c r="A592" s="49"/>
      <c r="B592" s="4">
        <v>4261</v>
      </c>
      <c r="C592" s="4">
        <v>1254</v>
      </c>
      <c r="D592" s="4"/>
      <c r="E592" s="4">
        <v>77</v>
      </c>
      <c r="F592" s="4">
        <f>B592-+SUM(C592:E592)</f>
        <v>2930</v>
      </c>
      <c r="G592" s="4">
        <v>4212</v>
      </c>
      <c r="H592" s="4">
        <v>1254</v>
      </c>
      <c r="I592" s="4"/>
      <c r="J592" s="4">
        <v>77</v>
      </c>
      <c r="K592" s="4">
        <f>G592-+SUM(H592:J592)</f>
        <v>2881</v>
      </c>
      <c r="L592" s="4">
        <f>G592-B592</f>
        <v>-49</v>
      </c>
      <c r="M592" s="4">
        <f>K592-F592</f>
        <v>-49</v>
      </c>
      <c r="N592" s="41"/>
    </row>
    <row r="593" spans="1:14" ht="30" customHeight="1">
      <c r="A593" s="19" t="s">
        <v>16</v>
      </c>
      <c r="B593" s="19"/>
      <c r="C593" s="19"/>
      <c r="D593" s="19"/>
      <c r="E593" s="19"/>
      <c r="F593" s="19"/>
      <c r="G593" s="19"/>
      <c r="H593" s="19"/>
      <c r="I593" s="19"/>
      <c r="J593" s="19"/>
      <c r="K593" s="19"/>
      <c r="L593" s="19"/>
      <c r="M593" s="19"/>
      <c r="N593" s="39"/>
    </row>
    <row r="594" spans="1:14" ht="30" customHeight="1">
      <c r="A594" s="48" t="s">
        <v>142</v>
      </c>
      <c r="B594" s="20"/>
      <c r="C594" s="20"/>
      <c r="D594" s="20"/>
      <c r="E594" s="20"/>
      <c r="F594" s="20"/>
      <c r="G594" s="20"/>
      <c r="H594" s="20"/>
      <c r="I594" s="20"/>
      <c r="J594" s="20"/>
      <c r="K594" s="20"/>
      <c r="L594" s="20"/>
      <c r="M594" s="20"/>
      <c r="N594" s="40"/>
    </row>
    <row r="595" spans="1:14" ht="30" customHeight="1">
      <c r="A595" s="49"/>
      <c r="B595" s="4">
        <v>18811</v>
      </c>
      <c r="C595" s="4">
        <v>13869</v>
      </c>
      <c r="D595" s="4"/>
      <c r="E595" s="4"/>
      <c r="F595" s="4">
        <f>B595-+SUM(C595:E595)</f>
        <v>4942</v>
      </c>
      <c r="G595" s="4">
        <v>18811</v>
      </c>
      <c r="H595" s="4">
        <v>13869</v>
      </c>
      <c r="I595" s="4"/>
      <c r="J595" s="4"/>
      <c r="K595" s="4">
        <f>G595-+SUM(H595:J595)</f>
        <v>4942</v>
      </c>
      <c r="L595" s="4">
        <f>G595-B595</f>
        <v>0</v>
      </c>
      <c r="M595" s="4">
        <f>K595-F595</f>
        <v>0</v>
      </c>
      <c r="N595" s="41"/>
    </row>
    <row r="596" spans="1:14" ht="30" customHeight="1">
      <c r="A596" s="19" t="s">
        <v>16</v>
      </c>
      <c r="B596" s="19"/>
      <c r="C596" s="19"/>
      <c r="D596" s="19"/>
      <c r="E596" s="19"/>
      <c r="F596" s="19"/>
      <c r="G596" s="19"/>
      <c r="H596" s="19"/>
      <c r="I596" s="19"/>
      <c r="J596" s="19"/>
      <c r="K596" s="19"/>
      <c r="L596" s="19"/>
      <c r="M596" s="19"/>
      <c r="N596" s="39"/>
    </row>
    <row r="597" spans="1:14" ht="30" customHeight="1">
      <c r="A597" s="48" t="s">
        <v>144</v>
      </c>
      <c r="B597" s="20"/>
      <c r="C597" s="20"/>
      <c r="D597" s="20"/>
      <c r="E597" s="20"/>
      <c r="F597" s="20"/>
      <c r="G597" s="20"/>
      <c r="H597" s="20"/>
      <c r="I597" s="20"/>
      <c r="J597" s="20"/>
      <c r="K597" s="20"/>
      <c r="L597" s="20"/>
      <c r="M597" s="20"/>
      <c r="N597" s="40"/>
    </row>
    <row r="598" spans="1:14" ht="30" customHeight="1">
      <c r="A598" s="49"/>
      <c r="B598" s="4">
        <v>5019</v>
      </c>
      <c r="C598" s="4">
        <v>2504</v>
      </c>
      <c r="D598" s="4"/>
      <c r="E598" s="4">
        <v>139</v>
      </c>
      <c r="F598" s="4">
        <f>B598-+SUM(C598:E598)</f>
        <v>2376</v>
      </c>
      <c r="G598" s="4">
        <v>4921</v>
      </c>
      <c r="H598" s="4">
        <v>2504</v>
      </c>
      <c r="I598" s="4"/>
      <c r="J598" s="4">
        <v>139</v>
      </c>
      <c r="K598" s="4">
        <f>G598-+SUM(H598:J598)</f>
        <v>2278</v>
      </c>
      <c r="L598" s="4">
        <f>G598-B598</f>
        <v>-98</v>
      </c>
      <c r="M598" s="4">
        <f>K598-F598</f>
        <v>-98</v>
      </c>
      <c r="N598" s="41"/>
    </row>
    <row r="599" spans="1:14" ht="30" customHeight="1">
      <c r="A599" s="19" t="s">
        <v>16</v>
      </c>
      <c r="B599" s="19"/>
      <c r="C599" s="19"/>
      <c r="D599" s="19"/>
      <c r="E599" s="19"/>
      <c r="F599" s="19"/>
      <c r="G599" s="19"/>
      <c r="H599" s="19"/>
      <c r="I599" s="19"/>
      <c r="J599" s="19"/>
      <c r="K599" s="19"/>
      <c r="L599" s="19"/>
      <c r="M599" s="19"/>
      <c r="N599" s="39"/>
    </row>
    <row r="600" spans="1:14" ht="30" customHeight="1">
      <c r="A600" s="48" t="s">
        <v>158</v>
      </c>
      <c r="B600" s="20"/>
      <c r="C600" s="20"/>
      <c r="D600" s="20"/>
      <c r="E600" s="20"/>
      <c r="F600" s="20"/>
      <c r="G600" s="20"/>
      <c r="H600" s="20"/>
      <c r="I600" s="20"/>
      <c r="J600" s="20"/>
      <c r="K600" s="20"/>
      <c r="L600" s="20"/>
      <c r="M600" s="20"/>
      <c r="N600" s="40"/>
    </row>
    <row r="601" spans="1:14" ht="30" customHeight="1">
      <c r="A601" s="49"/>
      <c r="B601" s="4">
        <v>1299675</v>
      </c>
      <c r="C601" s="4">
        <v>568086</v>
      </c>
      <c r="D601" s="4"/>
      <c r="E601" s="4">
        <v>350816</v>
      </c>
      <c r="F601" s="4">
        <f>B601-+SUM(C601:E601)</f>
        <v>380773</v>
      </c>
      <c r="G601" s="4">
        <v>1288601</v>
      </c>
      <c r="H601" s="4">
        <v>568086</v>
      </c>
      <c r="I601" s="4"/>
      <c r="J601" s="4">
        <v>350816</v>
      </c>
      <c r="K601" s="4">
        <f>G601-+SUM(H601:J601)</f>
        <v>369699</v>
      </c>
      <c r="L601" s="4">
        <f>G601-B601</f>
        <v>-11074</v>
      </c>
      <c r="M601" s="4">
        <f>K601-F601</f>
        <v>-11074</v>
      </c>
      <c r="N601" s="41"/>
    </row>
    <row r="602" spans="1:14" ht="30" customHeight="1">
      <c r="A602" s="19" t="s">
        <v>16</v>
      </c>
      <c r="B602" s="19"/>
      <c r="C602" s="19"/>
      <c r="D602" s="19"/>
      <c r="E602" s="19"/>
      <c r="F602" s="19"/>
      <c r="G602" s="19"/>
      <c r="H602" s="19"/>
      <c r="I602" s="19"/>
      <c r="J602" s="19"/>
      <c r="K602" s="19"/>
      <c r="L602" s="19"/>
      <c r="M602" s="19"/>
      <c r="N602" s="39"/>
    </row>
    <row r="603" spans="1:14" ht="30" customHeight="1">
      <c r="A603" s="48" t="s">
        <v>460</v>
      </c>
      <c r="B603" s="20"/>
      <c r="C603" s="20"/>
      <c r="D603" s="20"/>
      <c r="E603" s="20"/>
      <c r="F603" s="20"/>
      <c r="G603" s="20"/>
      <c r="H603" s="20"/>
      <c r="I603" s="20"/>
      <c r="J603" s="20"/>
      <c r="K603" s="20"/>
      <c r="L603" s="20"/>
      <c r="M603" s="20"/>
      <c r="N603" s="40"/>
    </row>
    <row r="604" spans="1:14" ht="30" customHeight="1">
      <c r="A604" s="49"/>
      <c r="B604" s="4">
        <v>6746</v>
      </c>
      <c r="C604" s="4"/>
      <c r="D604" s="4"/>
      <c r="E604" s="4"/>
      <c r="F604" s="4">
        <f>B604-+SUM(C604:E604)</f>
        <v>6746</v>
      </c>
      <c r="G604" s="4">
        <v>6546</v>
      </c>
      <c r="H604" s="4"/>
      <c r="I604" s="4"/>
      <c r="J604" s="4"/>
      <c r="K604" s="4">
        <f>G604-+SUM(H604:J604)</f>
        <v>6546</v>
      </c>
      <c r="L604" s="4">
        <f>G604-B604</f>
        <v>-200</v>
      </c>
      <c r="M604" s="4">
        <f>K604-F604</f>
        <v>-200</v>
      </c>
      <c r="N604" s="41"/>
    </row>
    <row r="605" spans="1:14" ht="30" customHeight="1">
      <c r="A605" s="19" t="s">
        <v>16</v>
      </c>
      <c r="B605" s="19"/>
      <c r="C605" s="19"/>
      <c r="D605" s="19"/>
      <c r="E605" s="19"/>
      <c r="F605" s="19"/>
      <c r="G605" s="19"/>
      <c r="H605" s="19"/>
      <c r="I605" s="19"/>
      <c r="J605" s="19"/>
      <c r="K605" s="19"/>
      <c r="L605" s="19"/>
      <c r="M605" s="19"/>
      <c r="N605" s="39"/>
    </row>
    <row r="606" spans="1:14" ht="30" customHeight="1">
      <c r="A606" s="48" t="s">
        <v>557</v>
      </c>
      <c r="B606" s="20"/>
      <c r="C606" s="20"/>
      <c r="D606" s="20"/>
      <c r="E606" s="20"/>
      <c r="F606" s="20"/>
      <c r="G606" s="20"/>
      <c r="H606" s="20"/>
      <c r="I606" s="20"/>
      <c r="J606" s="20"/>
      <c r="K606" s="20"/>
      <c r="L606" s="20"/>
      <c r="M606" s="20"/>
      <c r="N606" s="40"/>
    </row>
    <row r="607" spans="1:14" ht="30" customHeight="1">
      <c r="A607" s="49"/>
      <c r="B607" s="4">
        <v>9030</v>
      </c>
      <c r="C607" s="4"/>
      <c r="D607" s="4"/>
      <c r="E607" s="4"/>
      <c r="F607" s="4">
        <f>B607-+SUM(C607:E607)</f>
        <v>9030</v>
      </c>
      <c r="G607" s="4">
        <v>8699</v>
      </c>
      <c r="H607" s="4"/>
      <c r="I607" s="4"/>
      <c r="J607" s="4"/>
      <c r="K607" s="4">
        <f>G607-+SUM(H607:J607)</f>
        <v>8699</v>
      </c>
      <c r="L607" s="4">
        <f>G607-B607</f>
        <v>-331</v>
      </c>
      <c r="M607" s="4">
        <f>K607-F607</f>
        <v>-331</v>
      </c>
      <c r="N607" s="41"/>
    </row>
    <row r="608" spans="1:14" ht="30" customHeight="1">
      <c r="A608" s="19" t="s">
        <v>16</v>
      </c>
      <c r="B608" s="19"/>
      <c r="C608" s="19"/>
      <c r="D608" s="19"/>
      <c r="E608" s="19"/>
      <c r="F608" s="19"/>
      <c r="G608" s="19"/>
      <c r="H608" s="19"/>
      <c r="I608" s="19"/>
      <c r="J608" s="19"/>
      <c r="K608" s="19"/>
      <c r="L608" s="19"/>
      <c r="M608" s="19"/>
      <c r="N608" s="39"/>
    </row>
    <row r="609" spans="1:14" ht="30" customHeight="1">
      <c r="A609" s="48" t="s">
        <v>78</v>
      </c>
      <c r="B609" s="20"/>
      <c r="C609" s="20"/>
      <c r="D609" s="20"/>
      <c r="E609" s="20"/>
      <c r="F609" s="20"/>
      <c r="G609" s="20"/>
      <c r="H609" s="20"/>
      <c r="I609" s="20"/>
      <c r="J609" s="20"/>
      <c r="K609" s="20"/>
      <c r="L609" s="20"/>
      <c r="M609" s="20"/>
      <c r="N609" s="40"/>
    </row>
    <row r="610" spans="1:14" ht="30" customHeight="1">
      <c r="A610" s="49"/>
      <c r="B610" s="4">
        <v>9034</v>
      </c>
      <c r="C610" s="4"/>
      <c r="D610" s="4"/>
      <c r="E610" s="4"/>
      <c r="F610" s="4">
        <f>B610-+SUM(C610:E610)</f>
        <v>9034</v>
      </c>
      <c r="G610" s="4">
        <v>8788</v>
      </c>
      <c r="H610" s="4"/>
      <c r="I610" s="4"/>
      <c r="J610" s="4"/>
      <c r="K610" s="4">
        <f>G610-+SUM(H610:J610)</f>
        <v>8788</v>
      </c>
      <c r="L610" s="4">
        <f>G610-B610</f>
        <v>-246</v>
      </c>
      <c r="M610" s="4">
        <f>K610-F610</f>
        <v>-246</v>
      </c>
      <c r="N610" s="41"/>
    </row>
    <row r="611" spans="1:14" ht="30" customHeight="1">
      <c r="A611" s="19" t="s">
        <v>16</v>
      </c>
      <c r="B611" s="19"/>
      <c r="C611" s="19"/>
      <c r="D611" s="19"/>
      <c r="E611" s="19"/>
      <c r="F611" s="19"/>
      <c r="G611" s="19"/>
      <c r="H611" s="19"/>
      <c r="I611" s="19"/>
      <c r="J611" s="19"/>
      <c r="K611" s="19"/>
      <c r="L611" s="19"/>
      <c r="M611" s="19"/>
      <c r="N611" s="39"/>
    </row>
    <row r="612" spans="1:14" ht="30" customHeight="1">
      <c r="A612" s="48" t="s">
        <v>159</v>
      </c>
      <c r="B612" s="20"/>
      <c r="C612" s="20"/>
      <c r="D612" s="20"/>
      <c r="E612" s="20"/>
      <c r="F612" s="20"/>
      <c r="G612" s="20"/>
      <c r="H612" s="20"/>
      <c r="I612" s="20"/>
      <c r="J612" s="20"/>
      <c r="K612" s="20"/>
      <c r="L612" s="20"/>
      <c r="M612" s="20"/>
      <c r="N612" s="40"/>
    </row>
    <row r="613" spans="1:14" ht="30" customHeight="1">
      <c r="A613" s="49"/>
      <c r="B613" s="4">
        <v>9236</v>
      </c>
      <c r="C613" s="4"/>
      <c r="D613" s="4"/>
      <c r="E613" s="4"/>
      <c r="F613" s="4">
        <f>B613-+SUM(C613:E613)</f>
        <v>9236</v>
      </c>
      <c r="G613" s="4">
        <v>9097</v>
      </c>
      <c r="H613" s="4"/>
      <c r="I613" s="4"/>
      <c r="J613" s="4"/>
      <c r="K613" s="4">
        <f>G613-+SUM(H613:J613)</f>
        <v>9097</v>
      </c>
      <c r="L613" s="4">
        <f>G613-B613</f>
        <v>-139</v>
      </c>
      <c r="M613" s="4">
        <f>K613-F613</f>
        <v>-139</v>
      </c>
      <c r="N613" s="41"/>
    </row>
    <row r="614" spans="1:14" ht="30" customHeight="1">
      <c r="A614" s="19" t="s">
        <v>16</v>
      </c>
      <c r="B614" s="19"/>
      <c r="C614" s="19"/>
      <c r="D614" s="19"/>
      <c r="E614" s="19"/>
      <c r="F614" s="19"/>
      <c r="G614" s="19"/>
      <c r="H614" s="19"/>
      <c r="I614" s="19"/>
      <c r="J614" s="19"/>
      <c r="K614" s="19"/>
      <c r="L614" s="19"/>
      <c r="M614" s="19"/>
      <c r="N614" s="39"/>
    </row>
    <row r="615" spans="1:14" ht="30" customHeight="1">
      <c r="A615" s="48" t="s">
        <v>461</v>
      </c>
      <c r="B615" s="20"/>
      <c r="C615" s="20"/>
      <c r="D615" s="20"/>
      <c r="E615" s="20"/>
      <c r="F615" s="20"/>
      <c r="G615" s="20"/>
      <c r="H615" s="20"/>
      <c r="I615" s="20"/>
      <c r="J615" s="20"/>
      <c r="K615" s="20"/>
      <c r="L615" s="20"/>
      <c r="M615" s="20"/>
      <c r="N615" s="40"/>
    </row>
    <row r="616" spans="1:14" ht="30" customHeight="1">
      <c r="A616" s="49"/>
      <c r="B616" s="4">
        <v>9068</v>
      </c>
      <c r="C616" s="4"/>
      <c r="D616" s="4"/>
      <c r="E616" s="4">
        <v>15</v>
      </c>
      <c r="F616" s="4">
        <f>B616-+SUM(C616:E616)</f>
        <v>9053</v>
      </c>
      <c r="G616" s="4">
        <v>8793</v>
      </c>
      <c r="H616" s="4"/>
      <c r="I616" s="4"/>
      <c r="J616" s="4">
        <v>15</v>
      </c>
      <c r="K616" s="4">
        <f>G616-+SUM(H616:J616)</f>
        <v>8778</v>
      </c>
      <c r="L616" s="4">
        <f>G616-B616</f>
        <v>-275</v>
      </c>
      <c r="M616" s="4">
        <f>K616-F616</f>
        <v>-275</v>
      </c>
      <c r="N616" s="41"/>
    </row>
    <row r="617" spans="1:14" ht="30" customHeight="1">
      <c r="A617" s="19" t="s">
        <v>16</v>
      </c>
      <c r="B617" s="19"/>
      <c r="C617" s="19"/>
      <c r="D617" s="19"/>
      <c r="E617" s="19"/>
      <c r="F617" s="19"/>
      <c r="G617" s="19"/>
      <c r="H617" s="19"/>
      <c r="I617" s="19"/>
      <c r="J617" s="19"/>
      <c r="K617" s="19"/>
      <c r="L617" s="19"/>
      <c r="M617" s="19"/>
      <c r="N617" s="39"/>
    </row>
    <row r="618" spans="1:14" ht="30" customHeight="1">
      <c r="A618" s="48" t="s">
        <v>160</v>
      </c>
      <c r="B618" s="20"/>
      <c r="C618" s="20"/>
      <c r="D618" s="20"/>
      <c r="E618" s="20"/>
      <c r="F618" s="20"/>
      <c r="G618" s="20"/>
      <c r="H618" s="20"/>
      <c r="I618" s="20"/>
      <c r="J618" s="20"/>
      <c r="K618" s="20"/>
      <c r="L618" s="20"/>
      <c r="M618" s="20"/>
      <c r="N618" s="40"/>
    </row>
    <row r="619" spans="1:14" ht="30" customHeight="1">
      <c r="A619" s="49"/>
      <c r="B619" s="4">
        <v>11129</v>
      </c>
      <c r="C619" s="4"/>
      <c r="D619" s="4"/>
      <c r="E619" s="4"/>
      <c r="F619" s="4">
        <f>B619-+SUM(C619:E619)</f>
        <v>11129</v>
      </c>
      <c r="G619" s="4">
        <v>10807</v>
      </c>
      <c r="H619" s="4"/>
      <c r="I619" s="4"/>
      <c r="J619" s="4"/>
      <c r="K619" s="4">
        <f>G619-+SUM(H619:J619)</f>
        <v>10807</v>
      </c>
      <c r="L619" s="4">
        <f>G619-B619</f>
        <v>-322</v>
      </c>
      <c r="M619" s="4">
        <f>K619-F619</f>
        <v>-322</v>
      </c>
      <c r="N619" s="41"/>
    </row>
    <row r="620" spans="1:14" ht="30" customHeight="1">
      <c r="A620" s="19" t="s">
        <v>16</v>
      </c>
      <c r="B620" s="19"/>
      <c r="C620" s="19"/>
      <c r="D620" s="19"/>
      <c r="E620" s="19"/>
      <c r="F620" s="19"/>
      <c r="G620" s="19"/>
      <c r="H620" s="19"/>
      <c r="I620" s="19"/>
      <c r="J620" s="19"/>
      <c r="K620" s="19"/>
      <c r="L620" s="19"/>
      <c r="M620" s="19"/>
      <c r="N620" s="39"/>
    </row>
    <row r="621" spans="1:14" ht="30" customHeight="1">
      <c r="A621" s="48" t="s">
        <v>384</v>
      </c>
      <c r="B621" s="20"/>
      <c r="C621" s="20"/>
      <c r="D621" s="20"/>
      <c r="E621" s="20"/>
      <c r="F621" s="20"/>
      <c r="G621" s="20"/>
      <c r="H621" s="20"/>
      <c r="I621" s="20"/>
      <c r="J621" s="20"/>
      <c r="K621" s="20"/>
      <c r="L621" s="20"/>
      <c r="M621" s="20"/>
      <c r="N621" s="40"/>
    </row>
    <row r="622" spans="1:14" ht="30" customHeight="1">
      <c r="A622" s="49"/>
      <c r="B622" s="4">
        <v>7304</v>
      </c>
      <c r="C622" s="4"/>
      <c r="D622" s="4"/>
      <c r="E622" s="4"/>
      <c r="F622" s="4">
        <f>B622-+SUM(C622:E622)</f>
        <v>7304</v>
      </c>
      <c r="G622" s="4">
        <v>7096</v>
      </c>
      <c r="H622" s="4"/>
      <c r="I622" s="4"/>
      <c r="J622" s="4"/>
      <c r="K622" s="4">
        <f>G622-+SUM(H622:J622)</f>
        <v>7096</v>
      </c>
      <c r="L622" s="4">
        <f>G622-B622</f>
        <v>-208</v>
      </c>
      <c r="M622" s="4">
        <f>K622-F622</f>
        <v>-208</v>
      </c>
      <c r="N622" s="41"/>
    </row>
    <row r="623" spans="1:14" ht="30" customHeight="1">
      <c r="A623" s="19" t="s">
        <v>16</v>
      </c>
      <c r="B623" s="19"/>
      <c r="C623" s="19"/>
      <c r="D623" s="19"/>
      <c r="E623" s="19"/>
      <c r="F623" s="19"/>
      <c r="G623" s="19"/>
      <c r="H623" s="19"/>
      <c r="I623" s="19"/>
      <c r="J623" s="19"/>
      <c r="K623" s="19"/>
      <c r="L623" s="19"/>
      <c r="M623" s="19"/>
      <c r="N623" s="39"/>
    </row>
    <row r="624" spans="1:14" ht="30" customHeight="1">
      <c r="A624" s="48" t="s">
        <v>85</v>
      </c>
      <c r="B624" s="20"/>
      <c r="C624" s="20"/>
      <c r="D624" s="20"/>
      <c r="E624" s="20"/>
      <c r="F624" s="20"/>
      <c r="G624" s="20"/>
      <c r="H624" s="20"/>
      <c r="I624" s="20"/>
      <c r="J624" s="20"/>
      <c r="K624" s="20"/>
      <c r="L624" s="20"/>
      <c r="M624" s="20"/>
      <c r="N624" s="40"/>
    </row>
    <row r="625" spans="1:14" ht="30" customHeight="1">
      <c r="A625" s="49"/>
      <c r="B625" s="4">
        <v>3483</v>
      </c>
      <c r="C625" s="4">
        <v>825</v>
      </c>
      <c r="D625" s="4"/>
      <c r="E625" s="4"/>
      <c r="F625" s="4">
        <f>B625-+SUM(C625:E625)</f>
        <v>2658</v>
      </c>
      <c r="G625" s="4">
        <v>3425</v>
      </c>
      <c r="H625" s="4">
        <v>825</v>
      </c>
      <c r="I625" s="4"/>
      <c r="J625" s="4"/>
      <c r="K625" s="4">
        <f>G625-+SUM(H625:J625)</f>
        <v>2600</v>
      </c>
      <c r="L625" s="4">
        <f>G625-B625</f>
        <v>-58</v>
      </c>
      <c r="M625" s="4">
        <f>K625-F625</f>
        <v>-58</v>
      </c>
      <c r="N625" s="41"/>
    </row>
    <row r="626" spans="1:14" ht="30" customHeight="1">
      <c r="A626" s="19" t="s">
        <v>16</v>
      </c>
      <c r="B626" s="19"/>
      <c r="C626" s="19"/>
      <c r="D626" s="19"/>
      <c r="E626" s="19"/>
      <c r="F626" s="19"/>
      <c r="G626" s="19"/>
      <c r="H626" s="19"/>
      <c r="I626" s="19"/>
      <c r="J626" s="19"/>
      <c r="K626" s="19"/>
      <c r="L626" s="19"/>
      <c r="M626" s="19"/>
      <c r="N626" s="39"/>
    </row>
    <row r="627" spans="1:14" ht="30" customHeight="1">
      <c r="A627" s="48" t="s">
        <v>462</v>
      </c>
      <c r="B627" s="20"/>
      <c r="C627" s="20"/>
      <c r="D627" s="20"/>
      <c r="E627" s="20"/>
      <c r="F627" s="20"/>
      <c r="G627" s="20"/>
      <c r="H627" s="20"/>
      <c r="I627" s="20"/>
      <c r="J627" s="20"/>
      <c r="K627" s="20"/>
      <c r="L627" s="20"/>
      <c r="M627" s="20"/>
      <c r="N627" s="40"/>
    </row>
    <row r="628" spans="1:14" ht="30" customHeight="1">
      <c r="A628" s="49"/>
      <c r="B628" s="4">
        <v>2821</v>
      </c>
      <c r="C628" s="4"/>
      <c r="D628" s="4"/>
      <c r="E628" s="4">
        <v>60</v>
      </c>
      <c r="F628" s="4">
        <f>B628-+SUM(C628:E628)</f>
        <v>2761</v>
      </c>
      <c r="G628" s="4">
        <v>2582</v>
      </c>
      <c r="H628" s="4"/>
      <c r="I628" s="4"/>
      <c r="J628" s="4">
        <v>60</v>
      </c>
      <c r="K628" s="4">
        <f>G628-+SUM(H628:J628)</f>
        <v>2522</v>
      </c>
      <c r="L628" s="4">
        <f>G628-B628</f>
        <v>-239</v>
      </c>
      <c r="M628" s="4">
        <f>K628-F628</f>
        <v>-239</v>
      </c>
      <c r="N628" s="41"/>
    </row>
    <row r="629" spans="1:14" ht="30" customHeight="1">
      <c r="A629" s="19" t="s">
        <v>16</v>
      </c>
      <c r="B629" s="19"/>
      <c r="C629" s="19"/>
      <c r="D629" s="19"/>
      <c r="E629" s="19"/>
      <c r="F629" s="19"/>
      <c r="G629" s="19"/>
      <c r="H629" s="19"/>
      <c r="I629" s="19"/>
      <c r="J629" s="19"/>
      <c r="K629" s="19"/>
      <c r="L629" s="19"/>
      <c r="M629" s="19"/>
      <c r="N629" s="39"/>
    </row>
    <row r="630" spans="1:14" ht="30" customHeight="1">
      <c r="A630" s="48" t="s">
        <v>93</v>
      </c>
      <c r="B630" s="20"/>
      <c r="C630" s="20"/>
      <c r="D630" s="20"/>
      <c r="E630" s="20"/>
      <c r="F630" s="20"/>
      <c r="G630" s="20"/>
      <c r="H630" s="20"/>
      <c r="I630" s="20"/>
      <c r="J630" s="20"/>
      <c r="K630" s="20"/>
      <c r="L630" s="20"/>
      <c r="M630" s="20"/>
      <c r="N630" s="40"/>
    </row>
    <row r="631" spans="1:14" ht="30" customHeight="1">
      <c r="A631" s="49"/>
      <c r="B631" s="4">
        <v>10935</v>
      </c>
      <c r="C631" s="4"/>
      <c r="D631" s="4"/>
      <c r="E631" s="4">
        <v>6843</v>
      </c>
      <c r="F631" s="4">
        <f>B631-+SUM(C631:E631)</f>
        <v>4092</v>
      </c>
      <c r="G631" s="4">
        <v>10935</v>
      </c>
      <c r="H631" s="4"/>
      <c r="I631" s="4"/>
      <c r="J631" s="4">
        <v>6843</v>
      </c>
      <c r="K631" s="4">
        <f>G631-+SUM(H631:J631)</f>
        <v>4092</v>
      </c>
      <c r="L631" s="4">
        <f>G631-B631</f>
        <v>0</v>
      </c>
      <c r="M631" s="4">
        <f>K631-F631</f>
        <v>0</v>
      </c>
      <c r="N631" s="41"/>
    </row>
    <row r="632" spans="1:14" ht="30" customHeight="1">
      <c r="A632" s="19" t="s">
        <v>16</v>
      </c>
      <c r="B632" s="19"/>
      <c r="C632" s="19"/>
      <c r="D632" s="19"/>
      <c r="E632" s="19"/>
      <c r="F632" s="19"/>
      <c r="G632" s="19"/>
      <c r="H632" s="19"/>
      <c r="I632" s="19"/>
      <c r="J632" s="19"/>
      <c r="K632" s="19"/>
      <c r="L632" s="19"/>
      <c r="M632" s="19"/>
      <c r="N632" s="39"/>
    </row>
    <row r="633" spans="1:14" ht="30" customHeight="1">
      <c r="A633" s="48" t="s">
        <v>205</v>
      </c>
      <c r="B633" s="20"/>
      <c r="C633" s="20"/>
      <c r="D633" s="20"/>
      <c r="E633" s="20"/>
      <c r="F633" s="20"/>
      <c r="G633" s="20"/>
      <c r="H633" s="20"/>
      <c r="I633" s="20"/>
      <c r="J633" s="20"/>
      <c r="K633" s="20"/>
      <c r="L633" s="20"/>
      <c r="M633" s="20"/>
      <c r="N633" s="40"/>
    </row>
    <row r="634" spans="1:14" ht="30" customHeight="1">
      <c r="A634" s="49"/>
      <c r="B634" s="4">
        <v>308</v>
      </c>
      <c r="C634" s="4"/>
      <c r="D634" s="4"/>
      <c r="E634" s="4"/>
      <c r="F634" s="4">
        <f>B634-+SUM(C634:E634)</f>
        <v>308</v>
      </c>
      <c r="G634" s="4">
        <v>188</v>
      </c>
      <c r="H634" s="4"/>
      <c r="I634" s="4"/>
      <c r="J634" s="4"/>
      <c r="K634" s="4">
        <f>G634-+SUM(H634:J634)</f>
        <v>188</v>
      </c>
      <c r="L634" s="4">
        <f>G634-B634</f>
        <v>-120</v>
      </c>
      <c r="M634" s="4">
        <f>K634-F634</f>
        <v>-120</v>
      </c>
      <c r="N634" s="41"/>
    </row>
    <row r="635" spans="1:14" ht="30" customHeight="1">
      <c r="A635" s="19" t="s">
        <v>16</v>
      </c>
      <c r="B635" s="19"/>
      <c r="C635" s="19"/>
      <c r="D635" s="19"/>
      <c r="E635" s="19"/>
      <c r="F635" s="19"/>
      <c r="G635" s="19"/>
      <c r="H635" s="19"/>
      <c r="I635" s="19"/>
      <c r="J635" s="19"/>
      <c r="K635" s="19"/>
      <c r="L635" s="19"/>
      <c r="M635" s="19"/>
      <c r="N635" s="39"/>
    </row>
    <row r="636" spans="1:14" ht="30" customHeight="1">
      <c r="A636" s="48" t="s">
        <v>195</v>
      </c>
      <c r="B636" s="20"/>
      <c r="C636" s="20"/>
      <c r="D636" s="20"/>
      <c r="E636" s="20"/>
      <c r="F636" s="20"/>
      <c r="G636" s="20"/>
      <c r="H636" s="20"/>
      <c r="I636" s="20"/>
      <c r="J636" s="20"/>
      <c r="K636" s="20"/>
      <c r="L636" s="20"/>
      <c r="M636" s="20"/>
      <c r="N636" s="40"/>
    </row>
    <row r="637" spans="1:14" ht="30" customHeight="1">
      <c r="A637" s="49"/>
      <c r="B637" s="4">
        <v>786021</v>
      </c>
      <c r="C637" s="4">
        <v>614602</v>
      </c>
      <c r="D637" s="4"/>
      <c r="E637" s="4">
        <v>1000</v>
      </c>
      <c r="F637" s="4">
        <f>B637-+SUM(C637:E637)</f>
        <v>170419</v>
      </c>
      <c r="G637" s="4">
        <v>786021</v>
      </c>
      <c r="H637" s="4">
        <v>614602</v>
      </c>
      <c r="I637" s="4"/>
      <c r="J637" s="4">
        <v>1000</v>
      </c>
      <c r="K637" s="4">
        <f>G637-+SUM(H637:J637)</f>
        <v>170419</v>
      </c>
      <c r="L637" s="4">
        <f>G637-B637</f>
        <v>0</v>
      </c>
      <c r="M637" s="4">
        <f>K637-F637</f>
        <v>0</v>
      </c>
      <c r="N637" s="41"/>
    </row>
    <row r="638" spans="1:14" ht="30" customHeight="1">
      <c r="A638" s="19" t="s">
        <v>16</v>
      </c>
      <c r="B638" s="19"/>
      <c r="C638" s="19"/>
      <c r="D638" s="19"/>
      <c r="E638" s="19"/>
      <c r="F638" s="19"/>
      <c r="G638" s="19"/>
      <c r="H638" s="19"/>
      <c r="I638" s="19"/>
      <c r="J638" s="19"/>
      <c r="K638" s="19"/>
      <c r="L638" s="19"/>
      <c r="M638" s="19"/>
      <c r="N638" s="39"/>
    </row>
    <row r="639" spans="1:14" ht="30" customHeight="1">
      <c r="A639" s="48" t="s">
        <v>138</v>
      </c>
      <c r="B639" s="20"/>
      <c r="C639" s="20"/>
      <c r="D639" s="20"/>
      <c r="E639" s="20"/>
      <c r="F639" s="20"/>
      <c r="G639" s="20"/>
      <c r="H639" s="20"/>
      <c r="I639" s="20"/>
      <c r="J639" s="20"/>
      <c r="K639" s="20"/>
      <c r="L639" s="20"/>
      <c r="M639" s="20"/>
      <c r="N639" s="40"/>
    </row>
    <row r="640" spans="1:14" ht="30" customHeight="1">
      <c r="A640" s="49"/>
      <c r="B640" s="4">
        <f aca="true" t="shared" si="15" ref="B640:K640">SUBTOTAL(9,B439:B637)</f>
        <v>3787712</v>
      </c>
      <c r="C640" s="4">
        <f t="shared" si="15"/>
        <v>2107115</v>
      </c>
      <c r="D640" s="4">
        <f t="shared" si="15"/>
        <v>0</v>
      </c>
      <c r="E640" s="4">
        <f t="shared" si="15"/>
        <v>366162</v>
      </c>
      <c r="F640" s="4">
        <f t="shared" si="15"/>
        <v>1314435</v>
      </c>
      <c r="G640" s="4">
        <f t="shared" si="15"/>
        <v>3832057</v>
      </c>
      <c r="H640" s="4">
        <f t="shared" si="15"/>
        <v>2119737</v>
      </c>
      <c r="I640" s="4">
        <f t="shared" si="15"/>
        <v>0</v>
      </c>
      <c r="J640" s="4">
        <f t="shared" si="15"/>
        <v>366162</v>
      </c>
      <c r="K640" s="4">
        <f t="shared" si="15"/>
        <v>1346158</v>
      </c>
      <c r="L640" s="4">
        <f>G640-B640</f>
        <v>44345</v>
      </c>
      <c r="M640" s="4">
        <f>K640-F640</f>
        <v>31723</v>
      </c>
      <c r="N640" s="41"/>
    </row>
    <row r="641" spans="1:14" ht="30" customHeight="1">
      <c r="A641" s="19" t="s">
        <v>1</v>
      </c>
      <c r="B641" s="19"/>
      <c r="C641" s="19"/>
      <c r="D641" s="19"/>
      <c r="E641" s="19"/>
      <c r="F641" s="19"/>
      <c r="G641" s="19"/>
      <c r="H641" s="19"/>
      <c r="I641" s="19"/>
      <c r="J641" s="19"/>
      <c r="K641" s="19"/>
      <c r="L641" s="19"/>
      <c r="M641" s="19"/>
      <c r="N641" s="39"/>
    </row>
    <row r="642" spans="1:14" ht="30" customHeight="1">
      <c r="A642" s="48" t="s">
        <v>3</v>
      </c>
      <c r="B642" s="20"/>
      <c r="C642" s="20"/>
      <c r="D642" s="20"/>
      <c r="E642" s="20"/>
      <c r="F642" s="20"/>
      <c r="G642" s="20"/>
      <c r="H642" s="20"/>
      <c r="I642" s="20"/>
      <c r="J642" s="20"/>
      <c r="K642" s="20"/>
      <c r="L642" s="20"/>
      <c r="M642" s="20"/>
      <c r="N642" s="40"/>
    </row>
    <row r="643" spans="1:14" ht="30" customHeight="1">
      <c r="A643" s="49"/>
      <c r="B643" s="4">
        <v>62232</v>
      </c>
      <c r="C643" s="4"/>
      <c r="D643" s="4"/>
      <c r="E643" s="4"/>
      <c r="F643" s="4">
        <f>B643-+SUM(C643:E643)</f>
        <v>62232</v>
      </c>
      <c r="G643" s="4">
        <v>62232</v>
      </c>
      <c r="H643" s="4"/>
      <c r="I643" s="4"/>
      <c r="J643" s="4"/>
      <c r="K643" s="4">
        <f>G643-+SUM(H643:J643)</f>
        <v>62232</v>
      </c>
      <c r="L643" s="4">
        <f>G643-B643</f>
        <v>0</v>
      </c>
      <c r="M643" s="4">
        <f>K643-F643</f>
        <v>0</v>
      </c>
      <c r="N643" s="41"/>
    </row>
    <row r="644" spans="1:14" ht="30" customHeight="1">
      <c r="A644" s="19" t="s">
        <v>1</v>
      </c>
      <c r="B644" s="19"/>
      <c r="C644" s="19"/>
      <c r="D644" s="19"/>
      <c r="E644" s="19"/>
      <c r="F644" s="19"/>
      <c r="G644" s="19"/>
      <c r="H644" s="19"/>
      <c r="I644" s="19"/>
      <c r="J644" s="19"/>
      <c r="K644" s="19"/>
      <c r="L644" s="19"/>
      <c r="M644" s="19"/>
      <c r="N644" s="39"/>
    </row>
    <row r="645" spans="1:14" ht="30" customHeight="1">
      <c r="A645" s="48" t="s">
        <v>433</v>
      </c>
      <c r="B645" s="20"/>
      <c r="C645" s="20"/>
      <c r="D645" s="20"/>
      <c r="E645" s="20"/>
      <c r="F645" s="20"/>
      <c r="G645" s="20"/>
      <c r="H645" s="20"/>
      <c r="I645" s="20"/>
      <c r="J645" s="20"/>
      <c r="K645" s="20"/>
      <c r="L645" s="20"/>
      <c r="M645" s="20"/>
      <c r="N645" s="40"/>
    </row>
    <row r="646" spans="1:14" ht="30" customHeight="1">
      <c r="A646" s="49"/>
      <c r="B646" s="4">
        <v>529634</v>
      </c>
      <c r="C646" s="4"/>
      <c r="D646" s="4"/>
      <c r="E646" s="4">
        <v>4511</v>
      </c>
      <c r="F646" s="4">
        <f>B646-+SUM(C646:E646)</f>
        <v>525123</v>
      </c>
      <c r="G646" s="4">
        <v>529234</v>
      </c>
      <c r="H646" s="4"/>
      <c r="I646" s="4"/>
      <c r="J646" s="4">
        <v>4511</v>
      </c>
      <c r="K646" s="4">
        <f>G646-+SUM(H646:J646)</f>
        <v>524723</v>
      </c>
      <c r="L646" s="4">
        <f>G646-B646</f>
        <v>-400</v>
      </c>
      <c r="M646" s="4">
        <f>K646-F646</f>
        <v>-400</v>
      </c>
      <c r="N646" s="41"/>
    </row>
    <row r="647" spans="1:14" ht="30" customHeight="1">
      <c r="A647" s="19" t="s">
        <v>1</v>
      </c>
      <c r="B647" s="19"/>
      <c r="C647" s="19"/>
      <c r="D647" s="19"/>
      <c r="E647" s="19"/>
      <c r="F647" s="19"/>
      <c r="G647" s="19"/>
      <c r="H647" s="19"/>
      <c r="I647" s="19"/>
      <c r="J647" s="19"/>
      <c r="K647" s="19"/>
      <c r="L647" s="19"/>
      <c r="M647" s="19"/>
      <c r="N647" s="39"/>
    </row>
    <row r="648" spans="1:14" ht="30" customHeight="1">
      <c r="A648" s="48" t="s">
        <v>412</v>
      </c>
      <c r="B648" s="20"/>
      <c r="C648" s="20"/>
      <c r="D648" s="20"/>
      <c r="E648" s="20"/>
      <c r="F648" s="20"/>
      <c r="G648" s="20"/>
      <c r="H648" s="20"/>
      <c r="I648" s="20"/>
      <c r="J648" s="20"/>
      <c r="K648" s="20"/>
      <c r="L648" s="20"/>
      <c r="M648" s="20"/>
      <c r="N648" s="40"/>
    </row>
    <row r="649" spans="1:14" ht="30" customHeight="1">
      <c r="A649" s="49"/>
      <c r="B649" s="4">
        <v>836</v>
      </c>
      <c r="C649" s="4"/>
      <c r="D649" s="4"/>
      <c r="E649" s="4"/>
      <c r="F649" s="4">
        <f>B649-+SUM(C649:E649)</f>
        <v>836</v>
      </c>
      <c r="G649" s="4">
        <v>836</v>
      </c>
      <c r="H649" s="4"/>
      <c r="I649" s="4"/>
      <c r="J649" s="4"/>
      <c r="K649" s="4">
        <f>G649-+SUM(H649:J649)</f>
        <v>836</v>
      </c>
      <c r="L649" s="4">
        <f>G649-B649</f>
        <v>0</v>
      </c>
      <c r="M649" s="4">
        <f>K649-F649</f>
        <v>0</v>
      </c>
      <c r="N649" s="41"/>
    </row>
    <row r="650" spans="1:14" ht="30" customHeight="1">
      <c r="A650" s="19" t="s">
        <v>1</v>
      </c>
      <c r="B650" s="19"/>
      <c r="C650" s="19"/>
      <c r="D650" s="19"/>
      <c r="E650" s="19"/>
      <c r="F650" s="19"/>
      <c r="G650" s="19"/>
      <c r="H650" s="19"/>
      <c r="I650" s="19"/>
      <c r="J650" s="19"/>
      <c r="K650" s="19"/>
      <c r="L650" s="19"/>
      <c r="M650" s="19"/>
      <c r="N650" s="39"/>
    </row>
    <row r="651" spans="1:14" ht="30" customHeight="1">
      <c r="A651" s="48" t="s">
        <v>413</v>
      </c>
      <c r="B651" s="20"/>
      <c r="C651" s="20"/>
      <c r="D651" s="20"/>
      <c r="E651" s="20"/>
      <c r="F651" s="20"/>
      <c r="G651" s="20"/>
      <c r="H651" s="20"/>
      <c r="I651" s="20"/>
      <c r="J651" s="20"/>
      <c r="K651" s="20"/>
      <c r="L651" s="20"/>
      <c r="M651" s="20"/>
      <c r="N651" s="40"/>
    </row>
    <row r="652" spans="1:14" ht="30" customHeight="1">
      <c r="A652" s="49"/>
      <c r="B652" s="4">
        <v>6060</v>
      </c>
      <c r="C652" s="4">
        <v>4049</v>
      </c>
      <c r="D652" s="4"/>
      <c r="E652" s="4"/>
      <c r="F652" s="4">
        <f>B652-+SUM(C652:E652)</f>
        <v>2011</v>
      </c>
      <c r="G652" s="4">
        <v>6060</v>
      </c>
      <c r="H652" s="4">
        <v>4049</v>
      </c>
      <c r="I652" s="4"/>
      <c r="J652" s="4"/>
      <c r="K652" s="4">
        <f>G652-+SUM(H652:J652)</f>
        <v>2011</v>
      </c>
      <c r="L652" s="4">
        <f>G652-B652</f>
        <v>0</v>
      </c>
      <c r="M652" s="4">
        <f>K652-F652</f>
        <v>0</v>
      </c>
      <c r="N652" s="41"/>
    </row>
    <row r="653" spans="1:14" ht="30" customHeight="1">
      <c r="A653" s="19" t="s">
        <v>1</v>
      </c>
      <c r="B653" s="19"/>
      <c r="C653" s="19"/>
      <c r="D653" s="19"/>
      <c r="E653" s="19"/>
      <c r="F653" s="19"/>
      <c r="G653" s="19"/>
      <c r="H653" s="19"/>
      <c r="I653" s="19"/>
      <c r="J653" s="19"/>
      <c r="K653" s="19"/>
      <c r="L653" s="19"/>
      <c r="M653" s="19"/>
      <c r="N653" s="39" t="s">
        <v>573</v>
      </c>
    </row>
    <row r="654" spans="1:14" ht="30" customHeight="1">
      <c r="A654" s="48" t="s">
        <v>414</v>
      </c>
      <c r="B654" s="20"/>
      <c r="C654" s="20"/>
      <c r="D654" s="20"/>
      <c r="E654" s="20"/>
      <c r="F654" s="20"/>
      <c r="G654" s="20"/>
      <c r="H654" s="20"/>
      <c r="I654" s="20"/>
      <c r="J654" s="20"/>
      <c r="K654" s="20"/>
      <c r="L654" s="20"/>
      <c r="M654" s="20"/>
      <c r="N654" s="40"/>
    </row>
    <row r="655" spans="1:14" ht="30" customHeight="1">
      <c r="A655" s="49"/>
      <c r="B655" s="4">
        <v>15964</v>
      </c>
      <c r="C655" s="4"/>
      <c r="D655" s="4"/>
      <c r="E655" s="4"/>
      <c r="F655" s="4">
        <f>B655-+SUM(C655:E655)</f>
        <v>15964</v>
      </c>
      <c r="G655" s="4">
        <v>13407</v>
      </c>
      <c r="H655" s="4"/>
      <c r="I655" s="4"/>
      <c r="J655" s="4"/>
      <c r="K655" s="4">
        <f>G655-+SUM(H655:J655)</f>
        <v>13407</v>
      </c>
      <c r="L655" s="4">
        <f>G655-B655</f>
        <v>-2557</v>
      </c>
      <c r="M655" s="4">
        <f>K655-F655</f>
        <v>-2557</v>
      </c>
      <c r="N655" s="41"/>
    </row>
    <row r="656" spans="1:14" ht="30" customHeight="1">
      <c r="A656" s="19" t="s">
        <v>1</v>
      </c>
      <c r="B656" s="19"/>
      <c r="C656" s="19"/>
      <c r="D656" s="19"/>
      <c r="E656" s="19"/>
      <c r="F656" s="19"/>
      <c r="G656" s="19"/>
      <c r="H656" s="19"/>
      <c r="I656" s="19"/>
      <c r="J656" s="19"/>
      <c r="K656" s="19"/>
      <c r="L656" s="19"/>
      <c r="M656" s="19"/>
      <c r="N656" s="39"/>
    </row>
    <row r="657" spans="1:14" ht="30" customHeight="1">
      <c r="A657" s="48" t="s">
        <v>479</v>
      </c>
      <c r="B657" s="20"/>
      <c r="C657" s="20"/>
      <c r="D657" s="20"/>
      <c r="E657" s="20"/>
      <c r="F657" s="20"/>
      <c r="G657" s="20"/>
      <c r="H657" s="20"/>
      <c r="I657" s="20"/>
      <c r="J657" s="20"/>
      <c r="K657" s="20"/>
      <c r="L657" s="20"/>
      <c r="M657" s="20"/>
      <c r="N657" s="40"/>
    </row>
    <row r="658" spans="1:14" ht="30" customHeight="1">
      <c r="A658" s="49"/>
      <c r="B658" s="4">
        <v>129471</v>
      </c>
      <c r="C658" s="4"/>
      <c r="D658" s="4"/>
      <c r="E658" s="4">
        <v>23438</v>
      </c>
      <c r="F658" s="4">
        <f>B658-+SUM(C658:E658)</f>
        <v>106033</v>
      </c>
      <c r="G658" s="4">
        <v>129471</v>
      </c>
      <c r="H658" s="4"/>
      <c r="I658" s="4"/>
      <c r="J658" s="4">
        <v>23438</v>
      </c>
      <c r="K658" s="4">
        <f>G658-+SUM(H658:J658)</f>
        <v>106033</v>
      </c>
      <c r="L658" s="4">
        <f>G658-B658</f>
        <v>0</v>
      </c>
      <c r="M658" s="4">
        <f>K658-F658</f>
        <v>0</v>
      </c>
      <c r="N658" s="41"/>
    </row>
    <row r="659" spans="1:14" ht="30" customHeight="1">
      <c r="A659" s="19" t="s">
        <v>1</v>
      </c>
      <c r="B659" s="19"/>
      <c r="C659" s="19"/>
      <c r="D659" s="19"/>
      <c r="E659" s="19"/>
      <c r="F659" s="19"/>
      <c r="G659" s="19"/>
      <c r="H659" s="19"/>
      <c r="I659" s="19"/>
      <c r="J659" s="19"/>
      <c r="K659" s="19"/>
      <c r="L659" s="19"/>
      <c r="M659" s="19"/>
      <c r="N659" s="39"/>
    </row>
    <row r="660" spans="1:14" ht="30" customHeight="1">
      <c r="A660" s="48" t="s">
        <v>221</v>
      </c>
      <c r="B660" s="20"/>
      <c r="C660" s="20"/>
      <c r="D660" s="20"/>
      <c r="E660" s="20"/>
      <c r="F660" s="20"/>
      <c r="G660" s="20"/>
      <c r="H660" s="20"/>
      <c r="I660" s="20"/>
      <c r="J660" s="20"/>
      <c r="K660" s="20"/>
      <c r="L660" s="20"/>
      <c r="M660" s="20"/>
      <c r="N660" s="40"/>
    </row>
    <row r="661" spans="1:14" ht="30" customHeight="1">
      <c r="A661" s="49"/>
      <c r="B661" s="4">
        <v>13670</v>
      </c>
      <c r="C661" s="4"/>
      <c r="D661" s="4"/>
      <c r="E661" s="4"/>
      <c r="F661" s="4">
        <f>B661-+SUM(C661:E661)</f>
        <v>13670</v>
      </c>
      <c r="G661" s="4">
        <v>13670</v>
      </c>
      <c r="H661" s="4"/>
      <c r="I661" s="4"/>
      <c r="J661" s="4"/>
      <c r="K661" s="4">
        <f>G661-+SUM(H661:J661)</f>
        <v>13670</v>
      </c>
      <c r="L661" s="4">
        <f>G661-B661</f>
        <v>0</v>
      </c>
      <c r="M661" s="4">
        <f>K661-F661</f>
        <v>0</v>
      </c>
      <c r="N661" s="41"/>
    </row>
    <row r="662" spans="1:14" ht="30" customHeight="1">
      <c r="A662" s="19" t="s">
        <v>1</v>
      </c>
      <c r="B662" s="19"/>
      <c r="C662" s="19"/>
      <c r="D662" s="19"/>
      <c r="E662" s="19"/>
      <c r="F662" s="19"/>
      <c r="G662" s="19"/>
      <c r="H662" s="19"/>
      <c r="I662" s="19"/>
      <c r="J662" s="19"/>
      <c r="K662" s="19"/>
      <c r="L662" s="19"/>
      <c r="M662" s="19"/>
      <c r="N662" s="39"/>
    </row>
    <row r="663" spans="1:14" ht="30" customHeight="1">
      <c r="A663" s="48" t="s">
        <v>203</v>
      </c>
      <c r="B663" s="20"/>
      <c r="C663" s="20"/>
      <c r="D663" s="20"/>
      <c r="E663" s="20"/>
      <c r="F663" s="20"/>
      <c r="G663" s="20"/>
      <c r="H663" s="20"/>
      <c r="I663" s="20"/>
      <c r="J663" s="20"/>
      <c r="K663" s="20"/>
      <c r="L663" s="20"/>
      <c r="M663" s="20"/>
      <c r="N663" s="40"/>
    </row>
    <row r="664" spans="1:14" ht="30" customHeight="1">
      <c r="A664" s="49"/>
      <c r="B664" s="4">
        <v>3691</v>
      </c>
      <c r="C664" s="4"/>
      <c r="D664" s="4"/>
      <c r="E664" s="4">
        <v>5</v>
      </c>
      <c r="F664" s="4">
        <f>B664-+SUM(C664:E664)</f>
        <v>3686</v>
      </c>
      <c r="G664" s="4">
        <v>3678</v>
      </c>
      <c r="H664" s="4"/>
      <c r="I664" s="4"/>
      <c r="J664" s="4">
        <v>5</v>
      </c>
      <c r="K664" s="4">
        <f>G664-+SUM(H664:J664)</f>
        <v>3673</v>
      </c>
      <c r="L664" s="4">
        <f>G664-B664</f>
        <v>-13</v>
      </c>
      <c r="M664" s="4">
        <f>K664-F664</f>
        <v>-13</v>
      </c>
      <c r="N664" s="41"/>
    </row>
    <row r="665" spans="1:14" ht="30" customHeight="1">
      <c r="A665" s="19" t="s">
        <v>1</v>
      </c>
      <c r="B665" s="19"/>
      <c r="C665" s="19"/>
      <c r="D665" s="19"/>
      <c r="E665" s="19"/>
      <c r="F665" s="19"/>
      <c r="G665" s="19"/>
      <c r="H665" s="19"/>
      <c r="I665" s="19"/>
      <c r="J665" s="19"/>
      <c r="K665" s="19"/>
      <c r="L665" s="19"/>
      <c r="M665" s="19"/>
      <c r="N665" s="39"/>
    </row>
    <row r="666" spans="1:14" ht="30" customHeight="1">
      <c r="A666" s="48" t="s">
        <v>480</v>
      </c>
      <c r="B666" s="20"/>
      <c r="C666" s="20"/>
      <c r="D666" s="20"/>
      <c r="E666" s="20"/>
      <c r="F666" s="20"/>
      <c r="G666" s="20"/>
      <c r="H666" s="20"/>
      <c r="I666" s="20"/>
      <c r="J666" s="20"/>
      <c r="K666" s="20"/>
      <c r="L666" s="20"/>
      <c r="M666" s="20"/>
      <c r="N666" s="40"/>
    </row>
    <row r="667" spans="1:14" ht="30" customHeight="1">
      <c r="A667" s="49"/>
      <c r="B667" s="4">
        <v>9495</v>
      </c>
      <c r="C667" s="4">
        <v>4597</v>
      </c>
      <c r="D667" s="4"/>
      <c r="E667" s="4"/>
      <c r="F667" s="4">
        <f>B667-+SUM(C667:E667)</f>
        <v>4898</v>
      </c>
      <c r="G667" s="4">
        <v>9495</v>
      </c>
      <c r="H667" s="4">
        <v>4597</v>
      </c>
      <c r="I667" s="4"/>
      <c r="J667" s="4"/>
      <c r="K667" s="4">
        <f>G667-+SUM(H667:J667)</f>
        <v>4898</v>
      </c>
      <c r="L667" s="4">
        <f>G667-B667</f>
        <v>0</v>
      </c>
      <c r="M667" s="4">
        <f>K667-F667</f>
        <v>0</v>
      </c>
      <c r="N667" s="41"/>
    </row>
    <row r="668" spans="1:14" ht="30" customHeight="1">
      <c r="A668" s="19" t="s">
        <v>1</v>
      </c>
      <c r="B668" s="19"/>
      <c r="C668" s="19"/>
      <c r="D668" s="19"/>
      <c r="E668" s="19"/>
      <c r="F668" s="19"/>
      <c r="G668" s="19"/>
      <c r="H668" s="19"/>
      <c r="I668" s="19"/>
      <c r="J668" s="19"/>
      <c r="K668" s="19"/>
      <c r="L668" s="19"/>
      <c r="M668" s="19"/>
      <c r="N668" s="39"/>
    </row>
    <row r="669" spans="1:14" ht="30" customHeight="1">
      <c r="A669" s="48" t="s">
        <v>481</v>
      </c>
      <c r="B669" s="20"/>
      <c r="C669" s="20"/>
      <c r="D669" s="20"/>
      <c r="E669" s="20"/>
      <c r="F669" s="20"/>
      <c r="G669" s="20"/>
      <c r="H669" s="20"/>
      <c r="I669" s="20"/>
      <c r="J669" s="20"/>
      <c r="K669" s="20"/>
      <c r="L669" s="20"/>
      <c r="M669" s="20"/>
      <c r="N669" s="40"/>
    </row>
    <row r="670" spans="1:14" ht="30" customHeight="1">
      <c r="A670" s="49"/>
      <c r="B670" s="4">
        <v>35</v>
      </c>
      <c r="C670" s="4"/>
      <c r="D670" s="4"/>
      <c r="E670" s="4"/>
      <c r="F670" s="4">
        <f>B670-+SUM(C670:E670)</f>
        <v>35</v>
      </c>
      <c r="G670" s="4">
        <v>32</v>
      </c>
      <c r="H670" s="4"/>
      <c r="I670" s="4"/>
      <c r="J670" s="4"/>
      <c r="K670" s="4">
        <f>G670-+SUM(H670:J670)</f>
        <v>32</v>
      </c>
      <c r="L670" s="4">
        <f>G670-B670</f>
        <v>-3</v>
      </c>
      <c r="M670" s="4">
        <f>K670-F670</f>
        <v>-3</v>
      </c>
      <c r="N670" s="41"/>
    </row>
    <row r="671" spans="1:14" ht="30" customHeight="1">
      <c r="A671" s="19" t="s">
        <v>1</v>
      </c>
      <c r="B671" s="19"/>
      <c r="C671" s="19"/>
      <c r="D671" s="19"/>
      <c r="E671" s="19"/>
      <c r="F671" s="19"/>
      <c r="G671" s="19"/>
      <c r="H671" s="19"/>
      <c r="I671" s="19"/>
      <c r="J671" s="19"/>
      <c r="K671" s="19"/>
      <c r="L671" s="19"/>
      <c r="M671" s="19"/>
      <c r="N671" s="39"/>
    </row>
    <row r="672" spans="1:14" ht="30" customHeight="1">
      <c r="A672" s="48" t="s">
        <v>0</v>
      </c>
      <c r="B672" s="20"/>
      <c r="C672" s="20"/>
      <c r="D672" s="20"/>
      <c r="E672" s="20"/>
      <c r="F672" s="20"/>
      <c r="G672" s="20"/>
      <c r="H672" s="20"/>
      <c r="I672" s="20"/>
      <c r="J672" s="20"/>
      <c r="K672" s="20"/>
      <c r="L672" s="20"/>
      <c r="M672" s="20"/>
      <c r="N672" s="40"/>
    </row>
    <row r="673" spans="1:14" ht="30" customHeight="1">
      <c r="A673" s="49"/>
      <c r="B673" s="4">
        <v>10000</v>
      </c>
      <c r="C673" s="4"/>
      <c r="D673" s="4"/>
      <c r="E673" s="4"/>
      <c r="F673" s="4">
        <f>B673-+SUM(C673:E673)</f>
        <v>10000</v>
      </c>
      <c r="G673" s="4">
        <v>9831</v>
      </c>
      <c r="H673" s="4"/>
      <c r="I673" s="4"/>
      <c r="J673" s="4"/>
      <c r="K673" s="4">
        <f>G673-+SUM(H673:J673)</f>
        <v>9831</v>
      </c>
      <c r="L673" s="4">
        <f>G673-B673</f>
        <v>-169</v>
      </c>
      <c r="M673" s="4">
        <f>K673-F673</f>
        <v>-169</v>
      </c>
      <c r="N673" s="41"/>
    </row>
    <row r="674" spans="1:14" ht="30" customHeight="1">
      <c r="A674" s="19" t="s">
        <v>1</v>
      </c>
      <c r="B674" s="19"/>
      <c r="C674" s="19"/>
      <c r="D674" s="19"/>
      <c r="E674" s="19"/>
      <c r="F674" s="19"/>
      <c r="G674" s="19"/>
      <c r="H674" s="19"/>
      <c r="I674" s="19"/>
      <c r="J674" s="19"/>
      <c r="K674" s="19"/>
      <c r="L674" s="19"/>
      <c r="M674" s="19"/>
      <c r="N674" s="39"/>
    </row>
    <row r="675" spans="1:14" ht="30" customHeight="1">
      <c r="A675" s="48" t="s">
        <v>82</v>
      </c>
      <c r="B675" s="20"/>
      <c r="C675" s="20"/>
      <c r="D675" s="20"/>
      <c r="E675" s="20"/>
      <c r="F675" s="20"/>
      <c r="G675" s="20"/>
      <c r="H675" s="20"/>
      <c r="I675" s="20"/>
      <c r="J675" s="20"/>
      <c r="K675" s="20"/>
      <c r="L675" s="20"/>
      <c r="M675" s="20"/>
      <c r="N675" s="40"/>
    </row>
    <row r="676" spans="1:14" ht="30" customHeight="1">
      <c r="A676" s="49"/>
      <c r="B676" s="4">
        <v>361</v>
      </c>
      <c r="C676" s="4">
        <v>227</v>
      </c>
      <c r="D676" s="4"/>
      <c r="E676" s="4"/>
      <c r="F676" s="4">
        <f>B676-+SUM(C676:E676)</f>
        <v>134</v>
      </c>
      <c r="G676" s="4">
        <v>361</v>
      </c>
      <c r="H676" s="4">
        <v>227</v>
      </c>
      <c r="I676" s="4"/>
      <c r="J676" s="4"/>
      <c r="K676" s="4">
        <f>G676-+SUM(H676:J676)</f>
        <v>134</v>
      </c>
      <c r="L676" s="4">
        <f>G676-B676</f>
        <v>0</v>
      </c>
      <c r="M676" s="4">
        <f>K676-F676</f>
        <v>0</v>
      </c>
      <c r="N676" s="41"/>
    </row>
    <row r="677" spans="1:14" ht="30" customHeight="1">
      <c r="A677" s="19" t="s">
        <v>1</v>
      </c>
      <c r="B677" s="19"/>
      <c r="C677" s="19"/>
      <c r="D677" s="19"/>
      <c r="E677" s="19"/>
      <c r="F677" s="19"/>
      <c r="G677" s="19"/>
      <c r="H677" s="19"/>
      <c r="I677" s="19"/>
      <c r="J677" s="19"/>
      <c r="K677" s="19"/>
      <c r="L677" s="19"/>
      <c r="M677" s="19"/>
      <c r="N677" s="39"/>
    </row>
    <row r="678" spans="1:14" ht="30" customHeight="1">
      <c r="A678" s="48" t="s">
        <v>138</v>
      </c>
      <c r="B678" s="20"/>
      <c r="C678" s="20"/>
      <c r="D678" s="20"/>
      <c r="E678" s="20"/>
      <c r="F678" s="20"/>
      <c r="G678" s="20"/>
      <c r="H678" s="20"/>
      <c r="I678" s="20"/>
      <c r="J678" s="20"/>
      <c r="K678" s="20"/>
      <c r="L678" s="20"/>
      <c r="M678" s="20"/>
      <c r="N678" s="40"/>
    </row>
    <row r="679" spans="1:14" ht="30" customHeight="1">
      <c r="A679" s="49"/>
      <c r="B679" s="4">
        <f aca="true" t="shared" si="16" ref="B679:K679">SUBTOTAL(9,B643:B676)</f>
        <v>781449</v>
      </c>
      <c r="C679" s="4">
        <f t="shared" si="16"/>
        <v>8873</v>
      </c>
      <c r="D679" s="4">
        <f t="shared" si="16"/>
        <v>0</v>
      </c>
      <c r="E679" s="4">
        <f t="shared" si="16"/>
        <v>27954</v>
      </c>
      <c r="F679" s="4">
        <f t="shared" si="16"/>
        <v>744622</v>
      </c>
      <c r="G679" s="4">
        <f t="shared" si="16"/>
        <v>778307</v>
      </c>
      <c r="H679" s="4">
        <f t="shared" si="16"/>
        <v>8873</v>
      </c>
      <c r="I679" s="4">
        <f t="shared" si="16"/>
        <v>0</v>
      </c>
      <c r="J679" s="4">
        <f t="shared" si="16"/>
        <v>27954</v>
      </c>
      <c r="K679" s="4">
        <f t="shared" si="16"/>
        <v>741480</v>
      </c>
      <c r="L679" s="4">
        <f>G679-B679</f>
        <v>-3142</v>
      </c>
      <c r="M679" s="4">
        <f>K679-F679</f>
        <v>-3142</v>
      </c>
      <c r="N679" s="41"/>
    </row>
    <row r="680" spans="1:14" ht="30" customHeight="1">
      <c r="A680" s="19" t="s">
        <v>74</v>
      </c>
      <c r="B680" s="19"/>
      <c r="C680" s="19"/>
      <c r="D680" s="19"/>
      <c r="E680" s="19"/>
      <c r="F680" s="19"/>
      <c r="G680" s="19"/>
      <c r="H680" s="19"/>
      <c r="I680" s="19"/>
      <c r="J680" s="19"/>
      <c r="K680" s="19"/>
      <c r="L680" s="19"/>
      <c r="M680" s="19"/>
      <c r="N680" s="39"/>
    </row>
    <row r="681" spans="1:14" ht="30" customHeight="1">
      <c r="A681" s="48" t="s">
        <v>617</v>
      </c>
      <c r="B681" s="20"/>
      <c r="C681" s="20"/>
      <c r="D681" s="20"/>
      <c r="E681" s="20"/>
      <c r="F681" s="20"/>
      <c r="G681" s="20"/>
      <c r="H681" s="20"/>
      <c r="I681" s="20"/>
      <c r="J681" s="20"/>
      <c r="K681" s="20"/>
      <c r="L681" s="20"/>
      <c r="M681" s="20"/>
      <c r="N681" s="40"/>
    </row>
    <row r="682" spans="1:14" ht="30" customHeight="1">
      <c r="A682" s="49"/>
      <c r="B682" s="4">
        <v>12919</v>
      </c>
      <c r="C682" s="4"/>
      <c r="D682" s="4"/>
      <c r="E682" s="4"/>
      <c r="F682" s="4">
        <f>B682-+SUM(C682:E682)</f>
        <v>12919</v>
      </c>
      <c r="G682" s="4">
        <v>12463</v>
      </c>
      <c r="H682" s="4"/>
      <c r="I682" s="4"/>
      <c r="J682" s="4"/>
      <c r="K682" s="4">
        <f>G682-+SUM(H682:J682)</f>
        <v>12463</v>
      </c>
      <c r="L682" s="4">
        <f>G682-B682</f>
        <v>-456</v>
      </c>
      <c r="M682" s="4">
        <f>K682-F682</f>
        <v>-456</v>
      </c>
      <c r="N682" s="41"/>
    </row>
    <row r="683" spans="1:14" ht="30" customHeight="1">
      <c r="A683" s="19" t="s">
        <v>74</v>
      </c>
      <c r="B683" s="19"/>
      <c r="C683" s="19"/>
      <c r="D683" s="19"/>
      <c r="E683" s="19"/>
      <c r="F683" s="19"/>
      <c r="G683" s="19"/>
      <c r="H683" s="19"/>
      <c r="I683" s="19"/>
      <c r="J683" s="19"/>
      <c r="K683" s="19"/>
      <c r="L683" s="19"/>
      <c r="M683" s="19"/>
      <c r="N683" s="39"/>
    </row>
    <row r="684" spans="1:14" ht="30" customHeight="1">
      <c r="A684" s="48" t="s">
        <v>34</v>
      </c>
      <c r="B684" s="20"/>
      <c r="C684" s="20"/>
      <c r="D684" s="20"/>
      <c r="E684" s="20"/>
      <c r="F684" s="20"/>
      <c r="G684" s="20"/>
      <c r="H684" s="20"/>
      <c r="I684" s="20"/>
      <c r="J684" s="20"/>
      <c r="K684" s="20"/>
      <c r="L684" s="20"/>
      <c r="M684" s="20"/>
      <c r="N684" s="40"/>
    </row>
    <row r="685" spans="1:14" ht="30" customHeight="1">
      <c r="A685" s="49"/>
      <c r="B685" s="4">
        <v>1182</v>
      </c>
      <c r="C685" s="4"/>
      <c r="D685" s="4"/>
      <c r="E685" s="4"/>
      <c r="F685" s="4">
        <f>B685-+SUM(C685:E685)</f>
        <v>1182</v>
      </c>
      <c r="G685" s="4">
        <v>1157</v>
      </c>
      <c r="H685" s="4"/>
      <c r="I685" s="4"/>
      <c r="J685" s="4"/>
      <c r="K685" s="4">
        <f>G685-+SUM(H685:J685)</f>
        <v>1157</v>
      </c>
      <c r="L685" s="4">
        <f>G685-B685</f>
        <v>-25</v>
      </c>
      <c r="M685" s="4">
        <f>K685-F685</f>
        <v>-25</v>
      </c>
      <c r="N685" s="41"/>
    </row>
    <row r="686" spans="1:14" ht="30" customHeight="1">
      <c r="A686" s="19" t="s">
        <v>74</v>
      </c>
      <c r="B686" s="19"/>
      <c r="C686" s="19"/>
      <c r="D686" s="19"/>
      <c r="E686" s="19"/>
      <c r="F686" s="19"/>
      <c r="G686" s="19"/>
      <c r="H686" s="19"/>
      <c r="I686" s="19"/>
      <c r="J686" s="19"/>
      <c r="K686" s="19"/>
      <c r="L686" s="19"/>
      <c r="M686" s="19"/>
      <c r="N686" s="39"/>
    </row>
    <row r="687" spans="1:14" ht="30" customHeight="1">
      <c r="A687" s="48" t="s">
        <v>216</v>
      </c>
      <c r="B687" s="20"/>
      <c r="C687" s="20"/>
      <c r="D687" s="20"/>
      <c r="E687" s="20"/>
      <c r="F687" s="20"/>
      <c r="G687" s="20"/>
      <c r="H687" s="20"/>
      <c r="I687" s="20"/>
      <c r="J687" s="20"/>
      <c r="K687" s="20"/>
      <c r="L687" s="20"/>
      <c r="M687" s="20"/>
      <c r="N687" s="40"/>
    </row>
    <row r="688" spans="1:14" ht="30" customHeight="1">
      <c r="A688" s="49"/>
      <c r="B688" s="4">
        <v>9002</v>
      </c>
      <c r="C688" s="4">
        <v>1676</v>
      </c>
      <c r="D688" s="4"/>
      <c r="E688" s="4"/>
      <c r="F688" s="4">
        <f>B688-+SUM(C688:E688)</f>
        <v>7326</v>
      </c>
      <c r="G688" s="4">
        <v>9002</v>
      </c>
      <c r="H688" s="4">
        <v>1676</v>
      </c>
      <c r="I688" s="4"/>
      <c r="J688" s="4"/>
      <c r="K688" s="4">
        <f>G688-+SUM(H688:J688)</f>
        <v>7326</v>
      </c>
      <c r="L688" s="4">
        <f>G688-B688</f>
        <v>0</v>
      </c>
      <c r="M688" s="4">
        <f>K688-F688</f>
        <v>0</v>
      </c>
      <c r="N688" s="41"/>
    </row>
    <row r="689" spans="1:14" ht="30" customHeight="1">
      <c r="A689" s="19" t="s">
        <v>74</v>
      </c>
      <c r="B689" s="19"/>
      <c r="C689" s="19"/>
      <c r="D689" s="19"/>
      <c r="E689" s="19"/>
      <c r="F689" s="19"/>
      <c r="G689" s="19"/>
      <c r="H689" s="19"/>
      <c r="I689" s="19"/>
      <c r="J689" s="19"/>
      <c r="K689" s="19"/>
      <c r="L689" s="19"/>
      <c r="M689" s="19"/>
      <c r="N689" s="39"/>
    </row>
    <row r="690" spans="1:14" ht="30" customHeight="1">
      <c r="A690" s="48" t="s">
        <v>176</v>
      </c>
      <c r="B690" s="20"/>
      <c r="C690" s="20"/>
      <c r="D690" s="20"/>
      <c r="E690" s="20"/>
      <c r="F690" s="20"/>
      <c r="G690" s="20"/>
      <c r="H690" s="20"/>
      <c r="I690" s="20"/>
      <c r="J690" s="20"/>
      <c r="K690" s="20"/>
      <c r="L690" s="20"/>
      <c r="M690" s="20"/>
      <c r="N690" s="40"/>
    </row>
    <row r="691" spans="1:14" ht="30" customHeight="1">
      <c r="A691" s="49"/>
      <c r="B691" s="4">
        <v>687</v>
      </c>
      <c r="C691" s="4">
        <v>266</v>
      </c>
      <c r="D691" s="4"/>
      <c r="E691" s="4"/>
      <c r="F691" s="4">
        <f>B691-+SUM(C691:E691)</f>
        <v>421</v>
      </c>
      <c r="G691" s="4">
        <v>687</v>
      </c>
      <c r="H691" s="4">
        <v>266</v>
      </c>
      <c r="I691" s="4"/>
      <c r="J691" s="4"/>
      <c r="K691" s="4">
        <f>G691-+SUM(H691:J691)</f>
        <v>421</v>
      </c>
      <c r="L691" s="4">
        <f>G691-B691</f>
        <v>0</v>
      </c>
      <c r="M691" s="4">
        <f>K691-F691</f>
        <v>0</v>
      </c>
      <c r="N691" s="41"/>
    </row>
    <row r="692" spans="1:14" ht="30" customHeight="1">
      <c r="A692" s="19" t="s">
        <v>74</v>
      </c>
      <c r="B692" s="19"/>
      <c r="C692" s="19"/>
      <c r="D692" s="19"/>
      <c r="E692" s="19"/>
      <c r="F692" s="19"/>
      <c r="G692" s="19"/>
      <c r="H692" s="19"/>
      <c r="I692" s="19"/>
      <c r="J692" s="19"/>
      <c r="K692" s="19"/>
      <c r="L692" s="19"/>
      <c r="M692" s="19"/>
      <c r="N692" s="39"/>
    </row>
    <row r="693" spans="1:14" ht="30" customHeight="1">
      <c r="A693" s="48" t="s">
        <v>177</v>
      </c>
      <c r="B693" s="20"/>
      <c r="C693" s="20"/>
      <c r="D693" s="20"/>
      <c r="E693" s="20"/>
      <c r="F693" s="20"/>
      <c r="G693" s="20"/>
      <c r="H693" s="20"/>
      <c r="I693" s="20"/>
      <c r="J693" s="20"/>
      <c r="K693" s="20"/>
      <c r="L693" s="20"/>
      <c r="M693" s="20"/>
      <c r="N693" s="40"/>
    </row>
    <row r="694" spans="1:14" ht="30" customHeight="1">
      <c r="A694" s="49"/>
      <c r="B694" s="4">
        <v>721</v>
      </c>
      <c r="C694" s="4"/>
      <c r="D694" s="4"/>
      <c r="E694" s="4"/>
      <c r="F694" s="4">
        <f>B694-+SUM(C694:E694)</f>
        <v>721</v>
      </c>
      <c r="G694" s="4">
        <v>721</v>
      </c>
      <c r="H694" s="4"/>
      <c r="I694" s="4"/>
      <c r="J694" s="4"/>
      <c r="K694" s="4">
        <f>G694-+SUM(H694:J694)</f>
        <v>721</v>
      </c>
      <c r="L694" s="4">
        <f>G694-B694</f>
        <v>0</v>
      </c>
      <c r="M694" s="4">
        <f>K694-F694</f>
        <v>0</v>
      </c>
      <c r="N694" s="41"/>
    </row>
    <row r="695" spans="1:14" ht="30" customHeight="1">
      <c r="A695" s="19" t="s">
        <v>74</v>
      </c>
      <c r="B695" s="19"/>
      <c r="C695" s="19"/>
      <c r="D695" s="19"/>
      <c r="E695" s="19"/>
      <c r="F695" s="19"/>
      <c r="G695" s="19"/>
      <c r="H695" s="19"/>
      <c r="I695" s="19"/>
      <c r="J695" s="19"/>
      <c r="K695" s="19"/>
      <c r="L695" s="19"/>
      <c r="M695" s="19"/>
      <c r="N695" s="39"/>
    </row>
    <row r="696" spans="1:14" ht="30" customHeight="1">
      <c r="A696" s="48" t="s">
        <v>587</v>
      </c>
      <c r="B696" s="20"/>
      <c r="C696" s="20"/>
      <c r="D696" s="20"/>
      <c r="E696" s="20"/>
      <c r="F696" s="20"/>
      <c r="G696" s="20"/>
      <c r="H696" s="20"/>
      <c r="I696" s="20"/>
      <c r="J696" s="20"/>
      <c r="K696" s="20"/>
      <c r="L696" s="20"/>
      <c r="M696" s="20"/>
      <c r="N696" s="40"/>
    </row>
    <row r="697" spans="1:14" ht="30" customHeight="1">
      <c r="A697" s="49"/>
      <c r="B697" s="4">
        <v>90</v>
      </c>
      <c r="C697" s="4"/>
      <c r="D697" s="4"/>
      <c r="E697" s="4"/>
      <c r="F697" s="4">
        <f>B697-+SUM(C697:E697)</f>
        <v>90</v>
      </c>
      <c r="G697" s="4">
        <v>85</v>
      </c>
      <c r="H697" s="4"/>
      <c r="I697" s="4"/>
      <c r="J697" s="4"/>
      <c r="K697" s="4">
        <f>G697-+SUM(H697:J697)</f>
        <v>85</v>
      </c>
      <c r="L697" s="4">
        <f>G697-B697</f>
        <v>-5</v>
      </c>
      <c r="M697" s="4">
        <f>K697-F697</f>
        <v>-5</v>
      </c>
      <c r="N697" s="41"/>
    </row>
    <row r="698" spans="1:14" ht="30" customHeight="1">
      <c r="A698" s="19" t="s">
        <v>74</v>
      </c>
      <c r="B698" s="19"/>
      <c r="C698" s="19"/>
      <c r="D698" s="19"/>
      <c r="E698" s="19"/>
      <c r="F698" s="19"/>
      <c r="G698" s="19"/>
      <c r="H698" s="19"/>
      <c r="I698" s="19"/>
      <c r="J698" s="19"/>
      <c r="K698" s="19"/>
      <c r="L698" s="19"/>
      <c r="M698" s="19"/>
      <c r="N698" s="39"/>
    </row>
    <row r="699" spans="1:14" ht="30" customHeight="1">
      <c r="A699" s="48" t="s">
        <v>178</v>
      </c>
      <c r="B699" s="20"/>
      <c r="C699" s="20"/>
      <c r="D699" s="20"/>
      <c r="E699" s="20"/>
      <c r="F699" s="20"/>
      <c r="G699" s="20"/>
      <c r="H699" s="20"/>
      <c r="I699" s="20"/>
      <c r="J699" s="20"/>
      <c r="K699" s="20"/>
      <c r="L699" s="20"/>
      <c r="M699" s="20"/>
      <c r="N699" s="40"/>
    </row>
    <row r="700" spans="1:14" ht="30" customHeight="1">
      <c r="A700" s="49"/>
      <c r="B700" s="4">
        <v>3225</v>
      </c>
      <c r="C700" s="4"/>
      <c r="D700" s="4"/>
      <c r="E700" s="4"/>
      <c r="F700" s="4">
        <f>B700-+SUM(C700:E700)</f>
        <v>3225</v>
      </c>
      <c r="G700" s="4">
        <v>3225</v>
      </c>
      <c r="H700" s="4"/>
      <c r="I700" s="4"/>
      <c r="J700" s="4"/>
      <c r="K700" s="4">
        <f>G700-+SUM(H700:J700)</f>
        <v>3225</v>
      </c>
      <c r="L700" s="4">
        <f>G700-B700</f>
        <v>0</v>
      </c>
      <c r="M700" s="4">
        <f>K700-F700</f>
        <v>0</v>
      </c>
      <c r="N700" s="41"/>
    </row>
    <row r="701" spans="1:14" ht="30" customHeight="1">
      <c r="A701" s="19" t="s">
        <v>74</v>
      </c>
      <c r="B701" s="19"/>
      <c r="C701" s="19"/>
      <c r="D701" s="19"/>
      <c r="E701" s="19"/>
      <c r="F701" s="19"/>
      <c r="G701" s="19"/>
      <c r="H701" s="19"/>
      <c r="I701" s="19"/>
      <c r="J701" s="19"/>
      <c r="K701" s="19"/>
      <c r="L701" s="19"/>
      <c r="M701" s="19"/>
      <c r="N701" s="39"/>
    </row>
    <row r="702" spans="1:14" ht="30" customHeight="1">
      <c r="A702" s="48" t="s">
        <v>179</v>
      </c>
      <c r="B702" s="20"/>
      <c r="C702" s="20"/>
      <c r="D702" s="20"/>
      <c r="E702" s="20"/>
      <c r="F702" s="20"/>
      <c r="G702" s="20"/>
      <c r="H702" s="20"/>
      <c r="I702" s="20"/>
      <c r="J702" s="20"/>
      <c r="K702" s="20"/>
      <c r="L702" s="20"/>
      <c r="M702" s="20"/>
      <c r="N702" s="40"/>
    </row>
    <row r="703" spans="1:14" ht="30" customHeight="1">
      <c r="A703" s="49"/>
      <c r="B703" s="4">
        <v>11766</v>
      </c>
      <c r="C703" s="4">
        <v>86</v>
      </c>
      <c r="D703" s="4"/>
      <c r="E703" s="4"/>
      <c r="F703" s="4">
        <f>B703-+SUM(C703:E703)</f>
        <v>11680</v>
      </c>
      <c r="G703" s="4">
        <v>11766</v>
      </c>
      <c r="H703" s="4">
        <v>86</v>
      </c>
      <c r="I703" s="4"/>
      <c r="J703" s="4"/>
      <c r="K703" s="4">
        <f>G703-+SUM(H703:J703)</f>
        <v>11680</v>
      </c>
      <c r="L703" s="4">
        <f>G703-B703</f>
        <v>0</v>
      </c>
      <c r="M703" s="4">
        <f>K703-F703</f>
        <v>0</v>
      </c>
      <c r="N703" s="41"/>
    </row>
    <row r="704" spans="1:14" ht="30" customHeight="1">
      <c r="A704" s="19" t="s">
        <v>74</v>
      </c>
      <c r="B704" s="19"/>
      <c r="C704" s="19"/>
      <c r="D704" s="19"/>
      <c r="E704" s="19"/>
      <c r="F704" s="19"/>
      <c r="G704" s="19"/>
      <c r="H704" s="19"/>
      <c r="I704" s="19"/>
      <c r="J704" s="19"/>
      <c r="K704" s="19"/>
      <c r="L704" s="19"/>
      <c r="M704" s="19"/>
      <c r="N704" s="39"/>
    </row>
    <row r="705" spans="1:14" ht="30" customHeight="1">
      <c r="A705" s="48" t="s">
        <v>180</v>
      </c>
      <c r="B705" s="20"/>
      <c r="C705" s="20"/>
      <c r="D705" s="20"/>
      <c r="E705" s="20"/>
      <c r="F705" s="20"/>
      <c r="G705" s="20"/>
      <c r="H705" s="20"/>
      <c r="I705" s="20"/>
      <c r="J705" s="20"/>
      <c r="K705" s="20"/>
      <c r="L705" s="20"/>
      <c r="M705" s="20"/>
      <c r="N705" s="40"/>
    </row>
    <row r="706" spans="1:14" ht="30" customHeight="1">
      <c r="A706" s="49"/>
      <c r="B706" s="4">
        <v>641</v>
      </c>
      <c r="C706" s="4">
        <v>266</v>
      </c>
      <c r="D706" s="4"/>
      <c r="E706" s="4"/>
      <c r="F706" s="4">
        <f>B706-+SUM(C706:E706)</f>
        <v>375</v>
      </c>
      <c r="G706" s="4">
        <v>403</v>
      </c>
      <c r="H706" s="4">
        <v>266</v>
      </c>
      <c r="I706" s="4"/>
      <c r="J706" s="4"/>
      <c r="K706" s="4">
        <f>G706-+SUM(H706:J706)</f>
        <v>137</v>
      </c>
      <c r="L706" s="4">
        <f>G706-B706</f>
        <v>-238</v>
      </c>
      <c r="M706" s="4">
        <f>K706-F706</f>
        <v>-238</v>
      </c>
      <c r="N706" s="41"/>
    </row>
    <row r="707" spans="1:14" ht="30" customHeight="1">
      <c r="A707" s="19" t="s">
        <v>74</v>
      </c>
      <c r="B707" s="19"/>
      <c r="C707" s="19"/>
      <c r="D707" s="19"/>
      <c r="E707" s="19"/>
      <c r="F707" s="19"/>
      <c r="G707" s="19"/>
      <c r="H707" s="19"/>
      <c r="I707" s="19"/>
      <c r="J707" s="19"/>
      <c r="K707" s="19"/>
      <c r="L707" s="19"/>
      <c r="M707" s="19"/>
      <c r="N707" s="39" t="s">
        <v>316</v>
      </c>
    </row>
    <row r="708" spans="1:14" ht="30" customHeight="1">
      <c r="A708" s="48" t="s">
        <v>588</v>
      </c>
      <c r="B708" s="20"/>
      <c r="C708" s="20"/>
      <c r="D708" s="20"/>
      <c r="E708" s="20"/>
      <c r="F708" s="20"/>
      <c r="G708" s="20"/>
      <c r="H708" s="20"/>
      <c r="I708" s="20"/>
      <c r="J708" s="20"/>
      <c r="K708" s="20"/>
      <c r="L708" s="20"/>
      <c r="M708" s="20"/>
      <c r="N708" s="40"/>
    </row>
    <row r="709" spans="1:14" ht="30" customHeight="1">
      <c r="A709" s="49"/>
      <c r="B709" s="4">
        <v>8888</v>
      </c>
      <c r="C709" s="4"/>
      <c r="D709" s="4"/>
      <c r="E709" s="4"/>
      <c r="F709" s="4">
        <f>B709-+SUM(C709:E709)</f>
        <v>8888</v>
      </c>
      <c r="G709" s="4">
        <v>8174</v>
      </c>
      <c r="H709" s="4"/>
      <c r="I709" s="4"/>
      <c r="J709" s="4"/>
      <c r="K709" s="4">
        <f>G709-+SUM(H709:J709)</f>
        <v>8174</v>
      </c>
      <c r="L709" s="4">
        <f>G709-B709</f>
        <v>-714</v>
      </c>
      <c r="M709" s="4">
        <f>K709-F709</f>
        <v>-714</v>
      </c>
      <c r="N709" s="41"/>
    </row>
    <row r="710" spans="1:14" ht="30" customHeight="1">
      <c r="A710" s="19" t="s">
        <v>74</v>
      </c>
      <c r="B710" s="19"/>
      <c r="C710" s="19"/>
      <c r="D710" s="19"/>
      <c r="E710" s="19"/>
      <c r="F710" s="19"/>
      <c r="G710" s="19"/>
      <c r="H710" s="19"/>
      <c r="I710" s="19"/>
      <c r="J710" s="19"/>
      <c r="K710" s="19"/>
      <c r="L710" s="19"/>
      <c r="M710" s="19"/>
      <c r="N710" s="39"/>
    </row>
    <row r="711" spans="1:14" ht="30" customHeight="1">
      <c r="A711" s="48" t="s">
        <v>457</v>
      </c>
      <c r="B711" s="20"/>
      <c r="C711" s="20"/>
      <c r="D711" s="20"/>
      <c r="E711" s="20"/>
      <c r="F711" s="20"/>
      <c r="G711" s="20"/>
      <c r="H711" s="20"/>
      <c r="I711" s="20"/>
      <c r="J711" s="20"/>
      <c r="K711" s="20"/>
      <c r="L711" s="20"/>
      <c r="M711" s="20"/>
      <c r="N711" s="40"/>
    </row>
    <row r="712" spans="1:14" ht="30" customHeight="1">
      <c r="A712" s="49"/>
      <c r="B712" s="4">
        <v>79</v>
      </c>
      <c r="C712" s="4"/>
      <c r="D712" s="4"/>
      <c r="E712" s="4"/>
      <c r="F712" s="4">
        <f>B712-+SUM(C712:E712)</f>
        <v>79</v>
      </c>
      <c r="G712" s="4">
        <v>79</v>
      </c>
      <c r="H712" s="4"/>
      <c r="I712" s="4"/>
      <c r="J712" s="4"/>
      <c r="K712" s="4">
        <f>G712-+SUM(H712:J712)</f>
        <v>79</v>
      </c>
      <c r="L712" s="4">
        <f>G712-B712</f>
        <v>0</v>
      </c>
      <c r="M712" s="4">
        <f>K712-F712</f>
        <v>0</v>
      </c>
      <c r="N712" s="41"/>
    </row>
    <row r="713" spans="1:14" ht="30" customHeight="1">
      <c r="A713" s="19" t="s">
        <v>74</v>
      </c>
      <c r="B713" s="19"/>
      <c r="C713" s="19"/>
      <c r="D713" s="19"/>
      <c r="E713" s="19"/>
      <c r="F713" s="19"/>
      <c r="G713" s="19"/>
      <c r="H713" s="19"/>
      <c r="I713" s="19"/>
      <c r="J713" s="19"/>
      <c r="K713" s="19"/>
      <c r="L713" s="19"/>
      <c r="M713" s="19"/>
      <c r="N713" s="39"/>
    </row>
    <row r="714" spans="1:14" ht="30" customHeight="1">
      <c r="A714" s="48" t="s">
        <v>458</v>
      </c>
      <c r="B714" s="20"/>
      <c r="C714" s="20"/>
      <c r="D714" s="20"/>
      <c r="E714" s="20"/>
      <c r="F714" s="20"/>
      <c r="G714" s="20"/>
      <c r="H714" s="20"/>
      <c r="I714" s="20"/>
      <c r="J714" s="20"/>
      <c r="K714" s="20"/>
      <c r="L714" s="20"/>
      <c r="M714" s="20"/>
      <c r="N714" s="40"/>
    </row>
    <row r="715" spans="1:14" ht="30" customHeight="1">
      <c r="A715" s="49"/>
      <c r="B715" s="4">
        <v>6909</v>
      </c>
      <c r="C715" s="4"/>
      <c r="D715" s="4"/>
      <c r="E715" s="4"/>
      <c r="F715" s="4">
        <f>B715-+SUM(C715:E715)</f>
        <v>6909</v>
      </c>
      <c r="G715" s="4">
        <v>6909</v>
      </c>
      <c r="H715" s="4"/>
      <c r="I715" s="4"/>
      <c r="J715" s="4"/>
      <c r="K715" s="4">
        <f>G715-+SUM(H715:J715)</f>
        <v>6909</v>
      </c>
      <c r="L715" s="4">
        <f>G715-B715</f>
        <v>0</v>
      </c>
      <c r="M715" s="4">
        <f>K715-F715</f>
        <v>0</v>
      </c>
      <c r="N715" s="41"/>
    </row>
    <row r="716" spans="1:14" ht="30" customHeight="1">
      <c r="A716" s="19" t="s">
        <v>74</v>
      </c>
      <c r="B716" s="19"/>
      <c r="C716" s="19"/>
      <c r="D716" s="19"/>
      <c r="E716" s="19"/>
      <c r="F716" s="19"/>
      <c r="G716" s="19"/>
      <c r="H716" s="19"/>
      <c r="I716" s="19"/>
      <c r="J716" s="19"/>
      <c r="K716" s="19"/>
      <c r="L716" s="19"/>
      <c r="M716" s="19"/>
      <c r="N716" s="39"/>
    </row>
    <row r="717" spans="1:14" ht="30" customHeight="1">
      <c r="A717" s="48" t="s">
        <v>278</v>
      </c>
      <c r="B717" s="20"/>
      <c r="C717" s="20"/>
      <c r="D717" s="20"/>
      <c r="E717" s="20"/>
      <c r="F717" s="20"/>
      <c r="G717" s="20"/>
      <c r="H717" s="20"/>
      <c r="I717" s="20"/>
      <c r="J717" s="20"/>
      <c r="K717" s="20"/>
      <c r="L717" s="20"/>
      <c r="M717" s="20"/>
      <c r="N717" s="40"/>
    </row>
    <row r="718" spans="1:14" ht="30" customHeight="1">
      <c r="A718" s="49"/>
      <c r="B718" s="4">
        <v>1566</v>
      </c>
      <c r="C718" s="4"/>
      <c r="D718" s="4"/>
      <c r="E718" s="4"/>
      <c r="F718" s="4">
        <f>B718-+SUM(C718:E718)</f>
        <v>1566</v>
      </c>
      <c r="G718" s="4">
        <v>1566</v>
      </c>
      <c r="H718" s="4"/>
      <c r="I718" s="4"/>
      <c r="J718" s="4"/>
      <c r="K718" s="4">
        <f>G718-+SUM(H718:J718)</f>
        <v>1566</v>
      </c>
      <c r="L718" s="4">
        <f>G718-B718</f>
        <v>0</v>
      </c>
      <c r="M718" s="4">
        <f>K718-F718</f>
        <v>0</v>
      </c>
      <c r="N718" s="41"/>
    </row>
    <row r="719" spans="1:14" ht="30" customHeight="1">
      <c r="A719" s="19" t="s">
        <v>74</v>
      </c>
      <c r="B719" s="19"/>
      <c r="C719" s="19"/>
      <c r="D719" s="19"/>
      <c r="E719" s="19"/>
      <c r="F719" s="19"/>
      <c r="G719" s="19"/>
      <c r="H719" s="19"/>
      <c r="I719" s="19"/>
      <c r="J719" s="19"/>
      <c r="K719" s="19"/>
      <c r="L719" s="19"/>
      <c r="M719" s="19"/>
      <c r="N719" s="39"/>
    </row>
    <row r="720" spans="1:14" ht="30" customHeight="1">
      <c r="A720" s="48" t="s">
        <v>423</v>
      </c>
      <c r="B720" s="20"/>
      <c r="C720" s="20"/>
      <c r="D720" s="20"/>
      <c r="E720" s="20"/>
      <c r="F720" s="20"/>
      <c r="G720" s="20"/>
      <c r="H720" s="20"/>
      <c r="I720" s="20"/>
      <c r="J720" s="20"/>
      <c r="K720" s="20"/>
      <c r="L720" s="20"/>
      <c r="M720" s="20"/>
      <c r="N720" s="40"/>
    </row>
    <row r="721" spans="1:14" ht="30" customHeight="1">
      <c r="A721" s="49"/>
      <c r="B721" s="4">
        <v>72505</v>
      </c>
      <c r="C721" s="4"/>
      <c r="D721" s="4"/>
      <c r="E721" s="4">
        <v>11925</v>
      </c>
      <c r="F721" s="4">
        <f>B721-+SUM(C721:E721)</f>
        <v>60580</v>
      </c>
      <c r="G721" s="4">
        <v>72505</v>
      </c>
      <c r="H721" s="4"/>
      <c r="I721" s="4"/>
      <c r="J721" s="4">
        <v>11925</v>
      </c>
      <c r="K721" s="4">
        <f>G721-+SUM(H721:J721)</f>
        <v>60580</v>
      </c>
      <c r="L721" s="4">
        <f>G721-B721</f>
        <v>0</v>
      </c>
      <c r="M721" s="4">
        <f>K721-F721</f>
        <v>0</v>
      </c>
      <c r="N721" s="41"/>
    </row>
    <row r="722" spans="1:14" ht="30" customHeight="1">
      <c r="A722" s="19" t="s">
        <v>74</v>
      </c>
      <c r="B722" s="19"/>
      <c r="C722" s="19"/>
      <c r="D722" s="19"/>
      <c r="E722" s="19"/>
      <c r="F722" s="19"/>
      <c r="G722" s="19"/>
      <c r="H722" s="19"/>
      <c r="I722" s="19"/>
      <c r="J722" s="19"/>
      <c r="K722" s="19"/>
      <c r="L722" s="19"/>
      <c r="M722" s="19"/>
      <c r="N722" s="39"/>
    </row>
    <row r="723" spans="1:14" ht="30" customHeight="1">
      <c r="A723" s="48" t="s">
        <v>546</v>
      </c>
      <c r="B723" s="20"/>
      <c r="C723" s="20"/>
      <c r="D723" s="20"/>
      <c r="E723" s="20"/>
      <c r="F723" s="20"/>
      <c r="G723" s="20"/>
      <c r="H723" s="20"/>
      <c r="I723" s="20"/>
      <c r="J723" s="20"/>
      <c r="K723" s="20"/>
      <c r="L723" s="20"/>
      <c r="M723" s="20"/>
      <c r="N723" s="40"/>
    </row>
    <row r="724" spans="1:14" ht="30" customHeight="1">
      <c r="A724" s="49"/>
      <c r="B724" s="4">
        <v>1225</v>
      </c>
      <c r="C724" s="4"/>
      <c r="D724" s="4"/>
      <c r="E724" s="4"/>
      <c r="F724" s="4">
        <f>B724-+SUM(C724:E724)</f>
        <v>1225</v>
      </c>
      <c r="G724" s="4">
        <v>1225</v>
      </c>
      <c r="H724" s="4"/>
      <c r="I724" s="4"/>
      <c r="J724" s="4"/>
      <c r="K724" s="4">
        <f>G724-+SUM(H724:J724)</f>
        <v>1225</v>
      </c>
      <c r="L724" s="4">
        <f>G724-B724</f>
        <v>0</v>
      </c>
      <c r="M724" s="4">
        <f>K724-F724</f>
        <v>0</v>
      </c>
      <c r="N724" s="41"/>
    </row>
    <row r="725" spans="1:14" ht="30" customHeight="1">
      <c r="A725" s="19" t="s">
        <v>74</v>
      </c>
      <c r="B725" s="19"/>
      <c r="C725" s="19"/>
      <c r="D725" s="19"/>
      <c r="E725" s="19"/>
      <c r="F725" s="19"/>
      <c r="G725" s="19"/>
      <c r="H725" s="19"/>
      <c r="I725" s="19"/>
      <c r="J725" s="19"/>
      <c r="K725" s="19"/>
      <c r="L725" s="19"/>
      <c r="M725" s="19"/>
      <c r="N725" s="39"/>
    </row>
    <row r="726" spans="1:14" ht="30" customHeight="1">
      <c r="A726" s="48" t="s">
        <v>547</v>
      </c>
      <c r="B726" s="20"/>
      <c r="C726" s="20"/>
      <c r="D726" s="20"/>
      <c r="E726" s="20"/>
      <c r="F726" s="20"/>
      <c r="G726" s="20"/>
      <c r="H726" s="20"/>
      <c r="I726" s="20"/>
      <c r="J726" s="20"/>
      <c r="K726" s="20"/>
      <c r="L726" s="20"/>
      <c r="M726" s="20"/>
      <c r="N726" s="40"/>
    </row>
    <row r="727" spans="1:14" ht="30" customHeight="1">
      <c r="A727" s="49"/>
      <c r="B727" s="4">
        <v>41575</v>
      </c>
      <c r="C727" s="4"/>
      <c r="D727" s="4"/>
      <c r="E727" s="4">
        <v>9330</v>
      </c>
      <c r="F727" s="4">
        <f>B727-+SUM(C727:E727)</f>
        <v>32245</v>
      </c>
      <c r="G727" s="4">
        <v>41575</v>
      </c>
      <c r="H727" s="4"/>
      <c r="I727" s="4"/>
      <c r="J727" s="4">
        <v>9330</v>
      </c>
      <c r="K727" s="4">
        <f>G727-+SUM(H727:J727)</f>
        <v>32245</v>
      </c>
      <c r="L727" s="4">
        <f>G727-B727</f>
        <v>0</v>
      </c>
      <c r="M727" s="4">
        <f>K727-F727</f>
        <v>0</v>
      </c>
      <c r="N727" s="41"/>
    </row>
    <row r="728" spans="1:14" ht="30" customHeight="1">
      <c r="A728" s="19" t="s">
        <v>74</v>
      </c>
      <c r="B728" s="19"/>
      <c r="C728" s="19"/>
      <c r="D728" s="19"/>
      <c r="E728" s="19"/>
      <c r="F728" s="19"/>
      <c r="G728" s="19"/>
      <c r="H728" s="19"/>
      <c r="I728" s="19"/>
      <c r="J728" s="19"/>
      <c r="K728" s="19"/>
      <c r="L728" s="19"/>
      <c r="M728" s="19"/>
      <c r="N728" s="39"/>
    </row>
    <row r="729" spans="1:14" ht="30" customHeight="1">
      <c r="A729" s="48" t="s">
        <v>548</v>
      </c>
      <c r="B729" s="20"/>
      <c r="C729" s="20"/>
      <c r="D729" s="20"/>
      <c r="E729" s="20"/>
      <c r="F729" s="20"/>
      <c r="G729" s="20"/>
      <c r="H729" s="20"/>
      <c r="I729" s="20"/>
      <c r="J729" s="20"/>
      <c r="K729" s="20"/>
      <c r="L729" s="20"/>
      <c r="M729" s="20"/>
      <c r="N729" s="40"/>
    </row>
    <row r="730" spans="1:14" ht="30" customHeight="1">
      <c r="A730" s="49"/>
      <c r="B730" s="4">
        <v>1280</v>
      </c>
      <c r="C730" s="4">
        <v>852</v>
      </c>
      <c r="D730" s="4"/>
      <c r="E730" s="4"/>
      <c r="F730" s="4">
        <f>B730-+SUM(C730:E730)</f>
        <v>428</v>
      </c>
      <c r="G730" s="4">
        <v>1280</v>
      </c>
      <c r="H730" s="4">
        <v>852</v>
      </c>
      <c r="I730" s="4"/>
      <c r="J730" s="4"/>
      <c r="K730" s="4">
        <f>G730-+SUM(H730:J730)</f>
        <v>428</v>
      </c>
      <c r="L730" s="4">
        <f>G730-B730</f>
        <v>0</v>
      </c>
      <c r="M730" s="4">
        <f>K730-F730</f>
        <v>0</v>
      </c>
      <c r="N730" s="41"/>
    </row>
    <row r="731" spans="1:14" ht="30" customHeight="1">
      <c r="A731" s="19" t="s">
        <v>74</v>
      </c>
      <c r="B731" s="19"/>
      <c r="C731" s="19"/>
      <c r="D731" s="19"/>
      <c r="E731" s="19"/>
      <c r="F731" s="19"/>
      <c r="G731" s="19"/>
      <c r="H731" s="19"/>
      <c r="I731" s="19"/>
      <c r="J731" s="19"/>
      <c r="K731" s="19"/>
      <c r="L731" s="19"/>
      <c r="M731" s="19"/>
      <c r="N731" s="39"/>
    </row>
    <row r="732" spans="1:14" ht="30" customHeight="1">
      <c r="A732" s="48" t="s">
        <v>549</v>
      </c>
      <c r="B732" s="20"/>
      <c r="C732" s="20"/>
      <c r="D732" s="20"/>
      <c r="E732" s="20"/>
      <c r="F732" s="20"/>
      <c r="G732" s="20"/>
      <c r="H732" s="20"/>
      <c r="I732" s="20"/>
      <c r="J732" s="20"/>
      <c r="K732" s="20"/>
      <c r="L732" s="20"/>
      <c r="M732" s="20"/>
      <c r="N732" s="40"/>
    </row>
    <row r="733" spans="1:14" ht="30" customHeight="1">
      <c r="A733" s="49"/>
      <c r="B733" s="4">
        <v>627</v>
      </c>
      <c r="C733" s="4">
        <v>418</v>
      </c>
      <c r="D733" s="4"/>
      <c r="E733" s="4"/>
      <c r="F733" s="4">
        <f>B733-+SUM(C733:E733)</f>
        <v>209</v>
      </c>
      <c r="G733" s="4">
        <v>627</v>
      </c>
      <c r="H733" s="4">
        <v>418</v>
      </c>
      <c r="I733" s="4"/>
      <c r="J733" s="4"/>
      <c r="K733" s="4">
        <f>G733-+SUM(H733:J733)</f>
        <v>209</v>
      </c>
      <c r="L733" s="4">
        <f>G733-B733</f>
        <v>0</v>
      </c>
      <c r="M733" s="4">
        <f>K733-F733</f>
        <v>0</v>
      </c>
      <c r="N733" s="41"/>
    </row>
    <row r="734" spans="1:14" ht="30" customHeight="1">
      <c r="A734" s="19" t="s">
        <v>74</v>
      </c>
      <c r="B734" s="19"/>
      <c r="C734" s="19"/>
      <c r="D734" s="19"/>
      <c r="E734" s="19"/>
      <c r="F734" s="19"/>
      <c r="G734" s="19"/>
      <c r="H734" s="19"/>
      <c r="I734" s="19"/>
      <c r="J734" s="19"/>
      <c r="K734" s="19"/>
      <c r="L734" s="19"/>
      <c r="M734" s="19"/>
      <c r="N734" s="39"/>
    </row>
    <row r="735" spans="1:14" ht="30" customHeight="1">
      <c r="A735" s="48" t="s">
        <v>219</v>
      </c>
      <c r="B735" s="20"/>
      <c r="C735" s="20"/>
      <c r="D735" s="20"/>
      <c r="E735" s="20"/>
      <c r="F735" s="20"/>
      <c r="G735" s="20"/>
      <c r="H735" s="20"/>
      <c r="I735" s="20"/>
      <c r="J735" s="20"/>
      <c r="K735" s="20"/>
      <c r="L735" s="20"/>
      <c r="M735" s="20"/>
      <c r="N735" s="40"/>
    </row>
    <row r="736" spans="1:14" ht="30" customHeight="1">
      <c r="A736" s="49"/>
      <c r="B736" s="4">
        <v>28302</v>
      </c>
      <c r="C736" s="4">
        <v>10006</v>
      </c>
      <c r="D736" s="4"/>
      <c r="E736" s="4">
        <v>2880</v>
      </c>
      <c r="F736" s="4">
        <f>B736-+SUM(C736:E736)</f>
        <v>15416</v>
      </c>
      <c r="G736" s="4">
        <v>28302</v>
      </c>
      <c r="H736" s="4">
        <v>10006</v>
      </c>
      <c r="I736" s="4"/>
      <c r="J736" s="4">
        <v>2880</v>
      </c>
      <c r="K736" s="4">
        <f>G736-+SUM(H736:J736)</f>
        <v>15416</v>
      </c>
      <c r="L736" s="4">
        <f>G736-B736</f>
        <v>0</v>
      </c>
      <c r="M736" s="4">
        <f>K736-F736</f>
        <v>0</v>
      </c>
      <c r="N736" s="41"/>
    </row>
    <row r="737" spans="1:14" ht="30" customHeight="1">
      <c r="A737" s="19" t="s">
        <v>74</v>
      </c>
      <c r="B737" s="19"/>
      <c r="C737" s="19"/>
      <c r="D737" s="19"/>
      <c r="E737" s="19"/>
      <c r="F737" s="19"/>
      <c r="G737" s="19"/>
      <c r="H737" s="19"/>
      <c r="I737" s="19"/>
      <c r="J737" s="19"/>
      <c r="K737" s="19"/>
      <c r="L737" s="19"/>
      <c r="M737" s="19"/>
      <c r="N737" s="39"/>
    </row>
    <row r="738" spans="1:14" ht="30" customHeight="1">
      <c r="A738" s="48" t="s">
        <v>220</v>
      </c>
      <c r="B738" s="20"/>
      <c r="C738" s="20"/>
      <c r="D738" s="20"/>
      <c r="E738" s="20"/>
      <c r="F738" s="20"/>
      <c r="G738" s="20"/>
      <c r="H738" s="20"/>
      <c r="I738" s="20"/>
      <c r="J738" s="20"/>
      <c r="K738" s="20"/>
      <c r="L738" s="20"/>
      <c r="M738" s="20"/>
      <c r="N738" s="40"/>
    </row>
    <row r="739" spans="1:14" ht="30" customHeight="1">
      <c r="A739" s="49"/>
      <c r="B739" s="4">
        <v>437</v>
      </c>
      <c r="C739" s="4">
        <v>64</v>
      </c>
      <c r="D739" s="4"/>
      <c r="E739" s="4"/>
      <c r="F739" s="4">
        <f>B739-+SUM(C739:E739)</f>
        <v>373</v>
      </c>
      <c r="G739" s="4">
        <v>437</v>
      </c>
      <c r="H739" s="4">
        <v>64</v>
      </c>
      <c r="I739" s="4"/>
      <c r="J739" s="4"/>
      <c r="K739" s="4">
        <f>G739-+SUM(H739:J739)</f>
        <v>373</v>
      </c>
      <c r="L739" s="4">
        <f>G739-B739</f>
        <v>0</v>
      </c>
      <c r="M739" s="4">
        <f>K739-F739</f>
        <v>0</v>
      </c>
      <c r="N739" s="41"/>
    </row>
    <row r="740" spans="1:14" ht="30" customHeight="1">
      <c r="A740" s="19" t="s">
        <v>74</v>
      </c>
      <c r="B740" s="19"/>
      <c r="C740" s="19"/>
      <c r="D740" s="19"/>
      <c r="E740" s="19"/>
      <c r="F740" s="19"/>
      <c r="G740" s="19"/>
      <c r="H740" s="19"/>
      <c r="I740" s="19"/>
      <c r="J740" s="19"/>
      <c r="K740" s="19"/>
      <c r="L740" s="19"/>
      <c r="M740" s="19"/>
      <c r="N740" s="39"/>
    </row>
    <row r="741" spans="1:14" ht="30" customHeight="1">
      <c r="A741" s="48" t="s">
        <v>388</v>
      </c>
      <c r="B741" s="20"/>
      <c r="C741" s="20"/>
      <c r="D741" s="20"/>
      <c r="E741" s="20"/>
      <c r="F741" s="20"/>
      <c r="G741" s="20"/>
      <c r="H741" s="20"/>
      <c r="I741" s="20"/>
      <c r="J741" s="20"/>
      <c r="K741" s="20"/>
      <c r="L741" s="20"/>
      <c r="M741" s="20"/>
      <c r="N741" s="40"/>
    </row>
    <row r="742" spans="1:14" ht="30" customHeight="1">
      <c r="A742" s="49"/>
      <c r="B742" s="4">
        <v>100</v>
      </c>
      <c r="C742" s="4">
        <v>66</v>
      </c>
      <c r="D742" s="4"/>
      <c r="E742" s="4"/>
      <c r="F742" s="4">
        <f>B742-+SUM(C742:E742)</f>
        <v>34</v>
      </c>
      <c r="G742" s="4">
        <v>100</v>
      </c>
      <c r="H742" s="4">
        <v>66</v>
      </c>
      <c r="I742" s="4"/>
      <c r="J742" s="4"/>
      <c r="K742" s="4">
        <f>G742-+SUM(H742:J742)</f>
        <v>34</v>
      </c>
      <c r="L742" s="4">
        <f>G742-B742</f>
        <v>0</v>
      </c>
      <c r="M742" s="4">
        <f>K742-F742</f>
        <v>0</v>
      </c>
      <c r="N742" s="41"/>
    </row>
    <row r="743" spans="1:14" ht="30" customHeight="1">
      <c r="A743" s="19" t="s">
        <v>74</v>
      </c>
      <c r="B743" s="19"/>
      <c r="C743" s="19"/>
      <c r="D743" s="19"/>
      <c r="E743" s="19"/>
      <c r="F743" s="19"/>
      <c r="G743" s="19"/>
      <c r="H743" s="19"/>
      <c r="I743" s="19"/>
      <c r="J743" s="19"/>
      <c r="K743" s="19"/>
      <c r="L743" s="19"/>
      <c r="M743" s="19"/>
      <c r="N743" s="39"/>
    </row>
    <row r="744" spans="1:14" ht="30" customHeight="1">
      <c r="A744" s="48" t="s">
        <v>138</v>
      </c>
      <c r="B744" s="20"/>
      <c r="C744" s="20"/>
      <c r="D744" s="20"/>
      <c r="E744" s="20"/>
      <c r="F744" s="20"/>
      <c r="G744" s="20"/>
      <c r="H744" s="20"/>
      <c r="I744" s="20"/>
      <c r="J744" s="20"/>
      <c r="K744" s="20"/>
      <c r="L744" s="20"/>
      <c r="M744" s="20"/>
      <c r="N744" s="40"/>
    </row>
    <row r="745" spans="1:14" ht="30" customHeight="1">
      <c r="A745" s="49"/>
      <c r="B745" s="4">
        <f aca="true" t="shared" si="17" ref="B745:K745">SUBTOTAL(9,B680:B742)</f>
        <v>203726</v>
      </c>
      <c r="C745" s="4">
        <f t="shared" si="17"/>
        <v>13700</v>
      </c>
      <c r="D745" s="4">
        <f t="shared" si="17"/>
        <v>0</v>
      </c>
      <c r="E745" s="4">
        <f t="shared" si="17"/>
        <v>24135</v>
      </c>
      <c r="F745" s="4">
        <f t="shared" si="17"/>
        <v>165891</v>
      </c>
      <c r="G745" s="4">
        <f t="shared" si="17"/>
        <v>202288</v>
      </c>
      <c r="H745" s="4">
        <f t="shared" si="17"/>
        <v>13700</v>
      </c>
      <c r="I745" s="4">
        <f t="shared" si="17"/>
        <v>0</v>
      </c>
      <c r="J745" s="4">
        <f t="shared" si="17"/>
        <v>24135</v>
      </c>
      <c r="K745" s="4">
        <f t="shared" si="17"/>
        <v>164453</v>
      </c>
      <c r="L745" s="4">
        <f>G745-B745</f>
        <v>-1438</v>
      </c>
      <c r="M745" s="4">
        <f>K745-F745</f>
        <v>-1438</v>
      </c>
      <c r="N745" s="41"/>
    </row>
    <row r="746" spans="1:14" ht="30" customHeight="1">
      <c r="A746" s="19" t="s">
        <v>240</v>
      </c>
      <c r="B746" s="19"/>
      <c r="C746" s="19"/>
      <c r="D746" s="19"/>
      <c r="E746" s="19"/>
      <c r="F746" s="19"/>
      <c r="G746" s="19"/>
      <c r="H746" s="19"/>
      <c r="I746" s="19"/>
      <c r="J746" s="19"/>
      <c r="K746" s="19"/>
      <c r="L746" s="19"/>
      <c r="M746" s="19"/>
      <c r="N746" s="39"/>
    </row>
    <row r="747" spans="1:14" ht="30" customHeight="1">
      <c r="A747" s="48" t="s">
        <v>446</v>
      </c>
      <c r="B747" s="20"/>
      <c r="C747" s="20"/>
      <c r="D747" s="20"/>
      <c r="E747" s="20"/>
      <c r="F747" s="20"/>
      <c r="G747" s="20"/>
      <c r="H747" s="20"/>
      <c r="I747" s="20"/>
      <c r="J747" s="20"/>
      <c r="K747" s="20"/>
      <c r="L747" s="20"/>
      <c r="M747" s="20"/>
      <c r="N747" s="40"/>
    </row>
    <row r="748" spans="1:14" ht="30" customHeight="1">
      <c r="A748" s="49"/>
      <c r="B748" s="4">
        <v>1928</v>
      </c>
      <c r="C748" s="4"/>
      <c r="D748" s="4"/>
      <c r="E748" s="4"/>
      <c r="F748" s="4">
        <f>B748-+SUM(C748:E748)</f>
        <v>1928</v>
      </c>
      <c r="G748" s="4">
        <v>2046</v>
      </c>
      <c r="H748" s="4"/>
      <c r="I748" s="4"/>
      <c r="J748" s="4"/>
      <c r="K748" s="4">
        <f>G748-+SUM(H748:J748)</f>
        <v>2046</v>
      </c>
      <c r="L748" s="4">
        <f>G748-B748</f>
        <v>118</v>
      </c>
      <c r="M748" s="4">
        <f>K748-F748</f>
        <v>118</v>
      </c>
      <c r="N748" s="41"/>
    </row>
    <row r="749" spans="1:14" ht="30" customHeight="1">
      <c r="A749" s="19" t="s">
        <v>240</v>
      </c>
      <c r="B749" s="19"/>
      <c r="C749" s="19"/>
      <c r="D749" s="19"/>
      <c r="E749" s="19"/>
      <c r="F749" s="19"/>
      <c r="G749" s="19"/>
      <c r="H749" s="19"/>
      <c r="I749" s="19"/>
      <c r="J749" s="19"/>
      <c r="K749" s="19"/>
      <c r="L749" s="19"/>
      <c r="M749" s="19"/>
      <c r="N749" s="39"/>
    </row>
    <row r="750" spans="1:14" ht="30" customHeight="1">
      <c r="A750" s="48" t="s">
        <v>618</v>
      </c>
      <c r="B750" s="20"/>
      <c r="C750" s="20"/>
      <c r="D750" s="20"/>
      <c r="E750" s="20"/>
      <c r="F750" s="20"/>
      <c r="G750" s="20"/>
      <c r="H750" s="20"/>
      <c r="I750" s="20"/>
      <c r="J750" s="20"/>
      <c r="K750" s="20"/>
      <c r="L750" s="20"/>
      <c r="M750" s="20"/>
      <c r="N750" s="40"/>
    </row>
    <row r="751" spans="1:14" ht="30" customHeight="1">
      <c r="A751" s="49"/>
      <c r="B751" s="4">
        <v>84</v>
      </c>
      <c r="C751" s="4"/>
      <c r="D751" s="4"/>
      <c r="E751" s="4"/>
      <c r="F751" s="4">
        <f>B751-+SUM(C751:E751)</f>
        <v>84</v>
      </c>
      <c r="G751" s="4">
        <v>84</v>
      </c>
      <c r="H751" s="4"/>
      <c r="I751" s="4"/>
      <c r="J751" s="4"/>
      <c r="K751" s="4">
        <f>G751-+SUM(H751:J751)</f>
        <v>84</v>
      </c>
      <c r="L751" s="4">
        <f>G751-B751</f>
        <v>0</v>
      </c>
      <c r="M751" s="4">
        <f>K751-F751</f>
        <v>0</v>
      </c>
      <c r="N751" s="41"/>
    </row>
    <row r="752" spans="1:14" ht="30" customHeight="1">
      <c r="A752" s="19" t="s">
        <v>240</v>
      </c>
      <c r="B752" s="19"/>
      <c r="C752" s="19"/>
      <c r="D752" s="19"/>
      <c r="E752" s="19"/>
      <c r="F752" s="19"/>
      <c r="G752" s="19"/>
      <c r="H752" s="19"/>
      <c r="I752" s="19"/>
      <c r="J752" s="19"/>
      <c r="K752" s="19"/>
      <c r="L752" s="19"/>
      <c r="M752" s="19"/>
      <c r="N752" s="39"/>
    </row>
    <row r="753" spans="1:14" ht="30" customHeight="1">
      <c r="A753" s="48" t="s">
        <v>447</v>
      </c>
      <c r="B753" s="20"/>
      <c r="C753" s="20"/>
      <c r="D753" s="20"/>
      <c r="E753" s="20"/>
      <c r="F753" s="20"/>
      <c r="G753" s="20"/>
      <c r="H753" s="20"/>
      <c r="I753" s="20"/>
      <c r="J753" s="20"/>
      <c r="K753" s="20"/>
      <c r="L753" s="20"/>
      <c r="M753" s="20"/>
      <c r="N753" s="40"/>
    </row>
    <row r="754" spans="1:14" ht="30" customHeight="1">
      <c r="A754" s="49"/>
      <c r="B754" s="4">
        <v>148</v>
      </c>
      <c r="C754" s="4"/>
      <c r="D754" s="4"/>
      <c r="E754" s="4"/>
      <c r="F754" s="4">
        <f>B754-+SUM(C754:E754)</f>
        <v>148</v>
      </c>
      <c r="G754" s="4">
        <v>148</v>
      </c>
      <c r="H754" s="4"/>
      <c r="I754" s="4"/>
      <c r="J754" s="4"/>
      <c r="K754" s="4">
        <f>G754-+SUM(H754:J754)</f>
        <v>148</v>
      </c>
      <c r="L754" s="4">
        <f>G754-B754</f>
        <v>0</v>
      </c>
      <c r="M754" s="4">
        <f>K754-F754</f>
        <v>0</v>
      </c>
      <c r="N754" s="41"/>
    </row>
    <row r="755" spans="1:14" ht="30" customHeight="1">
      <c r="A755" s="19" t="s">
        <v>240</v>
      </c>
      <c r="B755" s="19"/>
      <c r="C755" s="19"/>
      <c r="D755" s="19"/>
      <c r="E755" s="19"/>
      <c r="F755" s="19"/>
      <c r="G755" s="19"/>
      <c r="H755" s="19"/>
      <c r="I755" s="19"/>
      <c r="J755" s="19"/>
      <c r="K755" s="19"/>
      <c r="L755" s="19"/>
      <c r="M755" s="19"/>
      <c r="N755" s="39"/>
    </row>
    <row r="756" spans="1:14" ht="30" customHeight="1">
      <c r="A756" s="48" t="s">
        <v>490</v>
      </c>
      <c r="B756" s="20"/>
      <c r="C756" s="20"/>
      <c r="D756" s="20"/>
      <c r="E756" s="20"/>
      <c r="F756" s="20"/>
      <c r="G756" s="20"/>
      <c r="H756" s="20"/>
      <c r="I756" s="20"/>
      <c r="J756" s="20"/>
      <c r="K756" s="20"/>
      <c r="L756" s="20"/>
      <c r="M756" s="20"/>
      <c r="N756" s="40"/>
    </row>
    <row r="757" spans="1:14" ht="30" customHeight="1">
      <c r="A757" s="49"/>
      <c r="B757" s="4">
        <v>3935</v>
      </c>
      <c r="C757" s="4">
        <v>1952</v>
      </c>
      <c r="D757" s="4"/>
      <c r="E757" s="4"/>
      <c r="F757" s="4">
        <f>B757-+SUM(C757:E757)</f>
        <v>1983</v>
      </c>
      <c r="G757" s="4">
        <v>3128</v>
      </c>
      <c r="H757" s="4">
        <v>1549</v>
      </c>
      <c r="I757" s="4"/>
      <c r="J757" s="4"/>
      <c r="K757" s="4">
        <f>G757-+SUM(H757:J757)</f>
        <v>1579</v>
      </c>
      <c r="L757" s="4">
        <f>G757-B757</f>
        <v>-807</v>
      </c>
      <c r="M757" s="4">
        <f>K757-F757</f>
        <v>-404</v>
      </c>
      <c r="N757" s="41"/>
    </row>
    <row r="758" spans="1:14" ht="30" customHeight="1">
      <c r="A758" s="19" t="s">
        <v>240</v>
      </c>
      <c r="B758" s="19"/>
      <c r="C758" s="19"/>
      <c r="D758" s="19"/>
      <c r="E758" s="19"/>
      <c r="F758" s="19"/>
      <c r="G758" s="19"/>
      <c r="H758" s="19"/>
      <c r="I758" s="19"/>
      <c r="J758" s="19"/>
      <c r="K758" s="19"/>
      <c r="L758" s="19"/>
      <c r="M758" s="19"/>
      <c r="N758" s="39"/>
    </row>
    <row r="759" spans="1:14" ht="30" customHeight="1">
      <c r="A759" s="48" t="s">
        <v>487</v>
      </c>
      <c r="B759" s="20"/>
      <c r="C759" s="20"/>
      <c r="D759" s="20"/>
      <c r="E759" s="20"/>
      <c r="F759" s="20"/>
      <c r="G759" s="20"/>
      <c r="H759" s="20"/>
      <c r="I759" s="20"/>
      <c r="J759" s="20"/>
      <c r="K759" s="20"/>
      <c r="L759" s="20"/>
      <c r="M759" s="20"/>
      <c r="N759" s="40"/>
    </row>
    <row r="760" spans="1:14" ht="30" customHeight="1">
      <c r="A760" s="49"/>
      <c r="B760" s="4">
        <v>119</v>
      </c>
      <c r="C760" s="4"/>
      <c r="D760" s="4"/>
      <c r="E760" s="4"/>
      <c r="F760" s="4">
        <f>B760-+SUM(C760:E760)</f>
        <v>119</v>
      </c>
      <c r="G760" s="4">
        <v>119</v>
      </c>
      <c r="H760" s="4"/>
      <c r="I760" s="4"/>
      <c r="J760" s="4"/>
      <c r="K760" s="4">
        <f>G760-+SUM(H760:J760)</f>
        <v>119</v>
      </c>
      <c r="L760" s="4">
        <f>G760-B760</f>
        <v>0</v>
      </c>
      <c r="M760" s="4">
        <f>K760-F760</f>
        <v>0</v>
      </c>
      <c r="N760" s="41"/>
    </row>
    <row r="761" spans="1:14" ht="30" customHeight="1">
      <c r="A761" s="19" t="s">
        <v>240</v>
      </c>
      <c r="B761" s="19"/>
      <c r="C761" s="19"/>
      <c r="D761" s="19"/>
      <c r="E761" s="19"/>
      <c r="F761" s="19"/>
      <c r="G761" s="19"/>
      <c r="H761" s="19"/>
      <c r="I761" s="19"/>
      <c r="J761" s="19"/>
      <c r="K761" s="19"/>
      <c r="L761" s="19"/>
      <c r="M761" s="19"/>
      <c r="N761" s="39"/>
    </row>
    <row r="762" spans="1:14" ht="30" customHeight="1">
      <c r="A762" s="48" t="s">
        <v>206</v>
      </c>
      <c r="B762" s="20"/>
      <c r="C762" s="20"/>
      <c r="D762" s="20"/>
      <c r="E762" s="20"/>
      <c r="F762" s="20"/>
      <c r="G762" s="20"/>
      <c r="H762" s="20"/>
      <c r="I762" s="20"/>
      <c r="J762" s="20"/>
      <c r="K762" s="20"/>
      <c r="L762" s="20"/>
      <c r="M762" s="20"/>
      <c r="N762" s="40"/>
    </row>
    <row r="763" spans="1:14" ht="30" customHeight="1">
      <c r="A763" s="49"/>
      <c r="B763" s="4">
        <v>103</v>
      </c>
      <c r="C763" s="4"/>
      <c r="D763" s="4"/>
      <c r="E763" s="4"/>
      <c r="F763" s="4">
        <f>B763-+SUM(C763:E763)</f>
        <v>103</v>
      </c>
      <c r="G763" s="4">
        <v>103</v>
      </c>
      <c r="H763" s="4"/>
      <c r="I763" s="4"/>
      <c r="J763" s="4"/>
      <c r="K763" s="4">
        <f>G763-+SUM(H763:J763)</f>
        <v>103</v>
      </c>
      <c r="L763" s="4">
        <f>G763-B763</f>
        <v>0</v>
      </c>
      <c r="M763" s="4">
        <f>K763-F763</f>
        <v>0</v>
      </c>
      <c r="N763" s="41"/>
    </row>
    <row r="764" spans="1:14" ht="30" customHeight="1">
      <c r="A764" s="19" t="s">
        <v>240</v>
      </c>
      <c r="B764" s="19"/>
      <c r="C764" s="19"/>
      <c r="D764" s="19"/>
      <c r="E764" s="19"/>
      <c r="F764" s="19"/>
      <c r="G764" s="19"/>
      <c r="H764" s="19"/>
      <c r="I764" s="19"/>
      <c r="J764" s="19"/>
      <c r="K764" s="19"/>
      <c r="L764" s="19"/>
      <c r="M764" s="19"/>
      <c r="N764" s="39"/>
    </row>
    <row r="765" spans="1:14" ht="30" customHeight="1">
      <c r="A765" s="48" t="s">
        <v>207</v>
      </c>
      <c r="B765" s="20"/>
      <c r="C765" s="20"/>
      <c r="D765" s="20"/>
      <c r="E765" s="20"/>
      <c r="F765" s="20"/>
      <c r="G765" s="20"/>
      <c r="H765" s="20"/>
      <c r="I765" s="20"/>
      <c r="J765" s="20"/>
      <c r="K765" s="20"/>
      <c r="L765" s="20"/>
      <c r="M765" s="20"/>
      <c r="N765" s="40"/>
    </row>
    <row r="766" spans="1:14" ht="30" customHeight="1">
      <c r="A766" s="49"/>
      <c r="B766" s="4">
        <v>2473</v>
      </c>
      <c r="C766" s="4"/>
      <c r="D766" s="4"/>
      <c r="E766" s="4"/>
      <c r="F766" s="4">
        <f>B766-+SUM(C766:E766)</f>
        <v>2473</v>
      </c>
      <c r="G766" s="4">
        <v>2473</v>
      </c>
      <c r="H766" s="4"/>
      <c r="I766" s="4"/>
      <c r="J766" s="4"/>
      <c r="K766" s="4">
        <f>G766-+SUM(H766:J766)</f>
        <v>2473</v>
      </c>
      <c r="L766" s="4">
        <f>G766-B766</f>
        <v>0</v>
      </c>
      <c r="M766" s="4">
        <f>K766-F766</f>
        <v>0</v>
      </c>
      <c r="N766" s="41"/>
    </row>
    <row r="767" spans="1:14" ht="30" customHeight="1">
      <c r="A767" s="19" t="s">
        <v>240</v>
      </c>
      <c r="B767" s="19"/>
      <c r="C767" s="19"/>
      <c r="D767" s="19"/>
      <c r="E767" s="19"/>
      <c r="F767" s="19"/>
      <c r="G767" s="19"/>
      <c r="H767" s="19"/>
      <c r="I767" s="19"/>
      <c r="J767" s="19"/>
      <c r="K767" s="19"/>
      <c r="L767" s="19"/>
      <c r="M767" s="19"/>
      <c r="N767" s="39"/>
    </row>
    <row r="768" spans="1:14" ht="30" customHeight="1">
      <c r="A768" s="48" t="s">
        <v>279</v>
      </c>
      <c r="B768" s="20"/>
      <c r="C768" s="20"/>
      <c r="D768" s="20"/>
      <c r="E768" s="20"/>
      <c r="F768" s="20"/>
      <c r="G768" s="20"/>
      <c r="H768" s="20"/>
      <c r="I768" s="20"/>
      <c r="J768" s="20"/>
      <c r="K768" s="20"/>
      <c r="L768" s="20"/>
      <c r="M768" s="20"/>
      <c r="N768" s="40"/>
    </row>
    <row r="769" spans="1:14" ht="30" customHeight="1">
      <c r="A769" s="49"/>
      <c r="B769" s="4">
        <v>692</v>
      </c>
      <c r="C769" s="4">
        <v>346</v>
      </c>
      <c r="D769" s="4"/>
      <c r="E769" s="4"/>
      <c r="F769" s="4">
        <f>B769-+SUM(C769:E769)</f>
        <v>346</v>
      </c>
      <c r="G769" s="4">
        <v>692</v>
      </c>
      <c r="H769" s="4">
        <v>346</v>
      </c>
      <c r="I769" s="4"/>
      <c r="J769" s="4"/>
      <c r="K769" s="4">
        <f>G769-+SUM(H769:J769)</f>
        <v>346</v>
      </c>
      <c r="L769" s="4">
        <f>G769-B769</f>
        <v>0</v>
      </c>
      <c r="M769" s="4">
        <f>K769-F769</f>
        <v>0</v>
      </c>
      <c r="N769" s="41"/>
    </row>
    <row r="770" spans="1:14" ht="30" customHeight="1">
      <c r="A770" s="19" t="s">
        <v>240</v>
      </c>
      <c r="B770" s="19"/>
      <c r="C770" s="19"/>
      <c r="D770" s="19"/>
      <c r="E770" s="19"/>
      <c r="F770" s="19"/>
      <c r="G770" s="19"/>
      <c r="H770" s="19"/>
      <c r="I770" s="19"/>
      <c r="J770" s="19"/>
      <c r="K770" s="19"/>
      <c r="L770" s="19"/>
      <c r="M770" s="19"/>
      <c r="N770" s="39"/>
    </row>
    <row r="771" spans="1:14" ht="30" customHeight="1">
      <c r="A771" s="48" t="s">
        <v>208</v>
      </c>
      <c r="B771" s="20"/>
      <c r="C771" s="20"/>
      <c r="D771" s="20"/>
      <c r="E771" s="20"/>
      <c r="F771" s="20"/>
      <c r="G771" s="20"/>
      <c r="H771" s="20"/>
      <c r="I771" s="20"/>
      <c r="J771" s="20"/>
      <c r="K771" s="20"/>
      <c r="L771" s="20"/>
      <c r="M771" s="20"/>
      <c r="N771" s="40"/>
    </row>
    <row r="772" spans="1:14" ht="30" customHeight="1">
      <c r="A772" s="49"/>
      <c r="B772" s="4">
        <v>33</v>
      </c>
      <c r="C772" s="4"/>
      <c r="D772" s="4"/>
      <c r="E772" s="4"/>
      <c r="F772" s="4">
        <f>B772-+SUM(C772:E772)</f>
        <v>33</v>
      </c>
      <c r="G772" s="4">
        <v>33</v>
      </c>
      <c r="H772" s="4"/>
      <c r="I772" s="4"/>
      <c r="J772" s="4"/>
      <c r="K772" s="4">
        <f>G772-+SUM(H772:J772)</f>
        <v>33</v>
      </c>
      <c r="L772" s="4">
        <f>G772-B772</f>
        <v>0</v>
      </c>
      <c r="M772" s="4">
        <f>K772-F772</f>
        <v>0</v>
      </c>
      <c r="N772" s="41"/>
    </row>
    <row r="773" spans="1:14" ht="30" customHeight="1">
      <c r="A773" s="19" t="s">
        <v>240</v>
      </c>
      <c r="B773" s="19"/>
      <c r="C773" s="19"/>
      <c r="D773" s="19"/>
      <c r="E773" s="19"/>
      <c r="F773" s="19"/>
      <c r="G773" s="19"/>
      <c r="H773" s="19"/>
      <c r="I773" s="19"/>
      <c r="J773" s="19"/>
      <c r="K773" s="19"/>
      <c r="L773" s="19"/>
      <c r="M773" s="19"/>
      <c r="N773" s="39"/>
    </row>
    <row r="774" spans="1:14" ht="30" customHeight="1">
      <c r="A774" s="48" t="s">
        <v>274</v>
      </c>
      <c r="B774" s="20"/>
      <c r="C774" s="20"/>
      <c r="D774" s="20"/>
      <c r="E774" s="20"/>
      <c r="F774" s="20"/>
      <c r="G774" s="20"/>
      <c r="H774" s="20"/>
      <c r="I774" s="20"/>
      <c r="J774" s="20"/>
      <c r="K774" s="20"/>
      <c r="L774" s="20"/>
      <c r="M774" s="20"/>
      <c r="N774" s="40"/>
    </row>
    <row r="775" spans="1:14" ht="30" customHeight="1">
      <c r="A775" s="49"/>
      <c r="B775" s="4">
        <v>884</v>
      </c>
      <c r="C775" s="4"/>
      <c r="D775" s="4"/>
      <c r="E775" s="4">
        <v>739</v>
      </c>
      <c r="F775" s="4">
        <f>B775-+SUM(C775:E775)</f>
        <v>145</v>
      </c>
      <c r="G775" s="4">
        <v>884</v>
      </c>
      <c r="H775" s="4"/>
      <c r="I775" s="4"/>
      <c r="J775" s="4">
        <v>739</v>
      </c>
      <c r="K775" s="4">
        <f>G775-+SUM(H775:J775)</f>
        <v>145</v>
      </c>
      <c r="L775" s="4">
        <f>G775-B775</f>
        <v>0</v>
      </c>
      <c r="M775" s="4">
        <f>K775-F775</f>
        <v>0</v>
      </c>
      <c r="N775" s="41"/>
    </row>
    <row r="776" spans="1:14" ht="30" customHeight="1">
      <c r="A776" s="19" t="s">
        <v>240</v>
      </c>
      <c r="B776" s="19"/>
      <c r="C776" s="19"/>
      <c r="D776" s="19"/>
      <c r="E776" s="19"/>
      <c r="F776" s="19"/>
      <c r="G776" s="19"/>
      <c r="H776" s="19"/>
      <c r="I776" s="19"/>
      <c r="J776" s="19"/>
      <c r="K776" s="19"/>
      <c r="L776" s="19"/>
      <c r="M776" s="19"/>
      <c r="N776" s="39"/>
    </row>
    <row r="777" spans="1:14" ht="30" customHeight="1">
      <c r="A777" s="48" t="s">
        <v>275</v>
      </c>
      <c r="B777" s="20"/>
      <c r="C777" s="20"/>
      <c r="D777" s="20"/>
      <c r="E777" s="20"/>
      <c r="F777" s="20"/>
      <c r="G777" s="20"/>
      <c r="H777" s="20"/>
      <c r="I777" s="20"/>
      <c r="J777" s="20"/>
      <c r="K777" s="20"/>
      <c r="L777" s="20"/>
      <c r="M777" s="20"/>
      <c r="N777" s="40"/>
    </row>
    <row r="778" spans="1:14" ht="30" customHeight="1">
      <c r="A778" s="49"/>
      <c r="B778" s="4">
        <v>1119</v>
      </c>
      <c r="C778" s="4">
        <v>745</v>
      </c>
      <c r="D778" s="4"/>
      <c r="E778" s="4"/>
      <c r="F778" s="4">
        <f>B778-+SUM(C778:E778)</f>
        <v>374</v>
      </c>
      <c r="G778" s="4">
        <v>1119</v>
      </c>
      <c r="H778" s="4">
        <v>745</v>
      </c>
      <c r="I778" s="4"/>
      <c r="J778" s="4"/>
      <c r="K778" s="4">
        <f>G778-+SUM(H778:J778)</f>
        <v>374</v>
      </c>
      <c r="L778" s="4">
        <f>G778-B778</f>
        <v>0</v>
      </c>
      <c r="M778" s="4">
        <f>K778-F778</f>
        <v>0</v>
      </c>
      <c r="N778" s="41"/>
    </row>
    <row r="779" spans="1:14" ht="30" customHeight="1">
      <c r="A779" s="19" t="s">
        <v>240</v>
      </c>
      <c r="B779" s="19"/>
      <c r="C779" s="19"/>
      <c r="D779" s="19"/>
      <c r="E779" s="19"/>
      <c r="F779" s="19"/>
      <c r="G779" s="19"/>
      <c r="H779" s="19"/>
      <c r="I779" s="19"/>
      <c r="J779" s="19"/>
      <c r="K779" s="19"/>
      <c r="L779" s="19"/>
      <c r="M779" s="19"/>
      <c r="N779" s="39"/>
    </row>
    <row r="780" spans="1:14" ht="30" customHeight="1">
      <c r="A780" s="48" t="s">
        <v>280</v>
      </c>
      <c r="B780" s="20"/>
      <c r="C780" s="20"/>
      <c r="D780" s="20"/>
      <c r="E780" s="20"/>
      <c r="F780" s="20"/>
      <c r="G780" s="20"/>
      <c r="H780" s="20"/>
      <c r="I780" s="20"/>
      <c r="J780" s="20"/>
      <c r="K780" s="20"/>
      <c r="L780" s="20"/>
      <c r="M780" s="20"/>
      <c r="N780" s="40"/>
    </row>
    <row r="781" spans="1:14" ht="30" customHeight="1">
      <c r="A781" s="49"/>
      <c r="B781" s="4">
        <v>5760</v>
      </c>
      <c r="C781" s="4">
        <v>2880</v>
      </c>
      <c r="D781" s="4"/>
      <c r="E781" s="4"/>
      <c r="F781" s="4">
        <f>B781-+SUM(C781:E781)</f>
        <v>2880</v>
      </c>
      <c r="G781" s="4">
        <v>5760</v>
      </c>
      <c r="H781" s="4">
        <v>2880</v>
      </c>
      <c r="I781" s="4"/>
      <c r="J781" s="4"/>
      <c r="K781" s="4">
        <f>G781-+SUM(H781:J781)</f>
        <v>2880</v>
      </c>
      <c r="L781" s="4">
        <f>G781-B781</f>
        <v>0</v>
      </c>
      <c r="M781" s="4">
        <f>K781-F781</f>
        <v>0</v>
      </c>
      <c r="N781" s="41"/>
    </row>
    <row r="782" spans="1:14" ht="30" customHeight="1">
      <c r="A782" s="19" t="s">
        <v>240</v>
      </c>
      <c r="B782" s="19"/>
      <c r="C782" s="19"/>
      <c r="D782" s="19"/>
      <c r="E782" s="19"/>
      <c r="F782" s="19"/>
      <c r="G782" s="19"/>
      <c r="H782" s="19"/>
      <c r="I782" s="19"/>
      <c r="J782" s="19"/>
      <c r="K782" s="19"/>
      <c r="L782" s="19"/>
      <c r="M782" s="19"/>
      <c r="N782" s="39"/>
    </row>
    <row r="783" spans="1:14" ht="30" customHeight="1">
      <c r="A783" s="48" t="s">
        <v>86</v>
      </c>
      <c r="B783" s="20"/>
      <c r="C783" s="20"/>
      <c r="D783" s="20"/>
      <c r="E783" s="20"/>
      <c r="F783" s="20"/>
      <c r="G783" s="20"/>
      <c r="H783" s="20"/>
      <c r="I783" s="20"/>
      <c r="J783" s="20"/>
      <c r="K783" s="20"/>
      <c r="L783" s="20"/>
      <c r="M783" s="20"/>
      <c r="N783" s="40"/>
    </row>
    <row r="784" spans="1:14" ht="30" customHeight="1">
      <c r="A784" s="49"/>
      <c r="B784" s="4">
        <v>379</v>
      </c>
      <c r="C784" s="4">
        <v>94</v>
      </c>
      <c r="D784" s="4"/>
      <c r="E784" s="4"/>
      <c r="F784" s="4">
        <f>B784-+SUM(C784:E784)</f>
        <v>285</v>
      </c>
      <c r="G784" s="4">
        <v>379</v>
      </c>
      <c r="H784" s="4">
        <v>94</v>
      </c>
      <c r="I784" s="4"/>
      <c r="J784" s="4"/>
      <c r="K784" s="4">
        <f>G784-+SUM(H784:J784)</f>
        <v>285</v>
      </c>
      <c r="L784" s="4">
        <f>G784-B784</f>
        <v>0</v>
      </c>
      <c r="M784" s="4">
        <f>K784-F784</f>
        <v>0</v>
      </c>
      <c r="N784" s="41"/>
    </row>
    <row r="785" spans="1:14" ht="30" customHeight="1">
      <c r="A785" s="19" t="s">
        <v>240</v>
      </c>
      <c r="B785" s="19"/>
      <c r="C785" s="19"/>
      <c r="D785" s="19"/>
      <c r="E785" s="19"/>
      <c r="F785" s="19"/>
      <c r="G785" s="19"/>
      <c r="H785" s="19"/>
      <c r="I785" s="19"/>
      <c r="J785" s="19"/>
      <c r="K785" s="19"/>
      <c r="L785" s="19"/>
      <c r="M785" s="19"/>
      <c r="N785" s="39"/>
    </row>
    <row r="786" spans="1:14" ht="30" customHeight="1">
      <c r="A786" s="48" t="s">
        <v>286</v>
      </c>
      <c r="B786" s="20"/>
      <c r="C786" s="20"/>
      <c r="D786" s="20"/>
      <c r="E786" s="20"/>
      <c r="F786" s="20"/>
      <c r="G786" s="20"/>
      <c r="H786" s="20"/>
      <c r="I786" s="20"/>
      <c r="J786" s="20"/>
      <c r="K786" s="20"/>
      <c r="L786" s="20"/>
      <c r="M786" s="20"/>
      <c r="N786" s="40"/>
    </row>
    <row r="787" spans="1:14" ht="30" customHeight="1">
      <c r="A787" s="49"/>
      <c r="B787" s="4">
        <v>1652</v>
      </c>
      <c r="C787" s="4">
        <v>825</v>
      </c>
      <c r="D787" s="4"/>
      <c r="E787" s="4"/>
      <c r="F787" s="4">
        <f>B787-+SUM(C787:E787)</f>
        <v>827</v>
      </c>
      <c r="G787" s="4">
        <v>1652</v>
      </c>
      <c r="H787" s="4">
        <v>825</v>
      </c>
      <c r="I787" s="4"/>
      <c r="J787" s="4"/>
      <c r="K787" s="4">
        <f>G787-+SUM(H787:J787)</f>
        <v>827</v>
      </c>
      <c r="L787" s="4">
        <f>G787-B787</f>
        <v>0</v>
      </c>
      <c r="M787" s="4">
        <f>K787-F787</f>
        <v>0</v>
      </c>
      <c r="N787" s="41"/>
    </row>
    <row r="788" spans="1:14" ht="30" customHeight="1">
      <c r="A788" s="19" t="s">
        <v>240</v>
      </c>
      <c r="B788" s="19"/>
      <c r="C788" s="19"/>
      <c r="D788" s="19"/>
      <c r="E788" s="19"/>
      <c r="F788" s="19"/>
      <c r="G788" s="19"/>
      <c r="H788" s="19"/>
      <c r="I788" s="19"/>
      <c r="J788" s="19"/>
      <c r="K788" s="19"/>
      <c r="L788" s="19"/>
      <c r="M788" s="19"/>
      <c r="N788" s="39"/>
    </row>
    <row r="789" spans="1:14" ht="30" customHeight="1">
      <c r="A789" s="48" t="s">
        <v>469</v>
      </c>
      <c r="B789" s="20"/>
      <c r="C789" s="20"/>
      <c r="D789" s="20"/>
      <c r="E789" s="20"/>
      <c r="F789" s="20"/>
      <c r="G789" s="20"/>
      <c r="H789" s="20"/>
      <c r="I789" s="20"/>
      <c r="J789" s="20"/>
      <c r="K789" s="20"/>
      <c r="L789" s="20"/>
      <c r="M789" s="20"/>
      <c r="N789" s="40"/>
    </row>
    <row r="790" spans="1:14" ht="30" customHeight="1">
      <c r="A790" s="49"/>
      <c r="B790" s="4">
        <v>299</v>
      </c>
      <c r="C790" s="4"/>
      <c r="D790" s="4"/>
      <c r="E790" s="4"/>
      <c r="F790" s="4">
        <f>B790-+SUM(C790:E790)</f>
        <v>299</v>
      </c>
      <c r="G790" s="4">
        <v>299</v>
      </c>
      <c r="H790" s="4"/>
      <c r="I790" s="4"/>
      <c r="J790" s="4"/>
      <c r="K790" s="4">
        <f>G790-+SUM(H790:J790)</f>
        <v>299</v>
      </c>
      <c r="L790" s="4">
        <f>G790-B790</f>
        <v>0</v>
      </c>
      <c r="M790" s="4">
        <f>K790-F790</f>
        <v>0</v>
      </c>
      <c r="N790" s="41"/>
    </row>
    <row r="791" spans="1:14" ht="30" customHeight="1">
      <c r="A791" s="19" t="s">
        <v>240</v>
      </c>
      <c r="B791" s="19"/>
      <c r="C791" s="19"/>
      <c r="D791" s="19"/>
      <c r="E791" s="19"/>
      <c r="F791" s="19"/>
      <c r="G791" s="19"/>
      <c r="H791" s="19"/>
      <c r="I791" s="19"/>
      <c r="J791" s="19"/>
      <c r="K791" s="19"/>
      <c r="L791" s="19"/>
      <c r="M791" s="19"/>
      <c r="N791" s="39"/>
    </row>
    <row r="792" spans="1:14" ht="30" customHeight="1">
      <c r="A792" s="48" t="s">
        <v>527</v>
      </c>
      <c r="B792" s="20"/>
      <c r="C792" s="20"/>
      <c r="D792" s="20"/>
      <c r="E792" s="20"/>
      <c r="F792" s="20"/>
      <c r="G792" s="20"/>
      <c r="H792" s="20"/>
      <c r="I792" s="20"/>
      <c r="J792" s="20"/>
      <c r="K792" s="20"/>
      <c r="L792" s="20"/>
      <c r="M792" s="20"/>
      <c r="N792" s="40"/>
    </row>
    <row r="793" spans="1:14" ht="30" customHeight="1">
      <c r="A793" s="49"/>
      <c r="B793" s="4">
        <v>237</v>
      </c>
      <c r="C793" s="4">
        <v>118</v>
      </c>
      <c r="D793" s="4"/>
      <c r="E793" s="4"/>
      <c r="F793" s="4">
        <f>B793-+SUM(C793:E793)</f>
        <v>119</v>
      </c>
      <c r="G793" s="4">
        <v>237</v>
      </c>
      <c r="H793" s="4">
        <v>118</v>
      </c>
      <c r="I793" s="4"/>
      <c r="J793" s="4"/>
      <c r="K793" s="4">
        <f>G793-+SUM(H793:J793)</f>
        <v>119</v>
      </c>
      <c r="L793" s="4">
        <f>G793-B793</f>
        <v>0</v>
      </c>
      <c r="M793" s="4">
        <f>K793-F793</f>
        <v>0</v>
      </c>
      <c r="N793" s="41"/>
    </row>
    <row r="794" spans="1:14" ht="30" customHeight="1">
      <c r="A794" s="19" t="s">
        <v>240</v>
      </c>
      <c r="B794" s="19"/>
      <c r="C794" s="19"/>
      <c r="D794" s="19"/>
      <c r="E794" s="19"/>
      <c r="F794" s="19"/>
      <c r="G794" s="19"/>
      <c r="H794" s="19"/>
      <c r="I794" s="19"/>
      <c r="J794" s="19"/>
      <c r="K794" s="19"/>
      <c r="L794" s="19"/>
      <c r="M794" s="19"/>
      <c r="N794" s="39"/>
    </row>
    <row r="795" spans="1:14" ht="30" customHeight="1">
      <c r="A795" s="48" t="s">
        <v>76</v>
      </c>
      <c r="B795" s="20"/>
      <c r="C795" s="20"/>
      <c r="D795" s="20"/>
      <c r="E795" s="20"/>
      <c r="F795" s="20"/>
      <c r="G795" s="20"/>
      <c r="H795" s="20"/>
      <c r="I795" s="20"/>
      <c r="J795" s="20"/>
      <c r="K795" s="20"/>
      <c r="L795" s="20"/>
      <c r="M795" s="20"/>
      <c r="N795" s="40"/>
    </row>
    <row r="796" spans="1:14" ht="30" customHeight="1">
      <c r="A796" s="49"/>
      <c r="B796" s="4">
        <v>105306</v>
      </c>
      <c r="C796" s="4">
        <v>75190</v>
      </c>
      <c r="D796" s="4"/>
      <c r="E796" s="4"/>
      <c r="F796" s="4">
        <f>B796-+SUM(C796:E796)</f>
        <v>30116</v>
      </c>
      <c r="G796" s="4">
        <v>105306</v>
      </c>
      <c r="H796" s="4">
        <v>75190</v>
      </c>
      <c r="I796" s="4"/>
      <c r="J796" s="4"/>
      <c r="K796" s="4">
        <f>G796-+SUM(H796:J796)</f>
        <v>30116</v>
      </c>
      <c r="L796" s="4">
        <f>G796-B796</f>
        <v>0</v>
      </c>
      <c r="M796" s="4">
        <f>K796-F796</f>
        <v>0</v>
      </c>
      <c r="N796" s="41"/>
    </row>
    <row r="797" spans="1:14" ht="30" customHeight="1">
      <c r="A797" s="19" t="s">
        <v>240</v>
      </c>
      <c r="B797" s="19"/>
      <c r="C797" s="19"/>
      <c r="D797" s="19"/>
      <c r="E797" s="19"/>
      <c r="F797" s="19"/>
      <c r="G797" s="19"/>
      <c r="H797" s="19"/>
      <c r="I797" s="19"/>
      <c r="J797" s="19"/>
      <c r="K797" s="19"/>
      <c r="L797" s="19"/>
      <c r="M797" s="19"/>
      <c r="N797" s="39"/>
    </row>
    <row r="798" spans="1:14" ht="30" customHeight="1">
      <c r="A798" s="48" t="s">
        <v>281</v>
      </c>
      <c r="B798" s="20"/>
      <c r="C798" s="20"/>
      <c r="D798" s="20"/>
      <c r="E798" s="20"/>
      <c r="F798" s="20"/>
      <c r="G798" s="20"/>
      <c r="H798" s="20"/>
      <c r="I798" s="20"/>
      <c r="J798" s="20"/>
      <c r="K798" s="20"/>
      <c r="L798" s="20"/>
      <c r="M798" s="20"/>
      <c r="N798" s="40"/>
    </row>
    <row r="799" spans="1:14" ht="30" customHeight="1">
      <c r="A799" s="49"/>
      <c r="B799" s="4">
        <v>1134</v>
      </c>
      <c r="C799" s="4">
        <v>290</v>
      </c>
      <c r="D799" s="4"/>
      <c r="E799" s="4"/>
      <c r="F799" s="4">
        <f>B799-+SUM(C799:E799)</f>
        <v>844</v>
      </c>
      <c r="G799" s="4">
        <v>54</v>
      </c>
      <c r="H799" s="4">
        <v>0</v>
      </c>
      <c r="I799" s="4"/>
      <c r="J799" s="4"/>
      <c r="K799" s="4">
        <f>G799-+SUM(H799:J799)</f>
        <v>54</v>
      </c>
      <c r="L799" s="4">
        <f>G799-B799</f>
        <v>-1080</v>
      </c>
      <c r="M799" s="4">
        <f>K799-F799</f>
        <v>-790</v>
      </c>
      <c r="N799" s="41"/>
    </row>
    <row r="800" spans="1:14" ht="30" customHeight="1">
      <c r="A800" s="19" t="s">
        <v>240</v>
      </c>
      <c r="B800" s="19"/>
      <c r="C800" s="19"/>
      <c r="D800" s="19"/>
      <c r="E800" s="19"/>
      <c r="F800" s="19"/>
      <c r="G800" s="19"/>
      <c r="H800" s="19"/>
      <c r="I800" s="19"/>
      <c r="J800" s="19"/>
      <c r="K800" s="19"/>
      <c r="L800" s="19"/>
      <c r="M800" s="19"/>
      <c r="N800" s="39"/>
    </row>
    <row r="801" spans="1:14" ht="30" customHeight="1">
      <c r="A801" s="48" t="s">
        <v>87</v>
      </c>
      <c r="B801" s="20"/>
      <c r="C801" s="20"/>
      <c r="D801" s="20"/>
      <c r="E801" s="20"/>
      <c r="F801" s="20"/>
      <c r="G801" s="20"/>
      <c r="H801" s="20"/>
      <c r="I801" s="20"/>
      <c r="J801" s="20"/>
      <c r="K801" s="20"/>
      <c r="L801" s="20"/>
      <c r="M801" s="20"/>
      <c r="N801" s="40"/>
    </row>
    <row r="802" spans="1:14" ht="30" customHeight="1">
      <c r="A802" s="49"/>
      <c r="B802" s="4">
        <v>3400</v>
      </c>
      <c r="C802" s="4">
        <v>3400</v>
      </c>
      <c r="D802" s="4"/>
      <c r="E802" s="4"/>
      <c r="F802" s="4">
        <f>B802-+SUM(C802:E802)</f>
        <v>0</v>
      </c>
      <c r="G802" s="4">
        <v>3400</v>
      </c>
      <c r="H802" s="4">
        <v>3400</v>
      </c>
      <c r="I802" s="4"/>
      <c r="J802" s="4"/>
      <c r="K802" s="4">
        <f>G802-+SUM(H802:J802)</f>
        <v>0</v>
      </c>
      <c r="L802" s="4">
        <f>G802-B802</f>
        <v>0</v>
      </c>
      <c r="M802" s="4">
        <f>K802-F802</f>
        <v>0</v>
      </c>
      <c r="N802" s="41"/>
    </row>
    <row r="803" spans="1:14" ht="30" customHeight="1">
      <c r="A803" s="19" t="s">
        <v>240</v>
      </c>
      <c r="B803" s="19"/>
      <c r="C803" s="19"/>
      <c r="D803" s="19"/>
      <c r="E803" s="19"/>
      <c r="F803" s="19"/>
      <c r="G803" s="19"/>
      <c r="H803" s="19"/>
      <c r="I803" s="19"/>
      <c r="J803" s="19"/>
      <c r="K803" s="19"/>
      <c r="L803" s="19"/>
      <c r="M803" s="19"/>
      <c r="N803" s="39"/>
    </row>
    <row r="804" spans="1:14" ht="30" customHeight="1">
      <c r="A804" s="48" t="s">
        <v>248</v>
      </c>
      <c r="B804" s="20"/>
      <c r="C804" s="20"/>
      <c r="D804" s="20"/>
      <c r="E804" s="20"/>
      <c r="F804" s="20"/>
      <c r="G804" s="20"/>
      <c r="H804" s="20"/>
      <c r="I804" s="20"/>
      <c r="J804" s="20"/>
      <c r="K804" s="20"/>
      <c r="L804" s="20"/>
      <c r="M804" s="20"/>
      <c r="N804" s="40"/>
    </row>
    <row r="805" spans="1:14" ht="30" customHeight="1">
      <c r="A805" s="49"/>
      <c r="B805" s="4">
        <v>725</v>
      </c>
      <c r="C805" s="4">
        <v>725</v>
      </c>
      <c r="D805" s="4"/>
      <c r="E805" s="4"/>
      <c r="F805" s="4">
        <f>B805-+SUM(C805:E805)</f>
        <v>0</v>
      </c>
      <c r="G805" s="4">
        <v>725</v>
      </c>
      <c r="H805" s="4">
        <v>725</v>
      </c>
      <c r="I805" s="4"/>
      <c r="J805" s="4"/>
      <c r="K805" s="4">
        <f>G805-+SUM(H805:J805)</f>
        <v>0</v>
      </c>
      <c r="L805" s="4">
        <f>G805-B805</f>
        <v>0</v>
      </c>
      <c r="M805" s="4">
        <f>K805-F805</f>
        <v>0</v>
      </c>
      <c r="N805" s="41"/>
    </row>
    <row r="806" spans="1:14" ht="30" customHeight="1">
      <c r="A806" s="19" t="s">
        <v>240</v>
      </c>
      <c r="B806" s="19"/>
      <c r="C806" s="19"/>
      <c r="D806" s="19"/>
      <c r="E806" s="19"/>
      <c r="F806" s="19"/>
      <c r="G806" s="19"/>
      <c r="H806" s="19"/>
      <c r="I806" s="19"/>
      <c r="J806" s="19"/>
      <c r="K806" s="19"/>
      <c r="L806" s="19"/>
      <c r="M806" s="19"/>
      <c r="N806" s="39"/>
    </row>
    <row r="807" spans="1:14" ht="30" customHeight="1">
      <c r="A807" s="48" t="s">
        <v>492</v>
      </c>
      <c r="B807" s="20"/>
      <c r="C807" s="20"/>
      <c r="D807" s="20"/>
      <c r="E807" s="20"/>
      <c r="F807" s="20"/>
      <c r="G807" s="20"/>
      <c r="H807" s="20"/>
      <c r="I807" s="20"/>
      <c r="J807" s="20"/>
      <c r="K807" s="20"/>
      <c r="L807" s="20"/>
      <c r="M807" s="20"/>
      <c r="N807" s="40"/>
    </row>
    <row r="808" spans="1:14" ht="30" customHeight="1">
      <c r="A808" s="49"/>
      <c r="B808" s="4">
        <v>20</v>
      </c>
      <c r="C808" s="4"/>
      <c r="D808" s="4"/>
      <c r="E808" s="4"/>
      <c r="F808" s="4">
        <f>B808-+SUM(C808:E808)</f>
        <v>20</v>
      </c>
      <c r="G808" s="4">
        <v>20</v>
      </c>
      <c r="H808" s="4"/>
      <c r="I808" s="4"/>
      <c r="J808" s="4"/>
      <c r="K808" s="4">
        <f>G808-+SUM(H808:J808)</f>
        <v>20</v>
      </c>
      <c r="L808" s="4">
        <f>G808-B808</f>
        <v>0</v>
      </c>
      <c r="M808" s="4">
        <f>K808-F808</f>
        <v>0</v>
      </c>
      <c r="N808" s="41"/>
    </row>
    <row r="809" spans="1:14" ht="30" customHeight="1">
      <c r="A809" s="19" t="s">
        <v>240</v>
      </c>
      <c r="B809" s="19"/>
      <c r="C809" s="19"/>
      <c r="D809" s="19"/>
      <c r="E809" s="19"/>
      <c r="F809" s="19"/>
      <c r="G809" s="19"/>
      <c r="H809" s="19"/>
      <c r="I809" s="19"/>
      <c r="J809" s="19"/>
      <c r="K809" s="19"/>
      <c r="L809" s="19"/>
      <c r="M809" s="19"/>
      <c r="N809" s="39"/>
    </row>
    <row r="810" spans="1:14" ht="30" customHeight="1">
      <c r="A810" s="48" t="s">
        <v>528</v>
      </c>
      <c r="B810" s="20"/>
      <c r="C810" s="20"/>
      <c r="D810" s="20"/>
      <c r="E810" s="20"/>
      <c r="F810" s="20"/>
      <c r="G810" s="20"/>
      <c r="H810" s="20"/>
      <c r="I810" s="20"/>
      <c r="J810" s="20"/>
      <c r="K810" s="20"/>
      <c r="L810" s="20"/>
      <c r="M810" s="20"/>
      <c r="N810" s="40"/>
    </row>
    <row r="811" spans="1:14" ht="30" customHeight="1">
      <c r="A811" s="49"/>
      <c r="B811" s="4">
        <v>32</v>
      </c>
      <c r="C811" s="4"/>
      <c r="D811" s="4"/>
      <c r="E811" s="4"/>
      <c r="F811" s="4">
        <f>B811-+SUM(C811:E811)</f>
        <v>32</v>
      </c>
      <c r="G811" s="4">
        <v>32</v>
      </c>
      <c r="H811" s="4"/>
      <c r="I811" s="4"/>
      <c r="J811" s="4"/>
      <c r="K811" s="4">
        <f>G811-+SUM(H811:J811)</f>
        <v>32</v>
      </c>
      <c r="L811" s="4">
        <f>G811-B811</f>
        <v>0</v>
      </c>
      <c r="M811" s="4">
        <f>K811-F811</f>
        <v>0</v>
      </c>
      <c r="N811" s="41"/>
    </row>
    <row r="812" spans="1:14" ht="30" customHeight="1">
      <c r="A812" s="19" t="s">
        <v>240</v>
      </c>
      <c r="B812" s="19"/>
      <c r="C812" s="19"/>
      <c r="D812" s="19"/>
      <c r="E812" s="19"/>
      <c r="F812" s="19"/>
      <c r="G812" s="19"/>
      <c r="H812" s="19"/>
      <c r="I812" s="19"/>
      <c r="J812" s="19"/>
      <c r="K812" s="19"/>
      <c r="L812" s="19"/>
      <c r="M812" s="19"/>
      <c r="N812" s="39"/>
    </row>
    <row r="813" spans="1:14" ht="30" customHeight="1">
      <c r="A813" s="48" t="s">
        <v>493</v>
      </c>
      <c r="B813" s="20"/>
      <c r="C813" s="20"/>
      <c r="D813" s="20"/>
      <c r="E813" s="20"/>
      <c r="F813" s="20"/>
      <c r="G813" s="20"/>
      <c r="H813" s="20"/>
      <c r="I813" s="20"/>
      <c r="J813" s="20"/>
      <c r="K813" s="20"/>
      <c r="L813" s="20"/>
      <c r="M813" s="20"/>
      <c r="N813" s="40"/>
    </row>
    <row r="814" spans="1:14" ht="30" customHeight="1">
      <c r="A814" s="49"/>
      <c r="B814" s="4">
        <v>256</v>
      </c>
      <c r="C814" s="4"/>
      <c r="D814" s="4"/>
      <c r="E814" s="4"/>
      <c r="F814" s="4">
        <f>B814-+SUM(C814:E814)</f>
        <v>256</v>
      </c>
      <c r="G814" s="4">
        <v>256</v>
      </c>
      <c r="H814" s="4"/>
      <c r="I814" s="4"/>
      <c r="J814" s="4"/>
      <c r="K814" s="4">
        <f>G814-+SUM(H814:J814)</f>
        <v>256</v>
      </c>
      <c r="L814" s="4">
        <f>G814-B814</f>
        <v>0</v>
      </c>
      <c r="M814" s="4">
        <f>K814-F814</f>
        <v>0</v>
      </c>
      <c r="N814" s="41"/>
    </row>
    <row r="815" spans="1:14" ht="30" customHeight="1">
      <c r="A815" s="19" t="s">
        <v>240</v>
      </c>
      <c r="B815" s="19"/>
      <c r="C815" s="19"/>
      <c r="D815" s="19"/>
      <c r="E815" s="19"/>
      <c r="F815" s="19"/>
      <c r="G815" s="19"/>
      <c r="H815" s="19"/>
      <c r="I815" s="19"/>
      <c r="J815" s="19"/>
      <c r="K815" s="19"/>
      <c r="L815" s="19"/>
      <c r="M815" s="19"/>
      <c r="N815" s="39"/>
    </row>
    <row r="816" spans="1:14" ht="30" customHeight="1">
      <c r="A816" s="48" t="s">
        <v>88</v>
      </c>
      <c r="B816" s="20"/>
      <c r="C816" s="20"/>
      <c r="D816" s="20"/>
      <c r="E816" s="20"/>
      <c r="F816" s="20"/>
      <c r="G816" s="20"/>
      <c r="H816" s="20"/>
      <c r="I816" s="20"/>
      <c r="J816" s="20"/>
      <c r="K816" s="20"/>
      <c r="L816" s="20"/>
      <c r="M816" s="20"/>
      <c r="N816" s="40"/>
    </row>
    <row r="817" spans="1:14" ht="30" customHeight="1">
      <c r="A817" s="49"/>
      <c r="B817" s="4">
        <v>250</v>
      </c>
      <c r="C817" s="4"/>
      <c r="D817" s="4"/>
      <c r="E817" s="4"/>
      <c r="F817" s="4">
        <f>B817-+SUM(C817:E817)</f>
        <v>250</v>
      </c>
      <c r="G817" s="4">
        <v>250</v>
      </c>
      <c r="H817" s="4"/>
      <c r="I817" s="4"/>
      <c r="J817" s="4"/>
      <c r="K817" s="4">
        <f>G817-+SUM(H817:J817)</f>
        <v>250</v>
      </c>
      <c r="L817" s="4">
        <f>G817-B817</f>
        <v>0</v>
      </c>
      <c r="M817" s="4">
        <f>K817-F817</f>
        <v>0</v>
      </c>
      <c r="N817" s="41"/>
    </row>
    <row r="818" spans="1:14" ht="30" customHeight="1">
      <c r="A818" s="19" t="s">
        <v>240</v>
      </c>
      <c r="B818" s="19"/>
      <c r="C818" s="19"/>
      <c r="D818" s="19"/>
      <c r="E818" s="19"/>
      <c r="F818" s="19"/>
      <c r="G818" s="19"/>
      <c r="H818" s="19"/>
      <c r="I818" s="19"/>
      <c r="J818" s="19"/>
      <c r="K818" s="19"/>
      <c r="L818" s="19"/>
      <c r="M818" s="19"/>
      <c r="N818" s="39"/>
    </row>
    <row r="819" spans="1:14" ht="30" customHeight="1">
      <c r="A819" s="48" t="s">
        <v>89</v>
      </c>
      <c r="B819" s="20"/>
      <c r="C819" s="20"/>
      <c r="D819" s="20"/>
      <c r="E819" s="20"/>
      <c r="F819" s="20"/>
      <c r="G819" s="20"/>
      <c r="H819" s="20"/>
      <c r="I819" s="20"/>
      <c r="J819" s="20"/>
      <c r="K819" s="20"/>
      <c r="L819" s="20"/>
      <c r="M819" s="20"/>
      <c r="N819" s="40"/>
    </row>
    <row r="820" spans="1:14" ht="30" customHeight="1">
      <c r="A820" s="49"/>
      <c r="B820" s="4">
        <v>1200</v>
      </c>
      <c r="C820" s="4"/>
      <c r="D820" s="4"/>
      <c r="E820" s="4">
        <v>188</v>
      </c>
      <c r="F820" s="4">
        <f>B820-+SUM(C820:E820)</f>
        <v>1012</v>
      </c>
      <c r="G820" s="4">
        <v>1200</v>
      </c>
      <c r="H820" s="4"/>
      <c r="I820" s="4"/>
      <c r="J820" s="4">
        <v>188</v>
      </c>
      <c r="K820" s="4">
        <f>G820-+SUM(H820:J820)</f>
        <v>1012</v>
      </c>
      <c r="L820" s="4">
        <f>G820-B820</f>
        <v>0</v>
      </c>
      <c r="M820" s="4">
        <f>K820-F820</f>
        <v>0</v>
      </c>
      <c r="N820" s="41"/>
    </row>
    <row r="821" spans="1:14" ht="30" customHeight="1">
      <c r="A821" s="19" t="s">
        <v>240</v>
      </c>
      <c r="B821" s="19"/>
      <c r="C821" s="19"/>
      <c r="D821" s="19"/>
      <c r="E821" s="19"/>
      <c r="F821" s="19"/>
      <c r="G821" s="19"/>
      <c r="H821" s="19"/>
      <c r="I821" s="19"/>
      <c r="J821" s="19"/>
      <c r="K821" s="19"/>
      <c r="L821" s="19"/>
      <c r="M821" s="19"/>
      <c r="N821" s="39"/>
    </row>
    <row r="822" spans="1:14" ht="30" customHeight="1">
      <c r="A822" s="48" t="s">
        <v>90</v>
      </c>
      <c r="B822" s="20"/>
      <c r="C822" s="20"/>
      <c r="D822" s="20"/>
      <c r="E822" s="20"/>
      <c r="F822" s="20"/>
      <c r="G822" s="20"/>
      <c r="H822" s="20"/>
      <c r="I822" s="20"/>
      <c r="J822" s="20"/>
      <c r="K822" s="20"/>
      <c r="L822" s="20"/>
      <c r="M822" s="20"/>
      <c r="N822" s="40"/>
    </row>
    <row r="823" spans="1:14" ht="30" customHeight="1">
      <c r="A823" s="49"/>
      <c r="B823" s="4">
        <v>1000</v>
      </c>
      <c r="C823" s="4"/>
      <c r="D823" s="4"/>
      <c r="E823" s="4">
        <v>1270</v>
      </c>
      <c r="F823" s="4">
        <f>B823-+SUM(C823:E823)</f>
        <v>-270</v>
      </c>
      <c r="G823" s="4">
        <v>1000</v>
      </c>
      <c r="H823" s="4"/>
      <c r="I823" s="4"/>
      <c r="J823" s="4">
        <v>1270</v>
      </c>
      <c r="K823" s="4">
        <f>G823-+SUM(H823:J823)</f>
        <v>-270</v>
      </c>
      <c r="L823" s="4">
        <f>G823-B823</f>
        <v>0</v>
      </c>
      <c r="M823" s="4">
        <f>K823-F823</f>
        <v>0</v>
      </c>
      <c r="N823" s="41"/>
    </row>
    <row r="824" spans="1:14" ht="30" customHeight="1">
      <c r="A824" s="19" t="s">
        <v>240</v>
      </c>
      <c r="B824" s="19"/>
      <c r="C824" s="19"/>
      <c r="D824" s="19"/>
      <c r="E824" s="19"/>
      <c r="F824" s="19"/>
      <c r="G824" s="19"/>
      <c r="H824" s="19"/>
      <c r="I824" s="19"/>
      <c r="J824" s="19"/>
      <c r="K824" s="19"/>
      <c r="L824" s="19"/>
      <c r="M824" s="19"/>
      <c r="N824" s="39"/>
    </row>
    <row r="825" spans="1:14" ht="30" customHeight="1">
      <c r="A825" s="48" t="s">
        <v>518</v>
      </c>
      <c r="B825" s="20"/>
      <c r="C825" s="20"/>
      <c r="D825" s="20"/>
      <c r="E825" s="20"/>
      <c r="F825" s="20"/>
      <c r="G825" s="20"/>
      <c r="H825" s="20"/>
      <c r="I825" s="20"/>
      <c r="J825" s="20"/>
      <c r="K825" s="20"/>
      <c r="L825" s="20"/>
      <c r="M825" s="20"/>
      <c r="N825" s="40"/>
    </row>
    <row r="826" spans="1:14" ht="30" customHeight="1">
      <c r="A826" s="49"/>
      <c r="B826" s="4">
        <v>125</v>
      </c>
      <c r="C826" s="4"/>
      <c r="D826" s="4"/>
      <c r="E826" s="4"/>
      <c r="F826" s="4">
        <f>B826-+SUM(C826:E826)</f>
        <v>125</v>
      </c>
      <c r="G826" s="4">
        <v>125</v>
      </c>
      <c r="H826" s="4"/>
      <c r="I826" s="4"/>
      <c r="J826" s="4"/>
      <c r="K826" s="4">
        <f>G826-+SUM(H826:J826)</f>
        <v>125</v>
      </c>
      <c r="L826" s="4">
        <f>G826-B826</f>
        <v>0</v>
      </c>
      <c r="M826" s="4">
        <f>K826-F826</f>
        <v>0</v>
      </c>
      <c r="N826" s="41"/>
    </row>
    <row r="827" spans="1:14" ht="30" customHeight="1">
      <c r="A827" s="19" t="s">
        <v>240</v>
      </c>
      <c r="B827" s="19"/>
      <c r="C827" s="19"/>
      <c r="D827" s="19"/>
      <c r="E827" s="19"/>
      <c r="F827" s="19"/>
      <c r="G827" s="19"/>
      <c r="H827" s="19"/>
      <c r="I827" s="19"/>
      <c r="J827" s="19"/>
      <c r="K827" s="19"/>
      <c r="L827" s="19"/>
      <c r="M827" s="19"/>
      <c r="N827" s="39"/>
    </row>
    <row r="828" spans="1:14" ht="30" customHeight="1">
      <c r="A828" s="48" t="s">
        <v>239</v>
      </c>
      <c r="B828" s="20"/>
      <c r="C828" s="20"/>
      <c r="D828" s="20"/>
      <c r="E828" s="20"/>
      <c r="F828" s="20"/>
      <c r="G828" s="20"/>
      <c r="H828" s="20"/>
      <c r="I828" s="20"/>
      <c r="J828" s="20"/>
      <c r="K828" s="20"/>
      <c r="L828" s="20"/>
      <c r="M828" s="20"/>
      <c r="N828" s="40"/>
    </row>
    <row r="829" spans="1:14" ht="30" customHeight="1">
      <c r="A829" s="49"/>
      <c r="B829" s="4">
        <v>682</v>
      </c>
      <c r="C829" s="4"/>
      <c r="D829" s="4"/>
      <c r="E829" s="4"/>
      <c r="F829" s="4">
        <f>B829-+SUM(C829:E829)</f>
        <v>682</v>
      </c>
      <c r="G829" s="4">
        <v>682</v>
      </c>
      <c r="H829" s="4"/>
      <c r="I829" s="4"/>
      <c r="J829" s="4"/>
      <c r="K829" s="4">
        <f>G829-+SUM(H829:J829)</f>
        <v>682</v>
      </c>
      <c r="L829" s="4">
        <f>G829-B829</f>
        <v>0</v>
      </c>
      <c r="M829" s="4">
        <f>K829-F829</f>
        <v>0</v>
      </c>
      <c r="N829" s="41"/>
    </row>
    <row r="830" spans="1:14" ht="30" customHeight="1">
      <c r="A830" s="19" t="s">
        <v>240</v>
      </c>
      <c r="B830" s="19"/>
      <c r="C830" s="19"/>
      <c r="D830" s="19"/>
      <c r="E830" s="19"/>
      <c r="F830" s="19"/>
      <c r="G830" s="19"/>
      <c r="H830" s="19"/>
      <c r="I830" s="19"/>
      <c r="J830" s="19"/>
      <c r="K830" s="19"/>
      <c r="L830" s="19"/>
      <c r="M830" s="19"/>
      <c r="N830" s="39" t="s">
        <v>303</v>
      </c>
    </row>
    <row r="831" spans="1:14" ht="30" customHeight="1">
      <c r="A831" s="48" t="s">
        <v>249</v>
      </c>
      <c r="B831" s="20"/>
      <c r="C831" s="20"/>
      <c r="D831" s="20"/>
      <c r="E831" s="20"/>
      <c r="F831" s="20"/>
      <c r="G831" s="20"/>
      <c r="H831" s="20"/>
      <c r="I831" s="20"/>
      <c r="J831" s="20"/>
      <c r="K831" s="20"/>
      <c r="L831" s="20"/>
      <c r="M831" s="20"/>
      <c r="N831" s="40"/>
    </row>
    <row r="832" spans="1:14" ht="30" customHeight="1">
      <c r="A832" s="49"/>
      <c r="B832" s="4">
        <v>167</v>
      </c>
      <c r="C832" s="4"/>
      <c r="D832" s="4"/>
      <c r="E832" s="4"/>
      <c r="F832" s="4">
        <f>B832-+SUM(C832:E832)</f>
        <v>167</v>
      </c>
      <c r="G832" s="4">
        <v>0</v>
      </c>
      <c r="H832" s="4"/>
      <c r="I832" s="4"/>
      <c r="J832" s="4"/>
      <c r="K832" s="4">
        <f>G832-+SUM(H832:J832)</f>
        <v>0</v>
      </c>
      <c r="L832" s="4">
        <f>G832-B832</f>
        <v>-167</v>
      </c>
      <c r="M832" s="4">
        <f>K832-F832</f>
        <v>-167</v>
      </c>
      <c r="N832" s="41"/>
    </row>
    <row r="833" spans="1:14" ht="30" customHeight="1">
      <c r="A833" s="19" t="s">
        <v>240</v>
      </c>
      <c r="B833" s="19"/>
      <c r="C833" s="19"/>
      <c r="D833" s="19"/>
      <c r="E833" s="19"/>
      <c r="F833" s="19"/>
      <c r="G833" s="19"/>
      <c r="H833" s="19"/>
      <c r="I833" s="19"/>
      <c r="J833" s="19"/>
      <c r="K833" s="19"/>
      <c r="L833" s="19"/>
      <c r="M833" s="19"/>
      <c r="N833" s="39" t="s">
        <v>304</v>
      </c>
    </row>
    <row r="834" spans="1:14" ht="30" customHeight="1">
      <c r="A834" s="48" t="s">
        <v>250</v>
      </c>
      <c r="B834" s="20"/>
      <c r="C834" s="20"/>
      <c r="D834" s="20"/>
      <c r="E834" s="20"/>
      <c r="F834" s="20"/>
      <c r="G834" s="20"/>
      <c r="H834" s="20"/>
      <c r="I834" s="20"/>
      <c r="J834" s="20"/>
      <c r="K834" s="20"/>
      <c r="L834" s="20"/>
      <c r="M834" s="20"/>
      <c r="N834" s="40"/>
    </row>
    <row r="835" spans="1:14" ht="30" customHeight="1">
      <c r="A835" s="49"/>
      <c r="B835" s="4">
        <v>115</v>
      </c>
      <c r="C835" s="4"/>
      <c r="D835" s="4"/>
      <c r="E835" s="4"/>
      <c r="F835" s="4">
        <f>B835-+SUM(C835:E835)</f>
        <v>115</v>
      </c>
      <c r="G835" s="4">
        <v>282</v>
      </c>
      <c r="H835" s="4"/>
      <c r="I835" s="4"/>
      <c r="J835" s="4"/>
      <c r="K835" s="4">
        <f>G835-+SUM(H835:J835)</f>
        <v>282</v>
      </c>
      <c r="L835" s="4">
        <f>G835-B835</f>
        <v>167</v>
      </c>
      <c r="M835" s="4">
        <f>K835-F835</f>
        <v>167</v>
      </c>
      <c r="N835" s="41"/>
    </row>
    <row r="836" spans="1:14" ht="30" customHeight="1">
      <c r="A836" s="19" t="s">
        <v>240</v>
      </c>
      <c r="B836" s="19"/>
      <c r="C836" s="19"/>
      <c r="D836" s="19"/>
      <c r="E836" s="19"/>
      <c r="F836" s="19"/>
      <c r="G836" s="19"/>
      <c r="H836" s="19"/>
      <c r="I836" s="19"/>
      <c r="J836" s="19"/>
      <c r="K836" s="19"/>
      <c r="L836" s="19"/>
      <c r="M836" s="19"/>
      <c r="N836" s="39"/>
    </row>
    <row r="837" spans="1:14" ht="30" customHeight="1">
      <c r="A837" s="48" t="s">
        <v>467</v>
      </c>
      <c r="B837" s="20"/>
      <c r="C837" s="20"/>
      <c r="D837" s="20"/>
      <c r="E837" s="20"/>
      <c r="F837" s="20"/>
      <c r="G837" s="20"/>
      <c r="H837" s="20"/>
      <c r="I837" s="20"/>
      <c r="J837" s="20"/>
      <c r="K837" s="20"/>
      <c r="L837" s="20"/>
      <c r="M837" s="20"/>
      <c r="N837" s="40"/>
    </row>
    <row r="838" spans="1:14" ht="30" customHeight="1">
      <c r="A838" s="49"/>
      <c r="B838" s="4">
        <v>3429</v>
      </c>
      <c r="C838" s="4"/>
      <c r="D838" s="4"/>
      <c r="E838" s="4">
        <v>212</v>
      </c>
      <c r="F838" s="4">
        <f>B838-+SUM(C838:E838)</f>
        <v>3217</v>
      </c>
      <c r="G838" s="4">
        <v>3429</v>
      </c>
      <c r="H838" s="4"/>
      <c r="I838" s="4"/>
      <c r="J838" s="4">
        <v>212</v>
      </c>
      <c r="K838" s="4">
        <f>G838-+SUM(H838:J838)</f>
        <v>3217</v>
      </c>
      <c r="L838" s="4">
        <f>G838-B838</f>
        <v>0</v>
      </c>
      <c r="M838" s="4">
        <f>K838-F838</f>
        <v>0</v>
      </c>
      <c r="N838" s="41"/>
    </row>
    <row r="839" spans="1:14" ht="30" customHeight="1">
      <c r="A839" s="19" t="s">
        <v>240</v>
      </c>
      <c r="B839" s="19"/>
      <c r="C839" s="19"/>
      <c r="D839" s="19"/>
      <c r="E839" s="19"/>
      <c r="F839" s="19"/>
      <c r="G839" s="19"/>
      <c r="H839" s="19"/>
      <c r="I839" s="19"/>
      <c r="J839" s="19"/>
      <c r="K839" s="19"/>
      <c r="L839" s="19"/>
      <c r="M839" s="19"/>
      <c r="N839" s="39"/>
    </row>
    <row r="840" spans="1:14" ht="30" customHeight="1">
      <c r="A840" s="48" t="s">
        <v>519</v>
      </c>
      <c r="B840" s="20"/>
      <c r="C840" s="20"/>
      <c r="D840" s="20"/>
      <c r="E840" s="20"/>
      <c r="F840" s="20"/>
      <c r="G840" s="20"/>
      <c r="H840" s="20"/>
      <c r="I840" s="20"/>
      <c r="J840" s="20"/>
      <c r="K840" s="20"/>
      <c r="L840" s="20"/>
      <c r="M840" s="20"/>
      <c r="N840" s="40"/>
    </row>
    <row r="841" spans="1:14" ht="30" customHeight="1">
      <c r="A841" s="49"/>
      <c r="B841" s="4">
        <v>200</v>
      </c>
      <c r="C841" s="4"/>
      <c r="D841" s="4"/>
      <c r="E841" s="4"/>
      <c r="F841" s="4">
        <f>B841-+SUM(C841:E841)</f>
        <v>200</v>
      </c>
      <c r="G841" s="4">
        <v>135</v>
      </c>
      <c r="H841" s="4"/>
      <c r="I841" s="4"/>
      <c r="J841" s="4"/>
      <c r="K841" s="4">
        <f>G841-+SUM(H841:J841)</f>
        <v>135</v>
      </c>
      <c r="L841" s="4">
        <f>G841-B841</f>
        <v>-65</v>
      </c>
      <c r="M841" s="4">
        <f>K841-F841</f>
        <v>-65</v>
      </c>
      <c r="N841" s="41"/>
    </row>
    <row r="842" spans="1:14" ht="30" customHeight="1">
      <c r="A842" s="19" t="s">
        <v>240</v>
      </c>
      <c r="B842" s="19"/>
      <c r="C842" s="19"/>
      <c r="D842" s="19"/>
      <c r="E842" s="19"/>
      <c r="F842" s="19"/>
      <c r="G842" s="19"/>
      <c r="H842" s="19"/>
      <c r="I842" s="19"/>
      <c r="J842" s="19"/>
      <c r="K842" s="19"/>
      <c r="L842" s="19"/>
      <c r="M842" s="19"/>
      <c r="N842" s="39"/>
    </row>
    <row r="843" spans="1:14" ht="30" customHeight="1">
      <c r="A843" s="48" t="s">
        <v>297</v>
      </c>
      <c r="B843" s="20"/>
      <c r="C843" s="20"/>
      <c r="D843" s="20"/>
      <c r="E843" s="20"/>
      <c r="F843" s="20"/>
      <c r="G843" s="20"/>
      <c r="H843" s="20"/>
      <c r="I843" s="20"/>
      <c r="J843" s="20"/>
      <c r="K843" s="20"/>
      <c r="L843" s="20"/>
      <c r="M843" s="20"/>
      <c r="N843" s="40"/>
    </row>
    <row r="844" spans="1:14" ht="30" customHeight="1">
      <c r="A844" s="49"/>
      <c r="B844" s="4">
        <v>536</v>
      </c>
      <c r="C844" s="4"/>
      <c r="D844" s="4"/>
      <c r="E844" s="4"/>
      <c r="F844" s="4">
        <f>B844-+SUM(C844:E844)</f>
        <v>536</v>
      </c>
      <c r="G844" s="4">
        <v>522</v>
      </c>
      <c r="H844" s="4"/>
      <c r="I844" s="4"/>
      <c r="J844" s="4"/>
      <c r="K844" s="4">
        <f>G844-+SUM(H844:J844)</f>
        <v>522</v>
      </c>
      <c r="L844" s="4">
        <f>G844-B844</f>
        <v>-14</v>
      </c>
      <c r="M844" s="4">
        <f>K844-F844</f>
        <v>-14</v>
      </c>
      <c r="N844" s="41"/>
    </row>
    <row r="845" spans="1:14" ht="30" customHeight="1">
      <c r="A845" s="19" t="s">
        <v>240</v>
      </c>
      <c r="B845" s="19"/>
      <c r="C845" s="19"/>
      <c r="D845" s="19"/>
      <c r="E845" s="19"/>
      <c r="F845" s="19"/>
      <c r="G845" s="19"/>
      <c r="H845" s="19"/>
      <c r="I845" s="19"/>
      <c r="J845" s="19"/>
      <c r="K845" s="19"/>
      <c r="L845" s="19"/>
      <c r="M845" s="19"/>
      <c r="N845" s="39"/>
    </row>
    <row r="846" spans="1:14" ht="30" customHeight="1">
      <c r="A846" s="48" t="s">
        <v>18</v>
      </c>
      <c r="B846" s="20"/>
      <c r="C846" s="20"/>
      <c r="D846" s="20"/>
      <c r="E846" s="20"/>
      <c r="F846" s="20"/>
      <c r="G846" s="20"/>
      <c r="H846" s="20"/>
      <c r="I846" s="20"/>
      <c r="J846" s="20"/>
      <c r="K846" s="20"/>
      <c r="L846" s="20"/>
      <c r="M846" s="20"/>
      <c r="N846" s="40"/>
    </row>
    <row r="847" spans="1:14" ht="30" customHeight="1">
      <c r="A847" s="49"/>
      <c r="B847" s="4">
        <v>3017</v>
      </c>
      <c r="C847" s="4"/>
      <c r="D847" s="4"/>
      <c r="E847" s="4"/>
      <c r="F847" s="4">
        <f>B847-+SUM(C847:E847)</f>
        <v>3017</v>
      </c>
      <c r="G847" s="4">
        <v>2917</v>
      </c>
      <c r="H847" s="4"/>
      <c r="I847" s="4"/>
      <c r="J847" s="4"/>
      <c r="K847" s="4">
        <f>G847-+SUM(H847:J847)</f>
        <v>2917</v>
      </c>
      <c r="L847" s="4">
        <f>G847-B847</f>
        <v>-100</v>
      </c>
      <c r="M847" s="4">
        <f>K847-F847</f>
        <v>-100</v>
      </c>
      <c r="N847" s="41"/>
    </row>
    <row r="848" spans="1:14" ht="30" customHeight="1">
      <c r="A848" s="19" t="s">
        <v>240</v>
      </c>
      <c r="B848" s="19"/>
      <c r="C848" s="19"/>
      <c r="D848" s="19"/>
      <c r="E848" s="19"/>
      <c r="F848" s="19"/>
      <c r="G848" s="19"/>
      <c r="H848" s="19"/>
      <c r="I848" s="19"/>
      <c r="J848" s="19"/>
      <c r="K848" s="19"/>
      <c r="L848" s="19"/>
      <c r="M848" s="19"/>
      <c r="N848" s="39"/>
    </row>
    <row r="849" spans="1:14" ht="30" customHeight="1">
      <c r="A849" s="48" t="s">
        <v>91</v>
      </c>
      <c r="B849" s="20"/>
      <c r="C849" s="20"/>
      <c r="D849" s="20"/>
      <c r="E849" s="20"/>
      <c r="F849" s="20"/>
      <c r="G849" s="20"/>
      <c r="H849" s="20"/>
      <c r="I849" s="20"/>
      <c r="J849" s="20"/>
      <c r="K849" s="20"/>
      <c r="L849" s="20"/>
      <c r="M849" s="20"/>
      <c r="N849" s="40"/>
    </row>
    <row r="850" spans="1:14" ht="30" customHeight="1">
      <c r="A850" s="49"/>
      <c r="B850" s="4">
        <v>8668</v>
      </c>
      <c r="C850" s="4"/>
      <c r="D850" s="4">
        <v>7800</v>
      </c>
      <c r="E850" s="4"/>
      <c r="F850" s="4">
        <f>B850-+SUM(C850:E850)</f>
        <v>868</v>
      </c>
      <c r="G850" s="4">
        <v>8668</v>
      </c>
      <c r="H850" s="4"/>
      <c r="I850" s="4">
        <v>7800</v>
      </c>
      <c r="J850" s="4"/>
      <c r="K850" s="4">
        <f>G850-+SUM(H850:J850)</f>
        <v>868</v>
      </c>
      <c r="L850" s="4">
        <f>G850-B850</f>
        <v>0</v>
      </c>
      <c r="M850" s="4">
        <f>K850-F850</f>
        <v>0</v>
      </c>
      <c r="N850" s="41"/>
    </row>
    <row r="851" spans="1:14" ht="30" customHeight="1">
      <c r="A851" s="19" t="s">
        <v>240</v>
      </c>
      <c r="B851" s="19"/>
      <c r="C851" s="19"/>
      <c r="D851" s="19"/>
      <c r="E851" s="19"/>
      <c r="F851" s="19"/>
      <c r="G851" s="19"/>
      <c r="H851" s="19"/>
      <c r="I851" s="19"/>
      <c r="J851" s="19"/>
      <c r="K851" s="19"/>
      <c r="L851" s="19"/>
      <c r="M851" s="19"/>
      <c r="N851" s="39"/>
    </row>
    <row r="852" spans="1:14" ht="30" customHeight="1">
      <c r="A852" s="48" t="s">
        <v>298</v>
      </c>
      <c r="B852" s="20"/>
      <c r="C852" s="20"/>
      <c r="D852" s="20"/>
      <c r="E852" s="20"/>
      <c r="F852" s="20"/>
      <c r="G852" s="20"/>
      <c r="H852" s="20"/>
      <c r="I852" s="20"/>
      <c r="J852" s="20"/>
      <c r="K852" s="20"/>
      <c r="L852" s="20"/>
      <c r="M852" s="20"/>
      <c r="N852" s="40"/>
    </row>
    <row r="853" spans="1:14" ht="30" customHeight="1">
      <c r="A853" s="49"/>
      <c r="B853" s="4">
        <v>280</v>
      </c>
      <c r="C853" s="4">
        <v>140</v>
      </c>
      <c r="D853" s="4"/>
      <c r="E853" s="4"/>
      <c r="F853" s="4">
        <f>B853-+SUM(C853:E853)</f>
        <v>140</v>
      </c>
      <c r="G853" s="4">
        <v>280</v>
      </c>
      <c r="H853" s="4">
        <v>140</v>
      </c>
      <c r="I853" s="4"/>
      <c r="J853" s="4"/>
      <c r="K853" s="4">
        <f>G853-+SUM(H853:J853)</f>
        <v>140</v>
      </c>
      <c r="L853" s="4">
        <f>G853-B853</f>
        <v>0</v>
      </c>
      <c r="M853" s="4">
        <f>K853-F853</f>
        <v>0</v>
      </c>
      <c r="N853" s="41"/>
    </row>
    <row r="854" spans="1:14" ht="30" customHeight="1">
      <c r="A854" s="19" t="s">
        <v>240</v>
      </c>
      <c r="B854" s="19"/>
      <c r="C854" s="19"/>
      <c r="D854" s="19"/>
      <c r="E854" s="19"/>
      <c r="F854" s="19"/>
      <c r="G854" s="19"/>
      <c r="H854" s="19"/>
      <c r="I854" s="19"/>
      <c r="J854" s="19"/>
      <c r="K854" s="19"/>
      <c r="L854" s="19"/>
      <c r="M854" s="19"/>
      <c r="N854" s="39"/>
    </row>
    <row r="855" spans="1:14" ht="30" customHeight="1">
      <c r="A855" s="48" t="s">
        <v>84</v>
      </c>
      <c r="B855" s="20"/>
      <c r="C855" s="20"/>
      <c r="D855" s="20"/>
      <c r="E855" s="20"/>
      <c r="F855" s="20"/>
      <c r="G855" s="20"/>
      <c r="H855" s="20"/>
      <c r="I855" s="20"/>
      <c r="J855" s="20"/>
      <c r="K855" s="20"/>
      <c r="L855" s="20"/>
      <c r="M855" s="20"/>
      <c r="N855" s="40"/>
    </row>
    <row r="856" spans="1:14" ht="30" customHeight="1">
      <c r="A856" s="49"/>
      <c r="B856" s="4">
        <v>648</v>
      </c>
      <c r="C856" s="4"/>
      <c r="D856" s="4"/>
      <c r="E856" s="4"/>
      <c r="F856" s="4">
        <f>B856-+SUM(C856:E856)</f>
        <v>648</v>
      </c>
      <c r="G856" s="4">
        <v>648</v>
      </c>
      <c r="H856" s="4"/>
      <c r="I856" s="4"/>
      <c r="J856" s="4"/>
      <c r="K856" s="4">
        <f>G856-+SUM(H856:J856)</f>
        <v>648</v>
      </c>
      <c r="L856" s="4">
        <f>G856-B856</f>
        <v>0</v>
      </c>
      <c r="M856" s="4">
        <f>K856-F856</f>
        <v>0</v>
      </c>
      <c r="N856" s="41"/>
    </row>
    <row r="857" spans="1:14" ht="30" customHeight="1">
      <c r="A857" s="19" t="s">
        <v>240</v>
      </c>
      <c r="B857" s="19"/>
      <c r="C857" s="19"/>
      <c r="D857" s="19"/>
      <c r="E857" s="19"/>
      <c r="F857" s="19"/>
      <c r="G857" s="19"/>
      <c r="H857" s="19"/>
      <c r="I857" s="19"/>
      <c r="J857" s="19"/>
      <c r="K857" s="19"/>
      <c r="L857" s="19"/>
      <c r="M857" s="19"/>
      <c r="N857" s="39"/>
    </row>
    <row r="858" spans="1:14" ht="30" customHeight="1">
      <c r="A858" s="48" t="s">
        <v>448</v>
      </c>
      <c r="B858" s="20"/>
      <c r="C858" s="20"/>
      <c r="D858" s="20"/>
      <c r="E858" s="20"/>
      <c r="F858" s="20"/>
      <c r="G858" s="20"/>
      <c r="H858" s="20"/>
      <c r="I858" s="20"/>
      <c r="J858" s="20"/>
      <c r="K858" s="20"/>
      <c r="L858" s="20"/>
      <c r="M858" s="20"/>
      <c r="N858" s="40"/>
    </row>
    <row r="859" spans="1:14" ht="30" customHeight="1">
      <c r="A859" s="49"/>
      <c r="B859" s="4">
        <v>6000</v>
      </c>
      <c r="C859" s="4">
        <v>2000</v>
      </c>
      <c r="D859" s="4"/>
      <c r="E859" s="4"/>
      <c r="F859" s="4">
        <f>B859-+SUM(C859:E859)</f>
        <v>4000</v>
      </c>
      <c r="G859" s="4">
        <v>6000</v>
      </c>
      <c r="H859" s="4">
        <v>2000</v>
      </c>
      <c r="I859" s="4"/>
      <c r="J859" s="4"/>
      <c r="K859" s="4">
        <f>G859-+SUM(H859:J859)</f>
        <v>4000</v>
      </c>
      <c r="L859" s="4">
        <f>G859-B859</f>
        <v>0</v>
      </c>
      <c r="M859" s="4">
        <f>K859-F859</f>
        <v>0</v>
      </c>
      <c r="N859" s="41"/>
    </row>
    <row r="860" spans="1:14" ht="30" customHeight="1">
      <c r="A860" s="19" t="s">
        <v>240</v>
      </c>
      <c r="B860" s="19"/>
      <c r="C860" s="19"/>
      <c r="D860" s="19"/>
      <c r="E860" s="19"/>
      <c r="F860" s="19"/>
      <c r="G860" s="19"/>
      <c r="H860" s="19"/>
      <c r="I860" s="19"/>
      <c r="J860" s="19"/>
      <c r="K860" s="19"/>
      <c r="L860" s="19"/>
      <c r="M860" s="19"/>
      <c r="N860" s="39"/>
    </row>
    <row r="861" spans="1:14" ht="30" customHeight="1">
      <c r="A861" s="48" t="s">
        <v>282</v>
      </c>
      <c r="B861" s="20"/>
      <c r="C861" s="20"/>
      <c r="D861" s="20"/>
      <c r="E861" s="20"/>
      <c r="F861" s="20"/>
      <c r="G861" s="20"/>
      <c r="H861" s="20"/>
      <c r="I861" s="20"/>
      <c r="J861" s="20"/>
      <c r="K861" s="20"/>
      <c r="L861" s="20"/>
      <c r="M861" s="20"/>
      <c r="N861" s="40"/>
    </row>
    <row r="862" spans="1:14" ht="30" customHeight="1">
      <c r="A862" s="49"/>
      <c r="B862" s="4">
        <v>1608</v>
      </c>
      <c r="C862" s="4">
        <v>1305</v>
      </c>
      <c r="D862" s="4"/>
      <c r="E862" s="4"/>
      <c r="F862" s="4">
        <f>B862-+SUM(C862:E862)</f>
        <v>303</v>
      </c>
      <c r="G862" s="4">
        <v>1608</v>
      </c>
      <c r="H862" s="4">
        <v>1305</v>
      </c>
      <c r="I862" s="4"/>
      <c r="J862" s="4"/>
      <c r="K862" s="4">
        <f>G862-+SUM(H862:J862)</f>
        <v>303</v>
      </c>
      <c r="L862" s="4">
        <f>G862-B862</f>
        <v>0</v>
      </c>
      <c r="M862" s="4">
        <f>K862-F862</f>
        <v>0</v>
      </c>
      <c r="N862" s="41"/>
    </row>
    <row r="863" spans="1:14" ht="30" customHeight="1">
      <c r="A863" s="19" t="s">
        <v>240</v>
      </c>
      <c r="B863" s="19"/>
      <c r="C863" s="19"/>
      <c r="D863" s="19"/>
      <c r="E863" s="19"/>
      <c r="F863" s="19"/>
      <c r="G863" s="19"/>
      <c r="H863" s="19"/>
      <c r="I863" s="19"/>
      <c r="J863" s="19"/>
      <c r="K863" s="19"/>
      <c r="L863" s="19"/>
      <c r="M863" s="19"/>
      <c r="N863" s="39"/>
    </row>
    <row r="864" spans="1:14" ht="30" customHeight="1">
      <c r="A864" s="48" t="s">
        <v>594</v>
      </c>
      <c r="B864" s="20"/>
      <c r="C864" s="20"/>
      <c r="D864" s="20"/>
      <c r="E864" s="20"/>
      <c r="F864" s="20"/>
      <c r="G864" s="20"/>
      <c r="H864" s="20"/>
      <c r="I864" s="20"/>
      <c r="J864" s="20"/>
      <c r="K864" s="20"/>
      <c r="L864" s="20"/>
      <c r="M864" s="20"/>
      <c r="N864" s="40"/>
    </row>
    <row r="865" spans="1:14" ht="30" customHeight="1">
      <c r="A865" s="49"/>
      <c r="B865" s="4">
        <v>721</v>
      </c>
      <c r="C865" s="4"/>
      <c r="D865" s="4"/>
      <c r="E865" s="4"/>
      <c r="F865" s="4">
        <f>B865-+SUM(C865:E865)</f>
        <v>721</v>
      </c>
      <c r="G865" s="4">
        <v>721</v>
      </c>
      <c r="H865" s="4"/>
      <c r="I865" s="4"/>
      <c r="J865" s="4"/>
      <c r="K865" s="4">
        <f>G865-+SUM(H865:J865)</f>
        <v>721</v>
      </c>
      <c r="L865" s="4">
        <f>G865-B865</f>
        <v>0</v>
      </c>
      <c r="M865" s="4">
        <f>K865-F865</f>
        <v>0</v>
      </c>
      <c r="N865" s="41"/>
    </row>
    <row r="866" spans="1:14" ht="30" customHeight="1">
      <c r="A866" s="19" t="s">
        <v>240</v>
      </c>
      <c r="B866" s="19"/>
      <c r="C866" s="19"/>
      <c r="D866" s="19"/>
      <c r="E866" s="19"/>
      <c r="F866" s="19"/>
      <c r="G866" s="19"/>
      <c r="H866" s="19"/>
      <c r="I866" s="19"/>
      <c r="J866" s="19"/>
      <c r="K866" s="19"/>
      <c r="L866" s="19"/>
      <c r="M866" s="19"/>
      <c r="N866" s="39"/>
    </row>
    <row r="867" spans="1:14" ht="30" customHeight="1">
      <c r="A867" s="48" t="s">
        <v>343</v>
      </c>
      <c r="B867" s="20"/>
      <c r="C867" s="20"/>
      <c r="D867" s="20"/>
      <c r="E867" s="20"/>
      <c r="F867" s="20"/>
      <c r="G867" s="20"/>
      <c r="H867" s="20"/>
      <c r="I867" s="20"/>
      <c r="J867" s="20"/>
      <c r="K867" s="20"/>
      <c r="L867" s="20"/>
      <c r="M867" s="20"/>
      <c r="N867" s="40"/>
    </row>
    <row r="868" spans="1:14" ht="30" customHeight="1">
      <c r="A868" s="49"/>
      <c r="B868" s="4">
        <v>3663</v>
      </c>
      <c r="C868" s="4">
        <v>1650</v>
      </c>
      <c r="D868" s="4"/>
      <c r="E868" s="4"/>
      <c r="F868" s="4">
        <f>B868-+SUM(C868:E868)</f>
        <v>2013</v>
      </c>
      <c r="G868" s="4">
        <v>3663</v>
      </c>
      <c r="H868" s="4">
        <v>1650</v>
      </c>
      <c r="I868" s="4"/>
      <c r="J868" s="4"/>
      <c r="K868" s="4">
        <f>G868-+SUM(H868:J868)</f>
        <v>2013</v>
      </c>
      <c r="L868" s="4">
        <f>G868-B868</f>
        <v>0</v>
      </c>
      <c r="M868" s="4">
        <f>K868-F868</f>
        <v>0</v>
      </c>
      <c r="N868" s="41"/>
    </row>
    <row r="869" spans="1:14" ht="30" customHeight="1">
      <c r="A869" s="19" t="s">
        <v>240</v>
      </c>
      <c r="B869" s="19"/>
      <c r="C869" s="19"/>
      <c r="D869" s="19"/>
      <c r="E869" s="19"/>
      <c r="F869" s="19"/>
      <c r="G869" s="19"/>
      <c r="H869" s="19"/>
      <c r="I869" s="19"/>
      <c r="J869" s="19"/>
      <c r="K869" s="19"/>
      <c r="L869" s="19"/>
      <c r="M869" s="19"/>
      <c r="N869" s="39"/>
    </row>
    <row r="870" spans="1:14" ht="30" customHeight="1">
      <c r="A870" s="48" t="s">
        <v>344</v>
      </c>
      <c r="B870" s="20"/>
      <c r="C870" s="20"/>
      <c r="D870" s="20"/>
      <c r="E870" s="20"/>
      <c r="F870" s="20"/>
      <c r="G870" s="20"/>
      <c r="H870" s="20"/>
      <c r="I870" s="20"/>
      <c r="J870" s="20"/>
      <c r="K870" s="20"/>
      <c r="L870" s="20"/>
      <c r="M870" s="20"/>
      <c r="N870" s="40"/>
    </row>
    <row r="871" spans="1:14" ht="30" customHeight="1">
      <c r="A871" s="49"/>
      <c r="B871" s="4">
        <v>25287</v>
      </c>
      <c r="C871" s="4">
        <v>18798</v>
      </c>
      <c r="D871" s="4"/>
      <c r="E871" s="4"/>
      <c r="F871" s="4">
        <f>B871-+SUM(C871:E871)</f>
        <v>6489</v>
      </c>
      <c r="G871" s="4">
        <v>25287</v>
      </c>
      <c r="H871" s="4">
        <v>18798</v>
      </c>
      <c r="I871" s="4"/>
      <c r="J871" s="4"/>
      <c r="K871" s="4">
        <f>G871-+SUM(H871:J871)</f>
        <v>6489</v>
      </c>
      <c r="L871" s="4">
        <f>G871-B871</f>
        <v>0</v>
      </c>
      <c r="M871" s="4">
        <f>K871-F871</f>
        <v>0</v>
      </c>
      <c r="N871" s="41"/>
    </row>
    <row r="872" spans="1:14" ht="30" customHeight="1">
      <c r="A872" s="19" t="s">
        <v>240</v>
      </c>
      <c r="B872" s="19"/>
      <c r="C872" s="19"/>
      <c r="D872" s="19"/>
      <c r="E872" s="19"/>
      <c r="F872" s="19"/>
      <c r="G872" s="19"/>
      <c r="H872" s="19"/>
      <c r="I872" s="19"/>
      <c r="J872" s="19"/>
      <c r="K872" s="19"/>
      <c r="L872" s="19"/>
      <c r="M872" s="19"/>
      <c r="N872" s="39"/>
    </row>
    <row r="873" spans="1:14" ht="30" customHeight="1">
      <c r="A873" s="48" t="s">
        <v>92</v>
      </c>
      <c r="B873" s="20"/>
      <c r="C873" s="20"/>
      <c r="D873" s="20"/>
      <c r="E873" s="20"/>
      <c r="F873" s="20"/>
      <c r="G873" s="20"/>
      <c r="H873" s="20"/>
      <c r="I873" s="20"/>
      <c r="J873" s="20"/>
      <c r="K873" s="20"/>
      <c r="L873" s="20"/>
      <c r="M873" s="20"/>
      <c r="N873" s="40"/>
    </row>
    <row r="874" spans="1:14" ht="30" customHeight="1">
      <c r="A874" s="49"/>
      <c r="B874" s="4">
        <v>1501</v>
      </c>
      <c r="C874" s="4">
        <v>1125</v>
      </c>
      <c r="D874" s="4"/>
      <c r="E874" s="4"/>
      <c r="F874" s="4">
        <f>B874-+SUM(C874:E874)</f>
        <v>376</v>
      </c>
      <c r="G874" s="4">
        <v>1501</v>
      </c>
      <c r="H874" s="4">
        <v>1125</v>
      </c>
      <c r="I874" s="4"/>
      <c r="J874" s="4"/>
      <c r="K874" s="4">
        <f>G874-+SUM(H874:J874)</f>
        <v>376</v>
      </c>
      <c r="L874" s="4">
        <f>G874-B874</f>
        <v>0</v>
      </c>
      <c r="M874" s="4">
        <f>K874-F874</f>
        <v>0</v>
      </c>
      <c r="N874" s="41"/>
    </row>
    <row r="875" spans="1:14" ht="30" customHeight="1">
      <c r="A875" s="19" t="s">
        <v>240</v>
      </c>
      <c r="B875" s="19"/>
      <c r="C875" s="19"/>
      <c r="D875" s="19"/>
      <c r="E875" s="19"/>
      <c r="F875" s="19"/>
      <c r="G875" s="19"/>
      <c r="H875" s="19"/>
      <c r="I875" s="19"/>
      <c r="J875" s="19"/>
      <c r="K875" s="19"/>
      <c r="L875" s="19"/>
      <c r="M875" s="19"/>
      <c r="N875" s="39"/>
    </row>
    <row r="876" spans="1:14" ht="30" customHeight="1">
      <c r="A876" s="48" t="s">
        <v>251</v>
      </c>
      <c r="B876" s="20"/>
      <c r="C876" s="20"/>
      <c r="D876" s="20"/>
      <c r="E876" s="20"/>
      <c r="F876" s="20"/>
      <c r="G876" s="20"/>
      <c r="H876" s="20"/>
      <c r="I876" s="20"/>
      <c r="J876" s="20"/>
      <c r="K876" s="20"/>
      <c r="L876" s="20"/>
      <c r="M876" s="20"/>
      <c r="N876" s="40"/>
    </row>
    <row r="877" spans="1:14" ht="30" customHeight="1">
      <c r="A877" s="49"/>
      <c r="B877" s="4">
        <v>850</v>
      </c>
      <c r="C877" s="4"/>
      <c r="D877" s="4"/>
      <c r="E877" s="4"/>
      <c r="F877" s="4">
        <f>B877-+SUM(C877:E877)</f>
        <v>850</v>
      </c>
      <c r="G877" s="4">
        <v>0</v>
      </c>
      <c r="H877" s="4"/>
      <c r="I877" s="4"/>
      <c r="J877" s="4"/>
      <c r="K877" s="4">
        <f>G877-+SUM(H877:J877)</f>
        <v>0</v>
      </c>
      <c r="L877" s="4">
        <f>G877-B877</f>
        <v>-850</v>
      </c>
      <c r="M877" s="4">
        <f>K877-F877</f>
        <v>-850</v>
      </c>
      <c r="N877" s="41"/>
    </row>
    <row r="878" spans="1:14" ht="30" customHeight="1">
      <c r="A878" s="19" t="s">
        <v>240</v>
      </c>
      <c r="B878" s="19"/>
      <c r="C878" s="19"/>
      <c r="D878" s="19"/>
      <c r="E878" s="19"/>
      <c r="F878" s="19"/>
      <c r="G878" s="19"/>
      <c r="H878" s="19"/>
      <c r="I878" s="19"/>
      <c r="J878" s="19"/>
      <c r="K878" s="19"/>
      <c r="L878" s="19"/>
      <c r="M878" s="19"/>
      <c r="N878" s="39"/>
    </row>
    <row r="879" spans="1:14" ht="30" customHeight="1">
      <c r="A879" s="48" t="s">
        <v>135</v>
      </c>
      <c r="B879" s="20"/>
      <c r="C879" s="20"/>
      <c r="D879" s="20"/>
      <c r="E879" s="20"/>
      <c r="F879" s="20"/>
      <c r="G879" s="20"/>
      <c r="H879" s="20"/>
      <c r="I879" s="20"/>
      <c r="J879" s="20"/>
      <c r="K879" s="20"/>
      <c r="L879" s="20"/>
      <c r="M879" s="20"/>
      <c r="N879" s="40"/>
    </row>
    <row r="880" spans="1:14" ht="30" customHeight="1">
      <c r="A880" s="49"/>
      <c r="B880" s="4">
        <v>3700</v>
      </c>
      <c r="C880" s="4"/>
      <c r="D880" s="4">
        <v>3300</v>
      </c>
      <c r="E880" s="4"/>
      <c r="F880" s="4">
        <f>B880-+SUM(C880:E880)</f>
        <v>400</v>
      </c>
      <c r="G880" s="4">
        <v>3700</v>
      </c>
      <c r="H880" s="4"/>
      <c r="I880" s="4">
        <v>3300</v>
      </c>
      <c r="J880" s="4"/>
      <c r="K880" s="4">
        <f>G880-+SUM(H880:J880)</f>
        <v>400</v>
      </c>
      <c r="L880" s="4">
        <f>G880-B880</f>
        <v>0</v>
      </c>
      <c r="M880" s="4">
        <f>K880-F880</f>
        <v>0</v>
      </c>
      <c r="N880" s="41"/>
    </row>
    <row r="881" spans="1:14" ht="30" customHeight="1">
      <c r="A881" s="19" t="s">
        <v>240</v>
      </c>
      <c r="B881" s="19"/>
      <c r="C881" s="19"/>
      <c r="D881" s="19"/>
      <c r="E881" s="19"/>
      <c r="F881" s="19"/>
      <c r="G881" s="19"/>
      <c r="H881" s="19"/>
      <c r="I881" s="19"/>
      <c r="J881" s="19"/>
      <c r="K881" s="19"/>
      <c r="L881" s="19"/>
      <c r="M881" s="19"/>
      <c r="N881" s="39"/>
    </row>
    <row r="882" spans="1:14" ht="30" customHeight="1">
      <c r="A882" s="48" t="s">
        <v>138</v>
      </c>
      <c r="B882" s="20"/>
      <c r="C882" s="20"/>
      <c r="D882" s="20"/>
      <c r="E882" s="20"/>
      <c r="F882" s="20"/>
      <c r="G882" s="20"/>
      <c r="H882" s="20"/>
      <c r="I882" s="20"/>
      <c r="J882" s="20"/>
      <c r="K882" s="20"/>
      <c r="L882" s="20"/>
      <c r="M882" s="20"/>
      <c r="N882" s="40"/>
    </row>
    <row r="883" spans="1:14" ht="30" customHeight="1">
      <c r="A883" s="49"/>
      <c r="B883" s="4">
        <f aca="true" t="shared" si="18" ref="B883:K883">SUBTOTAL(9,B746:B880)</f>
        <v>194365</v>
      </c>
      <c r="C883" s="4">
        <f t="shared" si="18"/>
        <v>111583</v>
      </c>
      <c r="D883" s="4">
        <f t="shared" si="18"/>
        <v>11100</v>
      </c>
      <c r="E883" s="4">
        <f t="shared" si="18"/>
        <v>2409</v>
      </c>
      <c r="F883" s="4">
        <f t="shared" si="18"/>
        <v>69273</v>
      </c>
      <c r="G883" s="4">
        <f t="shared" si="18"/>
        <v>191567</v>
      </c>
      <c r="H883" s="4">
        <f t="shared" si="18"/>
        <v>110890</v>
      </c>
      <c r="I883" s="4">
        <f t="shared" si="18"/>
        <v>11100</v>
      </c>
      <c r="J883" s="4">
        <f t="shared" si="18"/>
        <v>2409</v>
      </c>
      <c r="K883" s="4">
        <f t="shared" si="18"/>
        <v>67168</v>
      </c>
      <c r="L883" s="4">
        <f>G883-B883</f>
        <v>-2798</v>
      </c>
      <c r="M883" s="4">
        <f>K883-F883</f>
        <v>-2105</v>
      </c>
      <c r="N883" s="41"/>
    </row>
    <row r="884" spans="1:14" ht="30" customHeight="1">
      <c r="A884" s="19" t="s">
        <v>258</v>
      </c>
      <c r="B884" s="19"/>
      <c r="C884" s="19"/>
      <c r="D884" s="19"/>
      <c r="E884" s="19"/>
      <c r="F884" s="19"/>
      <c r="G884" s="19"/>
      <c r="H884" s="19"/>
      <c r="I884" s="19"/>
      <c r="J884" s="19"/>
      <c r="K884" s="19"/>
      <c r="L884" s="19"/>
      <c r="M884" s="19"/>
      <c r="N884" s="39"/>
    </row>
    <row r="885" spans="1:14" ht="30" customHeight="1">
      <c r="A885" s="48" t="s">
        <v>520</v>
      </c>
      <c r="B885" s="20"/>
      <c r="C885" s="20"/>
      <c r="D885" s="20"/>
      <c r="E885" s="20"/>
      <c r="F885" s="20"/>
      <c r="G885" s="20"/>
      <c r="H885" s="20"/>
      <c r="I885" s="20"/>
      <c r="J885" s="20"/>
      <c r="K885" s="20"/>
      <c r="L885" s="20"/>
      <c r="M885" s="20"/>
      <c r="N885" s="40"/>
    </row>
    <row r="886" spans="1:14" ht="30" customHeight="1">
      <c r="A886" s="49"/>
      <c r="B886" s="4">
        <v>8585</v>
      </c>
      <c r="C886" s="4"/>
      <c r="D886" s="4"/>
      <c r="E886" s="4">
        <v>1358</v>
      </c>
      <c r="F886" s="4">
        <f>B886-+SUM(C886:E886)</f>
        <v>7227</v>
      </c>
      <c r="G886" s="4">
        <v>8585</v>
      </c>
      <c r="H886" s="4"/>
      <c r="I886" s="4"/>
      <c r="J886" s="4">
        <v>1358</v>
      </c>
      <c r="K886" s="4">
        <f>G886-+SUM(H886:J886)</f>
        <v>7227</v>
      </c>
      <c r="L886" s="4">
        <f>G886-B886</f>
        <v>0</v>
      </c>
      <c r="M886" s="4">
        <f>K886-F886</f>
        <v>0</v>
      </c>
      <c r="N886" s="41"/>
    </row>
    <row r="887" spans="1:14" ht="30" customHeight="1">
      <c r="A887" s="19" t="s">
        <v>258</v>
      </c>
      <c r="B887" s="19"/>
      <c r="C887" s="19"/>
      <c r="D887" s="19"/>
      <c r="E887" s="19"/>
      <c r="F887" s="19"/>
      <c r="G887" s="19"/>
      <c r="H887" s="19"/>
      <c r="I887" s="19"/>
      <c r="J887" s="19"/>
      <c r="K887" s="19"/>
      <c r="L887" s="19"/>
      <c r="M887" s="19"/>
      <c r="N887" s="39"/>
    </row>
    <row r="888" spans="1:14" ht="30" customHeight="1">
      <c r="A888" s="48" t="s">
        <v>351</v>
      </c>
      <c r="B888" s="20"/>
      <c r="C888" s="20"/>
      <c r="D888" s="20"/>
      <c r="E888" s="20"/>
      <c r="F888" s="20"/>
      <c r="G888" s="20"/>
      <c r="H888" s="20"/>
      <c r="I888" s="20"/>
      <c r="J888" s="20"/>
      <c r="K888" s="20"/>
      <c r="L888" s="20"/>
      <c r="M888" s="20"/>
      <c r="N888" s="40"/>
    </row>
    <row r="889" spans="1:14" ht="30" customHeight="1">
      <c r="A889" s="49"/>
      <c r="B889" s="4">
        <v>283</v>
      </c>
      <c r="C889" s="4"/>
      <c r="D889" s="4"/>
      <c r="E889" s="4"/>
      <c r="F889" s="4">
        <f>B889-+SUM(C889:E889)</f>
        <v>283</v>
      </c>
      <c r="G889" s="4">
        <v>283</v>
      </c>
      <c r="H889" s="4"/>
      <c r="I889" s="4"/>
      <c r="J889" s="4"/>
      <c r="K889" s="4">
        <f>G889-+SUM(H889:J889)</f>
        <v>283</v>
      </c>
      <c r="L889" s="4">
        <f>G889-B889</f>
        <v>0</v>
      </c>
      <c r="M889" s="4">
        <f>K889-F889</f>
        <v>0</v>
      </c>
      <c r="N889" s="41"/>
    </row>
    <row r="890" spans="1:14" ht="30" customHeight="1">
      <c r="A890" s="19" t="s">
        <v>258</v>
      </c>
      <c r="B890" s="19"/>
      <c r="C890" s="19"/>
      <c r="D890" s="19"/>
      <c r="E890" s="19"/>
      <c r="F890" s="19"/>
      <c r="G890" s="19"/>
      <c r="H890" s="19"/>
      <c r="I890" s="19"/>
      <c r="J890" s="19"/>
      <c r="K890" s="19"/>
      <c r="L890" s="19"/>
      <c r="M890" s="19"/>
      <c r="N890" s="39"/>
    </row>
    <row r="891" spans="1:14" ht="30" customHeight="1">
      <c r="A891" s="48" t="s">
        <v>366</v>
      </c>
      <c r="B891" s="20"/>
      <c r="C891" s="20"/>
      <c r="D891" s="20"/>
      <c r="E891" s="20"/>
      <c r="F891" s="20"/>
      <c r="G891" s="20"/>
      <c r="H891" s="20"/>
      <c r="I891" s="20"/>
      <c r="J891" s="20"/>
      <c r="K891" s="20"/>
      <c r="L891" s="20"/>
      <c r="M891" s="20"/>
      <c r="N891" s="40"/>
    </row>
    <row r="892" spans="1:14" ht="30" customHeight="1">
      <c r="A892" s="49"/>
      <c r="B892" s="4">
        <v>2783</v>
      </c>
      <c r="C892" s="4"/>
      <c r="D892" s="4"/>
      <c r="E892" s="4">
        <v>54</v>
      </c>
      <c r="F892" s="4">
        <f>B892-+SUM(C892:E892)</f>
        <v>2729</v>
      </c>
      <c r="G892" s="4">
        <v>2783</v>
      </c>
      <c r="H892" s="4"/>
      <c r="I892" s="4"/>
      <c r="J892" s="4">
        <v>54</v>
      </c>
      <c r="K892" s="4">
        <f>G892-+SUM(H892:J892)</f>
        <v>2729</v>
      </c>
      <c r="L892" s="4">
        <f>G892-B892</f>
        <v>0</v>
      </c>
      <c r="M892" s="4">
        <f>K892-F892</f>
        <v>0</v>
      </c>
      <c r="N892" s="41"/>
    </row>
    <row r="893" spans="1:14" ht="30" customHeight="1">
      <c r="A893" s="19" t="s">
        <v>258</v>
      </c>
      <c r="B893" s="19"/>
      <c r="C893" s="19"/>
      <c r="D893" s="19"/>
      <c r="E893" s="19"/>
      <c r="F893" s="19"/>
      <c r="G893" s="19"/>
      <c r="H893" s="19"/>
      <c r="I893" s="19"/>
      <c r="J893" s="19"/>
      <c r="K893" s="19"/>
      <c r="L893" s="19"/>
      <c r="M893" s="19"/>
      <c r="N893" s="39"/>
    </row>
    <row r="894" spans="1:14" ht="30" customHeight="1">
      <c r="A894" s="48" t="s">
        <v>497</v>
      </c>
      <c r="B894" s="20"/>
      <c r="C894" s="20"/>
      <c r="D894" s="20"/>
      <c r="E894" s="20"/>
      <c r="F894" s="20"/>
      <c r="G894" s="20"/>
      <c r="H894" s="20"/>
      <c r="I894" s="20"/>
      <c r="J894" s="20"/>
      <c r="K894" s="20"/>
      <c r="L894" s="20"/>
      <c r="M894" s="20"/>
      <c r="N894" s="40"/>
    </row>
    <row r="895" spans="1:14" ht="30" customHeight="1">
      <c r="A895" s="49"/>
      <c r="B895" s="4">
        <v>25</v>
      </c>
      <c r="C895" s="4"/>
      <c r="D895" s="4"/>
      <c r="E895" s="4"/>
      <c r="F895" s="4">
        <f>B895-+SUM(C895:E895)</f>
        <v>25</v>
      </c>
      <c r="G895" s="4">
        <v>25</v>
      </c>
      <c r="H895" s="4"/>
      <c r="I895" s="4"/>
      <c r="J895" s="4"/>
      <c r="K895" s="4">
        <f>G895-+SUM(H895:J895)</f>
        <v>25</v>
      </c>
      <c r="L895" s="4">
        <f>G895-B895</f>
        <v>0</v>
      </c>
      <c r="M895" s="4">
        <f>K895-F895</f>
        <v>0</v>
      </c>
      <c r="N895" s="41"/>
    </row>
    <row r="896" spans="1:14" ht="30" customHeight="1">
      <c r="A896" s="19" t="s">
        <v>258</v>
      </c>
      <c r="B896" s="19"/>
      <c r="C896" s="19"/>
      <c r="D896" s="19"/>
      <c r="E896" s="19"/>
      <c r="F896" s="19"/>
      <c r="G896" s="19"/>
      <c r="H896" s="19"/>
      <c r="I896" s="19"/>
      <c r="J896" s="19"/>
      <c r="K896" s="19"/>
      <c r="L896" s="19"/>
      <c r="M896" s="19"/>
      <c r="N896" s="39"/>
    </row>
    <row r="897" spans="1:14" ht="30" customHeight="1">
      <c r="A897" s="48" t="s">
        <v>259</v>
      </c>
      <c r="B897" s="20"/>
      <c r="C897" s="20"/>
      <c r="D897" s="20"/>
      <c r="E897" s="20"/>
      <c r="F897" s="20"/>
      <c r="G897" s="20"/>
      <c r="H897" s="20"/>
      <c r="I897" s="20"/>
      <c r="J897" s="20"/>
      <c r="K897" s="20"/>
      <c r="L897" s="20"/>
      <c r="M897" s="20"/>
      <c r="N897" s="40"/>
    </row>
    <row r="898" spans="1:14" ht="30" customHeight="1">
      <c r="A898" s="49"/>
      <c r="B898" s="4">
        <v>529</v>
      </c>
      <c r="C898" s="4"/>
      <c r="D898" s="4"/>
      <c r="E898" s="4"/>
      <c r="F898" s="4">
        <f>B898-+SUM(C898:E898)</f>
        <v>529</v>
      </c>
      <c r="G898" s="4">
        <v>497</v>
      </c>
      <c r="H898" s="4"/>
      <c r="I898" s="4"/>
      <c r="J898" s="4"/>
      <c r="K898" s="4">
        <f>G898-+SUM(H898:J898)</f>
        <v>497</v>
      </c>
      <c r="L898" s="4">
        <f>G898-B898</f>
        <v>-32</v>
      </c>
      <c r="M898" s="4">
        <f>K898-F898</f>
        <v>-32</v>
      </c>
      <c r="N898" s="41"/>
    </row>
    <row r="899" spans="1:14" ht="30" customHeight="1">
      <c r="A899" s="19" t="s">
        <v>258</v>
      </c>
      <c r="B899" s="19"/>
      <c r="C899" s="19"/>
      <c r="D899" s="19"/>
      <c r="E899" s="19"/>
      <c r="F899" s="19"/>
      <c r="G899" s="19"/>
      <c r="H899" s="19"/>
      <c r="I899" s="19"/>
      <c r="J899" s="19"/>
      <c r="K899" s="19"/>
      <c r="L899" s="19"/>
      <c r="M899" s="19"/>
      <c r="N899" s="39"/>
    </row>
    <row r="900" spans="1:14" ht="30" customHeight="1">
      <c r="A900" s="48" t="s">
        <v>367</v>
      </c>
      <c r="B900" s="20"/>
      <c r="C900" s="20"/>
      <c r="D900" s="20"/>
      <c r="E900" s="20"/>
      <c r="F900" s="20"/>
      <c r="G900" s="20"/>
      <c r="H900" s="20"/>
      <c r="I900" s="20"/>
      <c r="J900" s="20"/>
      <c r="K900" s="20"/>
      <c r="L900" s="20"/>
      <c r="M900" s="20"/>
      <c r="N900" s="40"/>
    </row>
    <row r="901" spans="1:14" ht="30" customHeight="1">
      <c r="A901" s="49"/>
      <c r="B901" s="4">
        <v>464</v>
      </c>
      <c r="C901" s="4"/>
      <c r="D901" s="4"/>
      <c r="E901" s="4"/>
      <c r="F901" s="4">
        <f>B901-+SUM(C901:E901)</f>
        <v>464</v>
      </c>
      <c r="G901" s="4">
        <v>264</v>
      </c>
      <c r="H901" s="4"/>
      <c r="I901" s="4"/>
      <c r="J901" s="4"/>
      <c r="K901" s="4">
        <f>G901-+SUM(H901:J901)</f>
        <v>264</v>
      </c>
      <c r="L901" s="4">
        <f>G901-B901</f>
        <v>-200</v>
      </c>
      <c r="M901" s="4">
        <f>K901-F901</f>
        <v>-200</v>
      </c>
      <c r="N901" s="41"/>
    </row>
    <row r="902" spans="1:14" ht="30" customHeight="1">
      <c r="A902" s="19" t="s">
        <v>258</v>
      </c>
      <c r="B902" s="19"/>
      <c r="C902" s="19"/>
      <c r="D902" s="19"/>
      <c r="E902" s="19"/>
      <c r="F902" s="19"/>
      <c r="G902" s="19"/>
      <c r="H902" s="19"/>
      <c r="I902" s="19"/>
      <c r="J902" s="19"/>
      <c r="K902" s="19"/>
      <c r="L902" s="19"/>
      <c r="M902" s="19"/>
      <c r="N902" s="39"/>
    </row>
    <row r="903" spans="1:14" ht="30" customHeight="1">
      <c r="A903" s="48" t="s">
        <v>521</v>
      </c>
      <c r="B903" s="20"/>
      <c r="C903" s="20"/>
      <c r="D903" s="20"/>
      <c r="E903" s="20"/>
      <c r="F903" s="20"/>
      <c r="G903" s="20"/>
      <c r="H903" s="20"/>
      <c r="I903" s="20"/>
      <c r="J903" s="20"/>
      <c r="K903" s="20"/>
      <c r="L903" s="20"/>
      <c r="M903" s="20"/>
      <c r="N903" s="40"/>
    </row>
    <row r="904" spans="1:14" ht="30" customHeight="1">
      <c r="A904" s="49"/>
      <c r="B904" s="4">
        <v>192416</v>
      </c>
      <c r="C904" s="4"/>
      <c r="D904" s="4"/>
      <c r="E904" s="4"/>
      <c r="F904" s="4">
        <f>B904-+SUM(C904:E904)</f>
        <v>192416</v>
      </c>
      <c r="G904" s="4">
        <v>192416</v>
      </c>
      <c r="H904" s="4"/>
      <c r="I904" s="4"/>
      <c r="J904" s="4"/>
      <c r="K904" s="4">
        <f>G904-+SUM(H904:J904)</f>
        <v>192416</v>
      </c>
      <c r="L904" s="4">
        <f>G904-B904</f>
        <v>0</v>
      </c>
      <c r="M904" s="4">
        <f>K904-F904</f>
        <v>0</v>
      </c>
      <c r="N904" s="41"/>
    </row>
    <row r="905" spans="1:14" ht="30" customHeight="1">
      <c r="A905" s="19" t="s">
        <v>258</v>
      </c>
      <c r="B905" s="19"/>
      <c r="C905" s="19"/>
      <c r="D905" s="19"/>
      <c r="E905" s="19"/>
      <c r="F905" s="19"/>
      <c r="G905" s="19"/>
      <c r="H905" s="19"/>
      <c r="I905" s="19"/>
      <c r="J905" s="19"/>
      <c r="K905" s="19"/>
      <c r="L905" s="19"/>
      <c r="M905" s="19"/>
      <c r="N905" s="39"/>
    </row>
    <row r="906" spans="1:14" ht="30" customHeight="1">
      <c r="A906" s="48" t="s">
        <v>368</v>
      </c>
      <c r="B906" s="20"/>
      <c r="C906" s="20"/>
      <c r="D906" s="20"/>
      <c r="E906" s="20"/>
      <c r="F906" s="20"/>
      <c r="G906" s="20"/>
      <c r="H906" s="20"/>
      <c r="I906" s="20"/>
      <c r="J906" s="20"/>
      <c r="K906" s="20"/>
      <c r="L906" s="20"/>
      <c r="M906" s="20"/>
      <c r="N906" s="40"/>
    </row>
    <row r="907" spans="1:14" ht="30" customHeight="1">
      <c r="A907" s="49"/>
      <c r="B907" s="4">
        <v>1453</v>
      </c>
      <c r="C907" s="4"/>
      <c r="D907" s="4"/>
      <c r="E907" s="4">
        <v>462</v>
      </c>
      <c r="F907" s="4">
        <f>B907-+SUM(C907:E907)</f>
        <v>991</v>
      </c>
      <c r="G907" s="4">
        <v>1133</v>
      </c>
      <c r="H907" s="4"/>
      <c r="I907" s="4"/>
      <c r="J907" s="4">
        <v>462</v>
      </c>
      <c r="K907" s="4">
        <f>G907-+SUM(H907:J907)</f>
        <v>671</v>
      </c>
      <c r="L907" s="4">
        <f>G907-B907</f>
        <v>-320</v>
      </c>
      <c r="M907" s="4">
        <f>K907-F907</f>
        <v>-320</v>
      </c>
      <c r="N907" s="41"/>
    </row>
    <row r="908" spans="1:14" ht="30" customHeight="1">
      <c r="A908" s="19" t="s">
        <v>258</v>
      </c>
      <c r="B908" s="19"/>
      <c r="C908" s="19"/>
      <c r="D908" s="19"/>
      <c r="E908" s="19"/>
      <c r="F908" s="19"/>
      <c r="G908" s="19"/>
      <c r="H908" s="19"/>
      <c r="I908" s="19"/>
      <c r="J908" s="19"/>
      <c r="K908" s="19"/>
      <c r="L908" s="19"/>
      <c r="M908" s="19"/>
      <c r="N908" s="39"/>
    </row>
    <row r="909" spans="1:14" ht="30" customHeight="1">
      <c r="A909" s="48" t="s">
        <v>2</v>
      </c>
      <c r="B909" s="20"/>
      <c r="C909" s="20"/>
      <c r="D909" s="20"/>
      <c r="E909" s="20"/>
      <c r="F909" s="20"/>
      <c r="G909" s="20"/>
      <c r="H909" s="20"/>
      <c r="I909" s="20"/>
      <c r="J909" s="20"/>
      <c r="K909" s="20"/>
      <c r="L909" s="20"/>
      <c r="M909" s="20"/>
      <c r="N909" s="40"/>
    </row>
    <row r="910" spans="1:14" ht="30" customHeight="1">
      <c r="A910" s="49"/>
      <c r="B910" s="4">
        <v>1524</v>
      </c>
      <c r="C910" s="4">
        <v>500</v>
      </c>
      <c r="D910" s="4"/>
      <c r="E910" s="4"/>
      <c r="F910" s="4">
        <f>B910-+SUM(C910:E910)</f>
        <v>1024</v>
      </c>
      <c r="G910" s="4">
        <v>1524</v>
      </c>
      <c r="H910" s="4">
        <v>500</v>
      </c>
      <c r="I910" s="4"/>
      <c r="J910" s="4"/>
      <c r="K910" s="4">
        <f>G910-+SUM(H910:J910)</f>
        <v>1024</v>
      </c>
      <c r="L910" s="4">
        <f>G910-B910</f>
        <v>0</v>
      </c>
      <c r="M910" s="4">
        <f>K910-F910</f>
        <v>0</v>
      </c>
      <c r="N910" s="41"/>
    </row>
    <row r="911" spans="1:14" ht="30" customHeight="1">
      <c r="A911" s="19" t="s">
        <v>258</v>
      </c>
      <c r="B911" s="19"/>
      <c r="C911" s="19"/>
      <c r="D911" s="19"/>
      <c r="E911" s="19"/>
      <c r="F911" s="19"/>
      <c r="G911" s="19"/>
      <c r="H911" s="19"/>
      <c r="I911" s="19"/>
      <c r="J911" s="19"/>
      <c r="K911" s="19"/>
      <c r="L911" s="19"/>
      <c r="M911" s="19"/>
      <c r="N911" s="39"/>
    </row>
    <row r="912" spans="1:14" ht="30" customHeight="1">
      <c r="A912" s="48" t="s">
        <v>369</v>
      </c>
      <c r="B912" s="20"/>
      <c r="C912" s="20"/>
      <c r="D912" s="20"/>
      <c r="E912" s="20"/>
      <c r="F912" s="20"/>
      <c r="G912" s="20"/>
      <c r="H912" s="20"/>
      <c r="I912" s="20"/>
      <c r="J912" s="20"/>
      <c r="K912" s="20"/>
      <c r="L912" s="20"/>
      <c r="M912" s="20"/>
      <c r="N912" s="40"/>
    </row>
    <row r="913" spans="1:14" ht="30" customHeight="1">
      <c r="A913" s="49"/>
      <c r="B913" s="4">
        <v>2131222</v>
      </c>
      <c r="C913" s="4"/>
      <c r="D913" s="4">
        <v>45000</v>
      </c>
      <c r="E913" s="4">
        <v>2071777</v>
      </c>
      <c r="F913" s="4">
        <f>B913-+SUM(C913:E913)</f>
        <v>14445</v>
      </c>
      <c r="G913" s="4">
        <v>2031222</v>
      </c>
      <c r="H913" s="4"/>
      <c r="I913" s="4">
        <v>45000</v>
      </c>
      <c r="J913" s="4">
        <v>1971777</v>
      </c>
      <c r="K913" s="4">
        <f>G913-+SUM(H913:J913)</f>
        <v>14445</v>
      </c>
      <c r="L913" s="4">
        <f>G913-B913</f>
        <v>-100000</v>
      </c>
      <c r="M913" s="4">
        <f>K913-F913</f>
        <v>0</v>
      </c>
      <c r="N913" s="41"/>
    </row>
    <row r="914" spans="1:14" ht="30" customHeight="1">
      <c r="A914" s="19" t="s">
        <v>258</v>
      </c>
      <c r="B914" s="19"/>
      <c r="C914" s="19"/>
      <c r="D914" s="19"/>
      <c r="E914" s="19"/>
      <c r="F914" s="19"/>
      <c r="G914" s="19"/>
      <c r="H914" s="19"/>
      <c r="I914" s="19"/>
      <c r="J914" s="19"/>
      <c r="K914" s="19"/>
      <c r="L914" s="19"/>
      <c r="M914" s="19"/>
      <c r="N914" s="39"/>
    </row>
    <row r="915" spans="1:14" ht="30" customHeight="1">
      <c r="A915" s="48" t="s">
        <v>370</v>
      </c>
      <c r="B915" s="20"/>
      <c r="C915" s="20"/>
      <c r="D915" s="20"/>
      <c r="E915" s="20"/>
      <c r="F915" s="20"/>
      <c r="G915" s="20"/>
      <c r="H915" s="20"/>
      <c r="I915" s="20"/>
      <c r="J915" s="20"/>
      <c r="K915" s="20"/>
      <c r="L915" s="20"/>
      <c r="M915" s="20"/>
      <c r="N915" s="40"/>
    </row>
    <row r="916" spans="1:14" ht="30" customHeight="1">
      <c r="A916" s="49"/>
      <c r="B916" s="4">
        <v>58</v>
      </c>
      <c r="C916" s="4"/>
      <c r="D916" s="4"/>
      <c r="E916" s="4"/>
      <c r="F916" s="4">
        <f>B916-+SUM(C916:E916)</f>
        <v>58</v>
      </c>
      <c r="G916" s="4">
        <v>0</v>
      </c>
      <c r="H916" s="4"/>
      <c r="I916" s="4"/>
      <c r="J916" s="4"/>
      <c r="K916" s="4">
        <f>G916-+SUM(H916:J916)</f>
        <v>0</v>
      </c>
      <c r="L916" s="4">
        <f>G916-B916</f>
        <v>-58</v>
      </c>
      <c r="M916" s="4">
        <f>K916-F916</f>
        <v>-58</v>
      </c>
      <c r="N916" s="41"/>
    </row>
    <row r="917" spans="1:14" ht="30" customHeight="1">
      <c r="A917" s="19" t="s">
        <v>258</v>
      </c>
      <c r="B917" s="19"/>
      <c r="C917" s="19"/>
      <c r="D917" s="19"/>
      <c r="E917" s="19"/>
      <c r="F917" s="19"/>
      <c r="G917" s="19"/>
      <c r="H917" s="19"/>
      <c r="I917" s="19"/>
      <c r="J917" s="19"/>
      <c r="K917" s="19"/>
      <c r="L917" s="19"/>
      <c r="M917" s="19"/>
      <c r="N917" s="39"/>
    </row>
    <row r="918" spans="1:14" ht="30" customHeight="1">
      <c r="A918" s="48" t="s">
        <v>371</v>
      </c>
      <c r="B918" s="20"/>
      <c r="C918" s="20"/>
      <c r="D918" s="20"/>
      <c r="E918" s="20"/>
      <c r="F918" s="20"/>
      <c r="G918" s="20"/>
      <c r="H918" s="20"/>
      <c r="I918" s="20"/>
      <c r="J918" s="20"/>
      <c r="K918" s="20"/>
      <c r="L918" s="20"/>
      <c r="M918" s="20"/>
      <c r="N918" s="40"/>
    </row>
    <row r="919" spans="1:14" ht="30" customHeight="1">
      <c r="A919" s="49"/>
      <c r="B919" s="4">
        <v>10766</v>
      </c>
      <c r="C919" s="4">
        <v>4713</v>
      </c>
      <c r="D919" s="4"/>
      <c r="E919" s="4"/>
      <c r="F919" s="4">
        <f>B919-+SUM(C919:E919)</f>
        <v>6053</v>
      </c>
      <c r="G919" s="4">
        <v>7028</v>
      </c>
      <c r="H919" s="4">
        <v>3513</v>
      </c>
      <c r="I919" s="4"/>
      <c r="J919" s="4"/>
      <c r="K919" s="4">
        <f>G919-+SUM(H919:J919)</f>
        <v>3515</v>
      </c>
      <c r="L919" s="4">
        <f>G919-B919</f>
        <v>-3738</v>
      </c>
      <c r="M919" s="4">
        <f>K919-F919</f>
        <v>-2538</v>
      </c>
      <c r="N919" s="41"/>
    </row>
    <row r="920" spans="1:14" ht="30" customHeight="1">
      <c r="A920" s="19" t="s">
        <v>258</v>
      </c>
      <c r="B920" s="19"/>
      <c r="C920" s="19"/>
      <c r="D920" s="19"/>
      <c r="E920" s="19"/>
      <c r="F920" s="19"/>
      <c r="G920" s="19"/>
      <c r="H920" s="19"/>
      <c r="I920" s="19"/>
      <c r="J920" s="19"/>
      <c r="K920" s="19"/>
      <c r="L920" s="19"/>
      <c r="M920" s="19"/>
      <c r="N920" s="39"/>
    </row>
    <row r="921" spans="1:14" ht="30" customHeight="1">
      <c r="A921" s="48" t="s">
        <v>372</v>
      </c>
      <c r="B921" s="20"/>
      <c r="C921" s="20"/>
      <c r="D921" s="20"/>
      <c r="E921" s="20"/>
      <c r="F921" s="20"/>
      <c r="G921" s="20"/>
      <c r="H921" s="20"/>
      <c r="I921" s="20"/>
      <c r="J921" s="20"/>
      <c r="K921" s="20"/>
      <c r="L921" s="20"/>
      <c r="M921" s="20"/>
      <c r="N921" s="40"/>
    </row>
    <row r="922" spans="1:14" ht="30" customHeight="1">
      <c r="A922" s="49"/>
      <c r="B922" s="4">
        <v>4554</v>
      </c>
      <c r="C922" s="4"/>
      <c r="D922" s="4"/>
      <c r="E922" s="4"/>
      <c r="F922" s="4">
        <f>B922-+SUM(C922:E922)</f>
        <v>4554</v>
      </c>
      <c r="G922" s="4">
        <v>4554</v>
      </c>
      <c r="H922" s="4"/>
      <c r="I922" s="4"/>
      <c r="J922" s="4"/>
      <c r="K922" s="4">
        <f>G922-+SUM(H922:J922)</f>
        <v>4554</v>
      </c>
      <c r="L922" s="4">
        <f>G922-B922</f>
        <v>0</v>
      </c>
      <c r="M922" s="4">
        <f>K922-F922</f>
        <v>0</v>
      </c>
      <c r="N922" s="41"/>
    </row>
    <row r="923" spans="1:14" ht="30" customHeight="1">
      <c r="A923" s="19" t="s">
        <v>258</v>
      </c>
      <c r="B923" s="19"/>
      <c r="C923" s="19"/>
      <c r="D923" s="19"/>
      <c r="E923" s="19"/>
      <c r="F923" s="19"/>
      <c r="G923" s="19"/>
      <c r="H923" s="19"/>
      <c r="I923" s="19"/>
      <c r="J923" s="19"/>
      <c r="K923" s="19"/>
      <c r="L923" s="19"/>
      <c r="M923" s="19"/>
      <c r="N923" s="39"/>
    </row>
    <row r="924" spans="1:14" ht="30" customHeight="1">
      <c r="A924" s="48" t="s">
        <v>498</v>
      </c>
      <c r="B924" s="20"/>
      <c r="C924" s="20"/>
      <c r="D924" s="20"/>
      <c r="E924" s="20"/>
      <c r="F924" s="20"/>
      <c r="G924" s="20"/>
      <c r="H924" s="20"/>
      <c r="I924" s="20"/>
      <c r="J924" s="20"/>
      <c r="K924" s="20"/>
      <c r="L924" s="20"/>
      <c r="M924" s="20"/>
      <c r="N924" s="40"/>
    </row>
    <row r="925" spans="1:14" ht="30" customHeight="1">
      <c r="A925" s="49"/>
      <c r="B925" s="4">
        <v>303</v>
      </c>
      <c r="C925" s="4"/>
      <c r="D925" s="4"/>
      <c r="E925" s="4"/>
      <c r="F925" s="4">
        <f>B925-+SUM(C925:E925)</f>
        <v>303</v>
      </c>
      <c r="G925" s="4">
        <v>0</v>
      </c>
      <c r="H925" s="4"/>
      <c r="I925" s="4"/>
      <c r="J925" s="4"/>
      <c r="K925" s="4">
        <f>G925-+SUM(H925:J925)</f>
        <v>0</v>
      </c>
      <c r="L925" s="4">
        <f>G925-B925</f>
        <v>-303</v>
      </c>
      <c r="M925" s="4">
        <f>K925-F925</f>
        <v>-303</v>
      </c>
      <c r="N925" s="41"/>
    </row>
    <row r="926" spans="1:14" ht="30" customHeight="1">
      <c r="A926" s="19" t="s">
        <v>258</v>
      </c>
      <c r="B926" s="19"/>
      <c r="C926" s="19"/>
      <c r="D926" s="19"/>
      <c r="E926" s="19"/>
      <c r="F926" s="19"/>
      <c r="G926" s="19"/>
      <c r="H926" s="19"/>
      <c r="I926" s="19"/>
      <c r="J926" s="19"/>
      <c r="K926" s="19"/>
      <c r="L926" s="19"/>
      <c r="M926" s="19"/>
      <c r="N926" s="42" t="s">
        <v>154</v>
      </c>
    </row>
    <row r="927" spans="1:14" ht="30" customHeight="1">
      <c r="A927" s="48" t="s">
        <v>619</v>
      </c>
      <c r="B927" s="20"/>
      <c r="C927" s="20"/>
      <c r="D927" s="20"/>
      <c r="E927" s="20"/>
      <c r="F927" s="20"/>
      <c r="G927" s="20"/>
      <c r="H927" s="20"/>
      <c r="I927" s="20"/>
      <c r="J927" s="20"/>
      <c r="K927" s="20"/>
      <c r="L927" s="20"/>
      <c r="M927" s="20"/>
      <c r="N927" s="43"/>
    </row>
    <row r="928" spans="1:14" ht="30" customHeight="1">
      <c r="A928" s="49"/>
      <c r="B928" s="4">
        <v>34139</v>
      </c>
      <c r="C928" s="4">
        <v>3976</v>
      </c>
      <c r="D928" s="4"/>
      <c r="E928" s="4">
        <v>143</v>
      </c>
      <c r="F928" s="4">
        <f>B928-+SUM(C928:E928)</f>
        <v>30020</v>
      </c>
      <c r="G928" s="4">
        <v>33628</v>
      </c>
      <c r="H928" s="4">
        <v>3976</v>
      </c>
      <c r="I928" s="4"/>
      <c r="J928" s="4">
        <v>143</v>
      </c>
      <c r="K928" s="4">
        <f>G928-+SUM(H928:J928)</f>
        <v>29509</v>
      </c>
      <c r="L928" s="4">
        <f>G928-B928</f>
        <v>-511</v>
      </c>
      <c r="M928" s="4">
        <f>K928-F928</f>
        <v>-511</v>
      </c>
      <c r="N928" s="47"/>
    </row>
    <row r="929" spans="1:14" ht="30" customHeight="1">
      <c r="A929" s="19" t="s">
        <v>258</v>
      </c>
      <c r="B929" s="19"/>
      <c r="C929" s="19"/>
      <c r="D929" s="19"/>
      <c r="E929" s="19"/>
      <c r="F929" s="19"/>
      <c r="G929" s="19"/>
      <c r="H929" s="19"/>
      <c r="I929" s="19"/>
      <c r="J929" s="19"/>
      <c r="K929" s="19"/>
      <c r="L929" s="19"/>
      <c r="M929" s="19"/>
      <c r="N929" s="39"/>
    </row>
    <row r="930" spans="1:14" ht="30" customHeight="1">
      <c r="A930" s="48" t="s">
        <v>499</v>
      </c>
      <c r="B930" s="20"/>
      <c r="C930" s="20"/>
      <c r="D930" s="20"/>
      <c r="E930" s="20"/>
      <c r="F930" s="20"/>
      <c r="G930" s="20"/>
      <c r="H930" s="20"/>
      <c r="I930" s="20"/>
      <c r="J930" s="20"/>
      <c r="K930" s="20"/>
      <c r="L930" s="20"/>
      <c r="M930" s="20"/>
      <c r="N930" s="40"/>
    </row>
    <row r="931" spans="1:14" ht="30" customHeight="1">
      <c r="A931" s="49"/>
      <c r="B931" s="4">
        <v>3200</v>
      </c>
      <c r="C931" s="4">
        <v>1600</v>
      </c>
      <c r="D931" s="4"/>
      <c r="E931" s="4"/>
      <c r="F931" s="4">
        <f>B931-+SUM(C931:E931)</f>
        <v>1600</v>
      </c>
      <c r="G931" s="4">
        <v>3200</v>
      </c>
      <c r="H931" s="4">
        <v>1600</v>
      </c>
      <c r="I931" s="4"/>
      <c r="J931" s="4"/>
      <c r="K931" s="4">
        <f>G931-+SUM(H931:J931)</f>
        <v>1600</v>
      </c>
      <c r="L931" s="4">
        <f>G931-B931</f>
        <v>0</v>
      </c>
      <c r="M931" s="4">
        <f>K931-F931</f>
        <v>0</v>
      </c>
      <c r="N931" s="41"/>
    </row>
    <row r="932" spans="1:14" ht="30" customHeight="1">
      <c r="A932" s="19" t="s">
        <v>258</v>
      </c>
      <c r="B932" s="19"/>
      <c r="C932" s="19"/>
      <c r="D932" s="19"/>
      <c r="E932" s="19"/>
      <c r="F932" s="19"/>
      <c r="G932" s="19"/>
      <c r="H932" s="19"/>
      <c r="I932" s="19"/>
      <c r="J932" s="19"/>
      <c r="K932" s="19"/>
      <c r="L932" s="19"/>
      <c r="M932" s="19"/>
      <c r="N932" s="39"/>
    </row>
    <row r="933" spans="1:14" ht="30" customHeight="1">
      <c r="A933" s="48" t="s">
        <v>620</v>
      </c>
      <c r="B933" s="20"/>
      <c r="C933" s="20"/>
      <c r="D933" s="20"/>
      <c r="E933" s="20"/>
      <c r="F933" s="20"/>
      <c r="G933" s="20"/>
      <c r="H933" s="20"/>
      <c r="I933" s="20"/>
      <c r="J933" s="20"/>
      <c r="K933" s="20"/>
      <c r="L933" s="20"/>
      <c r="M933" s="20"/>
      <c r="N933" s="40"/>
    </row>
    <row r="934" spans="1:14" ht="30" customHeight="1">
      <c r="A934" s="49"/>
      <c r="B934" s="4">
        <v>812</v>
      </c>
      <c r="C934" s="4"/>
      <c r="D934" s="4"/>
      <c r="E934" s="4">
        <v>721</v>
      </c>
      <c r="F934" s="4">
        <f>B934-+SUM(C934:E934)</f>
        <v>91</v>
      </c>
      <c r="G934" s="4">
        <v>812</v>
      </c>
      <c r="H934" s="4"/>
      <c r="I934" s="4"/>
      <c r="J934" s="4">
        <v>721</v>
      </c>
      <c r="K934" s="4">
        <f>G934-+SUM(H934:J934)</f>
        <v>91</v>
      </c>
      <c r="L934" s="4">
        <f>G934-B934</f>
        <v>0</v>
      </c>
      <c r="M934" s="4">
        <f>K934-F934</f>
        <v>0</v>
      </c>
      <c r="N934" s="41"/>
    </row>
    <row r="935" spans="1:14" ht="30" customHeight="1">
      <c r="A935" s="19" t="s">
        <v>258</v>
      </c>
      <c r="B935" s="19"/>
      <c r="C935" s="19"/>
      <c r="D935" s="19"/>
      <c r="E935" s="19"/>
      <c r="F935" s="19"/>
      <c r="G935" s="19"/>
      <c r="H935" s="19"/>
      <c r="I935" s="19"/>
      <c r="J935" s="19"/>
      <c r="K935" s="19"/>
      <c r="L935" s="19"/>
      <c r="M935" s="19"/>
      <c r="N935" s="39"/>
    </row>
    <row r="936" spans="1:14" ht="30" customHeight="1">
      <c r="A936" s="48" t="s">
        <v>621</v>
      </c>
      <c r="B936" s="20"/>
      <c r="C936" s="20"/>
      <c r="D936" s="20"/>
      <c r="E936" s="20"/>
      <c r="F936" s="20"/>
      <c r="G936" s="20"/>
      <c r="H936" s="20"/>
      <c r="I936" s="20"/>
      <c r="J936" s="20"/>
      <c r="K936" s="20"/>
      <c r="L936" s="20"/>
      <c r="M936" s="20"/>
      <c r="N936" s="40"/>
    </row>
    <row r="937" spans="1:14" ht="30" customHeight="1">
      <c r="A937" s="49"/>
      <c r="B937" s="4">
        <v>581</v>
      </c>
      <c r="C937" s="4"/>
      <c r="D937" s="4"/>
      <c r="E937" s="4">
        <v>1200</v>
      </c>
      <c r="F937" s="4">
        <f>B937-+SUM(C937:E937)</f>
        <v>-619</v>
      </c>
      <c r="G937" s="4">
        <v>581</v>
      </c>
      <c r="H937" s="4"/>
      <c r="I937" s="4"/>
      <c r="J937" s="4">
        <v>1200</v>
      </c>
      <c r="K937" s="4">
        <f>G937-+SUM(H937:J937)</f>
        <v>-619</v>
      </c>
      <c r="L937" s="4">
        <f>G937-B937</f>
        <v>0</v>
      </c>
      <c r="M937" s="4">
        <f>K937-F937</f>
        <v>0</v>
      </c>
      <c r="N937" s="41"/>
    </row>
    <row r="938" spans="1:14" ht="30" customHeight="1">
      <c r="A938" s="19" t="s">
        <v>258</v>
      </c>
      <c r="B938" s="19"/>
      <c r="C938" s="19"/>
      <c r="D938" s="19"/>
      <c r="E938" s="19"/>
      <c r="F938" s="19"/>
      <c r="G938" s="19"/>
      <c r="H938" s="19"/>
      <c r="I938" s="19"/>
      <c r="J938" s="19"/>
      <c r="K938" s="19"/>
      <c r="L938" s="19"/>
      <c r="M938" s="19"/>
      <c r="N938" s="39"/>
    </row>
    <row r="939" spans="1:14" ht="30" customHeight="1">
      <c r="A939" s="48" t="s">
        <v>622</v>
      </c>
      <c r="B939" s="20"/>
      <c r="C939" s="20"/>
      <c r="D939" s="20"/>
      <c r="E939" s="20"/>
      <c r="F939" s="20"/>
      <c r="G939" s="20"/>
      <c r="H939" s="20"/>
      <c r="I939" s="20"/>
      <c r="J939" s="20"/>
      <c r="K939" s="20"/>
      <c r="L939" s="20"/>
      <c r="M939" s="20"/>
      <c r="N939" s="40"/>
    </row>
    <row r="940" spans="1:14" ht="30" customHeight="1">
      <c r="A940" s="49"/>
      <c r="B940" s="4">
        <v>3796</v>
      </c>
      <c r="C940" s="4"/>
      <c r="D940" s="4"/>
      <c r="E940" s="4"/>
      <c r="F940" s="4">
        <f>B940-+SUM(C940:E940)</f>
        <v>3796</v>
      </c>
      <c r="G940" s="4">
        <v>3796</v>
      </c>
      <c r="H940" s="4"/>
      <c r="I940" s="4"/>
      <c r="J940" s="4"/>
      <c r="K940" s="4">
        <f>G940-+SUM(H940:J940)</f>
        <v>3796</v>
      </c>
      <c r="L940" s="4">
        <f>G940-B940</f>
        <v>0</v>
      </c>
      <c r="M940" s="4">
        <f>K940-F940</f>
        <v>0</v>
      </c>
      <c r="N940" s="41"/>
    </row>
    <row r="941" spans="1:14" ht="30" customHeight="1">
      <c r="A941" s="19" t="s">
        <v>258</v>
      </c>
      <c r="B941" s="19"/>
      <c r="C941" s="19"/>
      <c r="D941" s="19"/>
      <c r="E941" s="19"/>
      <c r="F941" s="19"/>
      <c r="G941" s="19"/>
      <c r="H941" s="19"/>
      <c r="I941" s="19"/>
      <c r="J941" s="19"/>
      <c r="K941" s="19"/>
      <c r="L941" s="19"/>
      <c r="M941" s="19"/>
      <c r="N941" s="39"/>
    </row>
    <row r="942" spans="1:14" ht="30" customHeight="1">
      <c r="A942" s="48" t="s">
        <v>373</v>
      </c>
      <c r="B942" s="20"/>
      <c r="C942" s="20"/>
      <c r="D942" s="20"/>
      <c r="E942" s="20"/>
      <c r="F942" s="20"/>
      <c r="G942" s="20"/>
      <c r="H942" s="20"/>
      <c r="I942" s="20"/>
      <c r="J942" s="20"/>
      <c r="K942" s="20"/>
      <c r="L942" s="20"/>
      <c r="M942" s="20"/>
      <c r="N942" s="40"/>
    </row>
    <row r="943" spans="1:14" ht="30" customHeight="1">
      <c r="A943" s="49"/>
      <c r="B943" s="4">
        <v>10600</v>
      </c>
      <c r="C943" s="4"/>
      <c r="D943" s="4"/>
      <c r="E943" s="4">
        <v>18215</v>
      </c>
      <c r="F943" s="4">
        <f>B943-+SUM(C943:E943)</f>
        <v>-7615</v>
      </c>
      <c r="G943" s="4">
        <v>10600</v>
      </c>
      <c r="H943" s="4"/>
      <c r="I943" s="4"/>
      <c r="J943" s="4">
        <v>18215</v>
      </c>
      <c r="K943" s="4">
        <f>G943-+SUM(H943:J943)</f>
        <v>-7615</v>
      </c>
      <c r="L943" s="4">
        <f>G943-B943</f>
        <v>0</v>
      </c>
      <c r="M943" s="4">
        <f>K943-F943</f>
        <v>0</v>
      </c>
      <c r="N943" s="41"/>
    </row>
    <row r="944" spans="1:14" ht="30" customHeight="1">
      <c r="A944" s="19" t="s">
        <v>258</v>
      </c>
      <c r="B944" s="19"/>
      <c r="C944" s="19"/>
      <c r="D944" s="19"/>
      <c r="E944" s="19"/>
      <c r="F944" s="19"/>
      <c r="G944" s="19"/>
      <c r="H944" s="19"/>
      <c r="I944" s="19"/>
      <c r="J944" s="19"/>
      <c r="K944" s="19"/>
      <c r="L944" s="19"/>
      <c r="M944" s="19"/>
      <c r="N944" s="39"/>
    </row>
    <row r="945" spans="1:14" ht="30" customHeight="1">
      <c r="A945" s="48" t="s">
        <v>294</v>
      </c>
      <c r="B945" s="20"/>
      <c r="C945" s="20"/>
      <c r="D945" s="20"/>
      <c r="E945" s="20"/>
      <c r="F945" s="20"/>
      <c r="G945" s="20"/>
      <c r="H945" s="20"/>
      <c r="I945" s="20"/>
      <c r="J945" s="20"/>
      <c r="K945" s="20"/>
      <c r="L945" s="20"/>
      <c r="M945" s="20"/>
      <c r="N945" s="40"/>
    </row>
    <row r="946" spans="1:14" ht="30" customHeight="1">
      <c r="A946" s="49"/>
      <c r="B946" s="4">
        <v>297943</v>
      </c>
      <c r="C946" s="4"/>
      <c r="D946" s="4"/>
      <c r="E946" s="4">
        <v>280000</v>
      </c>
      <c r="F946" s="4">
        <f>B946-+SUM(C946:E946)</f>
        <v>17943</v>
      </c>
      <c r="G946" s="4">
        <v>297943</v>
      </c>
      <c r="H946" s="4"/>
      <c r="I946" s="4"/>
      <c r="J946" s="4">
        <v>280000</v>
      </c>
      <c r="K946" s="4">
        <f>G946-+SUM(H946:J946)</f>
        <v>17943</v>
      </c>
      <c r="L946" s="4">
        <f>G946-B946</f>
        <v>0</v>
      </c>
      <c r="M946" s="4">
        <f>K946-F946</f>
        <v>0</v>
      </c>
      <c r="N946" s="41"/>
    </row>
    <row r="947" spans="1:14" ht="30" customHeight="1">
      <c r="A947" s="19" t="s">
        <v>258</v>
      </c>
      <c r="B947" s="19"/>
      <c r="C947" s="19"/>
      <c r="D947" s="19"/>
      <c r="E947" s="19"/>
      <c r="F947" s="19"/>
      <c r="G947" s="19"/>
      <c r="H947" s="19"/>
      <c r="I947" s="19"/>
      <c r="J947" s="19"/>
      <c r="K947" s="19"/>
      <c r="L947" s="19"/>
      <c r="M947" s="19"/>
      <c r="N947" s="39"/>
    </row>
    <row r="948" spans="1:14" ht="30" customHeight="1">
      <c r="A948" s="48" t="s">
        <v>500</v>
      </c>
      <c r="B948" s="20"/>
      <c r="C948" s="20"/>
      <c r="D948" s="20"/>
      <c r="E948" s="20"/>
      <c r="F948" s="20"/>
      <c r="G948" s="20"/>
      <c r="H948" s="20"/>
      <c r="I948" s="20"/>
      <c r="J948" s="20"/>
      <c r="K948" s="20"/>
      <c r="L948" s="20"/>
      <c r="M948" s="20"/>
      <c r="N948" s="40"/>
    </row>
    <row r="949" spans="1:14" ht="30" customHeight="1">
      <c r="A949" s="49"/>
      <c r="B949" s="4">
        <v>2000</v>
      </c>
      <c r="C949" s="4">
        <v>1000</v>
      </c>
      <c r="D949" s="4"/>
      <c r="E949" s="4"/>
      <c r="F949" s="4">
        <f>B949-+SUM(C949:E949)</f>
        <v>1000</v>
      </c>
      <c r="G949" s="4">
        <v>0</v>
      </c>
      <c r="H949" s="4">
        <v>0</v>
      </c>
      <c r="I949" s="4"/>
      <c r="J949" s="4"/>
      <c r="K949" s="4">
        <f>G949-+SUM(H949:J949)</f>
        <v>0</v>
      </c>
      <c r="L949" s="4">
        <f>G949-B949</f>
        <v>-2000</v>
      </c>
      <c r="M949" s="4">
        <f>K949-F949</f>
        <v>-1000</v>
      </c>
      <c r="N949" s="41"/>
    </row>
    <row r="950" spans="1:14" ht="30" customHeight="1">
      <c r="A950" s="19" t="s">
        <v>258</v>
      </c>
      <c r="B950" s="19"/>
      <c r="C950" s="19"/>
      <c r="D950" s="19"/>
      <c r="E950" s="19"/>
      <c r="F950" s="19"/>
      <c r="G950" s="19"/>
      <c r="H950" s="19"/>
      <c r="I950" s="19"/>
      <c r="J950" s="19"/>
      <c r="K950" s="19"/>
      <c r="L950" s="19"/>
      <c r="M950" s="19"/>
      <c r="N950" s="39"/>
    </row>
    <row r="951" spans="1:14" ht="30" customHeight="1">
      <c r="A951" s="48" t="s">
        <v>138</v>
      </c>
      <c r="B951" s="20"/>
      <c r="C951" s="20"/>
      <c r="D951" s="20"/>
      <c r="E951" s="20"/>
      <c r="F951" s="20"/>
      <c r="G951" s="20"/>
      <c r="H951" s="20"/>
      <c r="I951" s="20"/>
      <c r="J951" s="20"/>
      <c r="K951" s="20"/>
      <c r="L951" s="20"/>
      <c r="M951" s="20"/>
      <c r="N951" s="40"/>
    </row>
    <row r="952" spans="1:14" ht="30" customHeight="1">
      <c r="A952" s="49"/>
      <c r="B952" s="4">
        <f aca="true" t="shared" si="19" ref="B952:K952">SUBTOTAL(9,B886:B949)</f>
        <v>2708036</v>
      </c>
      <c r="C952" s="4">
        <f t="shared" si="19"/>
        <v>11789</v>
      </c>
      <c r="D952" s="4">
        <f t="shared" si="19"/>
        <v>45000</v>
      </c>
      <c r="E952" s="4">
        <f t="shared" si="19"/>
        <v>2373930</v>
      </c>
      <c r="F952" s="4">
        <f t="shared" si="19"/>
        <v>277317</v>
      </c>
      <c r="G952" s="4">
        <f t="shared" si="19"/>
        <v>2600874</v>
      </c>
      <c r="H952" s="4">
        <f t="shared" si="19"/>
        <v>9589</v>
      </c>
      <c r="I952" s="4">
        <f t="shared" si="19"/>
        <v>45000</v>
      </c>
      <c r="J952" s="4">
        <f t="shared" si="19"/>
        <v>2273930</v>
      </c>
      <c r="K952" s="4">
        <f t="shared" si="19"/>
        <v>272355</v>
      </c>
      <c r="L952" s="4">
        <f>G952-B952</f>
        <v>-107162</v>
      </c>
      <c r="M952" s="4">
        <f>K952-F952</f>
        <v>-4962</v>
      </c>
      <c r="N952" s="41"/>
    </row>
    <row r="953" spans="1:14" ht="30" customHeight="1">
      <c r="A953" s="19" t="s">
        <v>470</v>
      </c>
      <c r="B953" s="19"/>
      <c r="C953" s="19"/>
      <c r="D953" s="19"/>
      <c r="E953" s="19"/>
      <c r="F953" s="19"/>
      <c r="G953" s="19"/>
      <c r="H953" s="19"/>
      <c r="I953" s="19"/>
      <c r="J953" s="19"/>
      <c r="K953" s="19"/>
      <c r="L953" s="19"/>
      <c r="M953" s="19"/>
      <c r="N953" s="39"/>
    </row>
    <row r="954" spans="1:14" ht="30" customHeight="1">
      <c r="A954" s="48" t="s">
        <v>345</v>
      </c>
      <c r="B954" s="20"/>
      <c r="C954" s="20"/>
      <c r="D954" s="20"/>
      <c r="E954" s="20"/>
      <c r="F954" s="20"/>
      <c r="G954" s="20"/>
      <c r="H954" s="20"/>
      <c r="I954" s="20"/>
      <c r="J954" s="20"/>
      <c r="K954" s="20"/>
      <c r="L954" s="20"/>
      <c r="M954" s="20"/>
      <c r="N954" s="40"/>
    </row>
    <row r="955" spans="1:14" ht="30" customHeight="1">
      <c r="A955" s="49"/>
      <c r="B955" s="4">
        <v>8</v>
      </c>
      <c r="C955" s="4"/>
      <c r="D955" s="4"/>
      <c r="E955" s="4">
        <v>8</v>
      </c>
      <c r="F955" s="4">
        <f>B955-+SUM(C955:E955)</f>
        <v>0</v>
      </c>
      <c r="G955" s="4">
        <v>8</v>
      </c>
      <c r="H955" s="4"/>
      <c r="I955" s="4"/>
      <c r="J955" s="4">
        <v>8</v>
      </c>
      <c r="K955" s="4">
        <f>G955-+SUM(H955:J955)</f>
        <v>0</v>
      </c>
      <c r="L955" s="4">
        <f>G955-B955</f>
        <v>0</v>
      </c>
      <c r="M955" s="4">
        <f>K955-F955</f>
        <v>0</v>
      </c>
      <c r="N955" s="41"/>
    </row>
    <row r="956" spans="1:14" ht="30" customHeight="1">
      <c r="A956" s="19" t="s">
        <v>470</v>
      </c>
      <c r="B956" s="19"/>
      <c r="C956" s="19"/>
      <c r="D956" s="19"/>
      <c r="E956" s="19"/>
      <c r="F956" s="19"/>
      <c r="G956" s="19"/>
      <c r="H956" s="19"/>
      <c r="I956" s="19"/>
      <c r="J956" s="19"/>
      <c r="K956" s="19"/>
      <c r="L956" s="19"/>
      <c r="M956" s="19"/>
      <c r="N956" s="39"/>
    </row>
    <row r="957" spans="1:14" ht="30" customHeight="1">
      <c r="A957" s="48" t="s">
        <v>346</v>
      </c>
      <c r="B957" s="20"/>
      <c r="C957" s="20"/>
      <c r="D957" s="20"/>
      <c r="E957" s="20"/>
      <c r="F957" s="20"/>
      <c r="G957" s="20"/>
      <c r="H957" s="20"/>
      <c r="I957" s="20"/>
      <c r="J957" s="20"/>
      <c r="K957" s="20"/>
      <c r="L957" s="20"/>
      <c r="M957" s="20"/>
      <c r="N957" s="40"/>
    </row>
    <row r="958" spans="1:14" ht="30" customHeight="1">
      <c r="A958" s="49"/>
      <c r="B958" s="4">
        <v>5855</v>
      </c>
      <c r="C958" s="4"/>
      <c r="D958" s="4"/>
      <c r="E958" s="4">
        <v>825</v>
      </c>
      <c r="F958" s="4">
        <f>B958-+SUM(C958:E958)</f>
        <v>5030</v>
      </c>
      <c r="G958" s="4">
        <v>5801</v>
      </c>
      <c r="H958" s="4"/>
      <c r="I958" s="4"/>
      <c r="J958" s="4">
        <v>825</v>
      </c>
      <c r="K958" s="4">
        <f>G958-+SUM(H958:J958)</f>
        <v>4976</v>
      </c>
      <c r="L958" s="4">
        <f>G958-B958</f>
        <v>-54</v>
      </c>
      <c r="M958" s="4">
        <f>K958-F958</f>
        <v>-54</v>
      </c>
      <c r="N958" s="41"/>
    </row>
    <row r="959" spans="1:14" ht="30" customHeight="1">
      <c r="A959" s="19" t="s">
        <v>470</v>
      </c>
      <c r="B959" s="19"/>
      <c r="C959" s="19"/>
      <c r="D959" s="19"/>
      <c r="E959" s="19"/>
      <c r="F959" s="19"/>
      <c r="G959" s="19"/>
      <c r="H959" s="19"/>
      <c r="I959" s="19"/>
      <c r="J959" s="19"/>
      <c r="K959" s="19"/>
      <c r="L959" s="19"/>
      <c r="M959" s="19"/>
      <c r="N959" s="39"/>
    </row>
    <row r="960" spans="1:14" ht="30" customHeight="1">
      <c r="A960" s="48" t="s">
        <v>347</v>
      </c>
      <c r="B960" s="20"/>
      <c r="C960" s="20"/>
      <c r="D960" s="20"/>
      <c r="E960" s="20"/>
      <c r="F960" s="20"/>
      <c r="G960" s="20"/>
      <c r="H960" s="20"/>
      <c r="I960" s="20"/>
      <c r="J960" s="20"/>
      <c r="K960" s="20"/>
      <c r="L960" s="20"/>
      <c r="M960" s="20"/>
      <c r="N960" s="40"/>
    </row>
    <row r="961" spans="1:14" ht="30" customHeight="1">
      <c r="A961" s="49"/>
      <c r="B961" s="4">
        <v>5882</v>
      </c>
      <c r="C961" s="4"/>
      <c r="D961" s="4"/>
      <c r="E961" s="4"/>
      <c r="F961" s="4">
        <f>B961-+SUM(C961:E961)</f>
        <v>5882</v>
      </c>
      <c r="G961" s="4">
        <v>5882</v>
      </c>
      <c r="H961" s="4"/>
      <c r="I961" s="4"/>
      <c r="J961" s="4"/>
      <c r="K961" s="4">
        <f>G961-+SUM(H961:J961)</f>
        <v>5882</v>
      </c>
      <c r="L961" s="4">
        <f>G961-B961</f>
        <v>0</v>
      </c>
      <c r="M961" s="4">
        <f>K961-F961</f>
        <v>0</v>
      </c>
      <c r="N961" s="41"/>
    </row>
    <row r="962" spans="1:14" ht="30" customHeight="1">
      <c r="A962" s="19" t="s">
        <v>470</v>
      </c>
      <c r="B962" s="19"/>
      <c r="C962" s="19"/>
      <c r="D962" s="19"/>
      <c r="E962" s="19"/>
      <c r="F962" s="19"/>
      <c r="G962" s="19"/>
      <c r="H962" s="19"/>
      <c r="I962" s="19"/>
      <c r="J962" s="19"/>
      <c r="K962" s="19"/>
      <c r="L962" s="19"/>
      <c r="M962" s="19"/>
      <c r="N962" s="39"/>
    </row>
    <row r="963" spans="1:14" ht="30" customHeight="1">
      <c r="A963" s="48" t="s">
        <v>471</v>
      </c>
      <c r="B963" s="20"/>
      <c r="C963" s="20"/>
      <c r="D963" s="20"/>
      <c r="E963" s="20"/>
      <c r="F963" s="20"/>
      <c r="G963" s="20"/>
      <c r="H963" s="20"/>
      <c r="I963" s="20"/>
      <c r="J963" s="20"/>
      <c r="K963" s="20"/>
      <c r="L963" s="20"/>
      <c r="M963" s="20"/>
      <c r="N963" s="40"/>
    </row>
    <row r="964" spans="1:14" ht="30" customHeight="1">
      <c r="A964" s="49"/>
      <c r="B964" s="4">
        <v>68315</v>
      </c>
      <c r="C964" s="4"/>
      <c r="D964" s="4"/>
      <c r="E964" s="4"/>
      <c r="F964" s="4">
        <f>B964-+SUM(C964:E964)</f>
        <v>68315</v>
      </c>
      <c r="G964" s="4">
        <v>68305</v>
      </c>
      <c r="H964" s="4">
        <v>100</v>
      </c>
      <c r="I964" s="4"/>
      <c r="J964" s="4"/>
      <c r="K964" s="4">
        <f>G964-+SUM(H964:J964)</f>
        <v>68205</v>
      </c>
      <c r="L964" s="4">
        <f>G964-B964</f>
        <v>-10</v>
      </c>
      <c r="M964" s="4">
        <f>K964-F964</f>
        <v>-110</v>
      </c>
      <c r="N964" s="41"/>
    </row>
    <row r="965" spans="1:14" ht="30" customHeight="1">
      <c r="A965" s="19" t="s">
        <v>470</v>
      </c>
      <c r="B965" s="19"/>
      <c r="C965" s="19"/>
      <c r="D965" s="19"/>
      <c r="E965" s="19"/>
      <c r="F965" s="19"/>
      <c r="G965" s="19"/>
      <c r="H965" s="19"/>
      <c r="I965" s="19"/>
      <c r="J965" s="19"/>
      <c r="K965" s="19"/>
      <c r="L965" s="19"/>
      <c r="M965" s="19"/>
      <c r="N965" s="39"/>
    </row>
    <row r="966" spans="1:14" ht="30" customHeight="1">
      <c r="A966" s="48" t="s">
        <v>507</v>
      </c>
      <c r="B966" s="20"/>
      <c r="C966" s="20"/>
      <c r="D966" s="20"/>
      <c r="E966" s="20"/>
      <c r="F966" s="20"/>
      <c r="G966" s="20"/>
      <c r="H966" s="20"/>
      <c r="I966" s="20"/>
      <c r="J966" s="20"/>
      <c r="K966" s="20"/>
      <c r="L966" s="20"/>
      <c r="M966" s="20"/>
      <c r="N966" s="40"/>
    </row>
    <row r="967" spans="1:14" ht="30" customHeight="1">
      <c r="A967" s="49"/>
      <c r="B967" s="4">
        <v>750</v>
      </c>
      <c r="C967" s="4"/>
      <c r="D967" s="4"/>
      <c r="E967" s="4"/>
      <c r="F967" s="4">
        <f>B967-+SUM(C967:E967)</f>
        <v>750</v>
      </c>
      <c r="G967" s="4">
        <v>750</v>
      </c>
      <c r="H967" s="4"/>
      <c r="I967" s="4"/>
      <c r="J967" s="4"/>
      <c r="K967" s="4">
        <f>G967-+SUM(H967:J967)</f>
        <v>750</v>
      </c>
      <c r="L967" s="4">
        <f>G967-B967</f>
        <v>0</v>
      </c>
      <c r="M967" s="4">
        <f>K967-F967</f>
        <v>0</v>
      </c>
      <c r="N967" s="41"/>
    </row>
    <row r="968" spans="1:14" ht="30" customHeight="1">
      <c r="A968" s="19" t="s">
        <v>470</v>
      </c>
      <c r="B968" s="19"/>
      <c r="C968" s="19"/>
      <c r="D968" s="19"/>
      <c r="E968" s="19"/>
      <c r="F968" s="19"/>
      <c r="G968" s="19"/>
      <c r="H968" s="19"/>
      <c r="I968" s="19"/>
      <c r="J968" s="19"/>
      <c r="K968" s="19"/>
      <c r="L968" s="19"/>
      <c r="M968" s="19"/>
      <c r="N968" s="39"/>
    </row>
    <row r="969" spans="1:14" ht="30" customHeight="1">
      <c r="A969" s="48" t="s">
        <v>166</v>
      </c>
      <c r="B969" s="20"/>
      <c r="C969" s="20"/>
      <c r="D969" s="20"/>
      <c r="E969" s="20"/>
      <c r="F969" s="20"/>
      <c r="G969" s="20"/>
      <c r="H969" s="20"/>
      <c r="I969" s="20"/>
      <c r="J969" s="20"/>
      <c r="K969" s="20"/>
      <c r="L969" s="20"/>
      <c r="M969" s="20"/>
      <c r="N969" s="40"/>
    </row>
    <row r="970" spans="1:14" ht="30" customHeight="1">
      <c r="A970" s="49"/>
      <c r="B970" s="4">
        <v>36272</v>
      </c>
      <c r="C970" s="4">
        <v>24930</v>
      </c>
      <c r="D970" s="4"/>
      <c r="E970" s="4">
        <v>100</v>
      </c>
      <c r="F970" s="4">
        <f>B970-+SUM(C970:E970)</f>
        <v>11242</v>
      </c>
      <c r="G970" s="4">
        <v>36272</v>
      </c>
      <c r="H970" s="4">
        <v>24930</v>
      </c>
      <c r="I970" s="4"/>
      <c r="J970" s="4">
        <v>100</v>
      </c>
      <c r="K970" s="4">
        <f>G970-+SUM(H970:J970)</f>
        <v>11242</v>
      </c>
      <c r="L970" s="4">
        <f>G970-B970</f>
        <v>0</v>
      </c>
      <c r="M970" s="4">
        <f>K970-F970</f>
        <v>0</v>
      </c>
      <c r="N970" s="41"/>
    </row>
    <row r="971" spans="1:14" ht="30" customHeight="1">
      <c r="A971" s="19" t="s">
        <v>470</v>
      </c>
      <c r="B971" s="19"/>
      <c r="C971" s="19"/>
      <c r="D971" s="19"/>
      <c r="E971" s="19"/>
      <c r="F971" s="19"/>
      <c r="G971" s="19"/>
      <c r="H971" s="19"/>
      <c r="I971" s="19"/>
      <c r="J971" s="19"/>
      <c r="K971" s="19"/>
      <c r="L971" s="19"/>
      <c r="M971" s="19"/>
      <c r="N971" s="39" t="s">
        <v>317</v>
      </c>
    </row>
    <row r="972" spans="1:14" ht="30" customHeight="1">
      <c r="A972" s="48" t="s">
        <v>421</v>
      </c>
      <c r="B972" s="20"/>
      <c r="C972" s="20"/>
      <c r="D972" s="20"/>
      <c r="E972" s="20"/>
      <c r="F972" s="20"/>
      <c r="G972" s="20"/>
      <c r="H972" s="20"/>
      <c r="I972" s="20"/>
      <c r="J972" s="20"/>
      <c r="K972" s="20"/>
      <c r="L972" s="20"/>
      <c r="M972" s="20"/>
      <c r="N972" s="40"/>
    </row>
    <row r="973" spans="1:14" ht="30" customHeight="1">
      <c r="A973" s="49"/>
      <c r="B973" s="4">
        <v>3200</v>
      </c>
      <c r="C973" s="4">
        <v>1600</v>
      </c>
      <c r="D973" s="4">
        <v>0</v>
      </c>
      <c r="E973" s="4">
        <v>640</v>
      </c>
      <c r="F973" s="4">
        <f>B973-+SUM(C973:E973)</f>
        <v>960</v>
      </c>
      <c r="G973" s="4">
        <v>3200</v>
      </c>
      <c r="H973" s="4">
        <v>1600</v>
      </c>
      <c r="I973" s="4">
        <v>700</v>
      </c>
      <c r="J973" s="4">
        <v>640</v>
      </c>
      <c r="K973" s="4">
        <f>G973-+SUM(H973:J973)</f>
        <v>260</v>
      </c>
      <c r="L973" s="4">
        <f>G973-B973</f>
        <v>0</v>
      </c>
      <c r="M973" s="4">
        <f>K973-F973</f>
        <v>-700</v>
      </c>
      <c r="N973" s="41"/>
    </row>
    <row r="974" spans="1:14" ht="30" customHeight="1">
      <c r="A974" s="19" t="s">
        <v>470</v>
      </c>
      <c r="B974" s="19"/>
      <c r="C974" s="19"/>
      <c r="D974" s="19"/>
      <c r="E974" s="19"/>
      <c r="F974" s="19"/>
      <c r="G974" s="19"/>
      <c r="H974" s="19"/>
      <c r="I974" s="19"/>
      <c r="J974" s="19"/>
      <c r="K974" s="19"/>
      <c r="L974" s="19"/>
      <c r="M974" s="19"/>
      <c r="N974" s="39" t="s">
        <v>318</v>
      </c>
    </row>
    <row r="975" spans="1:14" ht="30" customHeight="1">
      <c r="A975" s="48" t="s">
        <v>422</v>
      </c>
      <c r="B975" s="20"/>
      <c r="C975" s="20"/>
      <c r="D975" s="20"/>
      <c r="E975" s="20"/>
      <c r="F975" s="20"/>
      <c r="G975" s="20"/>
      <c r="H975" s="20"/>
      <c r="I975" s="20"/>
      <c r="J975" s="20"/>
      <c r="K975" s="20"/>
      <c r="L975" s="20"/>
      <c r="M975" s="20"/>
      <c r="N975" s="40"/>
    </row>
    <row r="976" spans="1:14" ht="30" customHeight="1">
      <c r="A976" s="49"/>
      <c r="B976" s="4">
        <v>4000</v>
      </c>
      <c r="C976" s="4">
        <v>2000</v>
      </c>
      <c r="D976" s="4">
        <v>0</v>
      </c>
      <c r="E976" s="4">
        <v>800</v>
      </c>
      <c r="F976" s="4">
        <f>B976-+SUM(C976:E976)</f>
        <v>1200</v>
      </c>
      <c r="G976" s="4">
        <v>4000</v>
      </c>
      <c r="H976" s="4">
        <v>2000</v>
      </c>
      <c r="I976" s="4">
        <v>900</v>
      </c>
      <c r="J976" s="4">
        <v>800</v>
      </c>
      <c r="K976" s="4">
        <f>G976-+SUM(H976:J976)</f>
        <v>300</v>
      </c>
      <c r="L976" s="4">
        <f>G976-B976</f>
        <v>0</v>
      </c>
      <c r="M976" s="4">
        <f>K976-F976</f>
        <v>-900</v>
      </c>
      <c r="N976" s="41"/>
    </row>
    <row r="977" spans="1:14" ht="30" customHeight="1">
      <c r="A977" s="19" t="s">
        <v>470</v>
      </c>
      <c r="B977" s="19"/>
      <c r="C977" s="19"/>
      <c r="D977" s="19"/>
      <c r="E977" s="19"/>
      <c r="F977" s="19"/>
      <c r="G977" s="19"/>
      <c r="H977" s="19"/>
      <c r="I977" s="19"/>
      <c r="J977" s="19"/>
      <c r="K977" s="19"/>
      <c r="L977" s="19"/>
      <c r="M977" s="19"/>
      <c r="N977" s="39" t="s">
        <v>318</v>
      </c>
    </row>
    <row r="978" spans="1:14" ht="30" customHeight="1">
      <c r="A978" s="48" t="s">
        <v>169</v>
      </c>
      <c r="B978" s="20"/>
      <c r="C978" s="20"/>
      <c r="D978" s="20"/>
      <c r="E978" s="20"/>
      <c r="F978" s="20"/>
      <c r="G978" s="20"/>
      <c r="H978" s="20"/>
      <c r="I978" s="20"/>
      <c r="J978" s="20"/>
      <c r="K978" s="20"/>
      <c r="L978" s="20"/>
      <c r="M978" s="20"/>
      <c r="N978" s="40"/>
    </row>
    <row r="979" spans="1:14" ht="30" customHeight="1">
      <c r="A979" s="49"/>
      <c r="B979" s="4">
        <v>1000</v>
      </c>
      <c r="C979" s="4">
        <v>500</v>
      </c>
      <c r="D979" s="4">
        <v>0</v>
      </c>
      <c r="E979" s="4">
        <v>200</v>
      </c>
      <c r="F979" s="4">
        <f>B979-+SUM(C979:E979)</f>
        <v>300</v>
      </c>
      <c r="G979" s="4">
        <v>1000</v>
      </c>
      <c r="H979" s="4">
        <v>500</v>
      </c>
      <c r="I979" s="4">
        <v>200</v>
      </c>
      <c r="J979" s="4">
        <v>200</v>
      </c>
      <c r="K979" s="4">
        <f>G979-+SUM(H979:J979)</f>
        <v>100</v>
      </c>
      <c r="L979" s="4">
        <f>G979-B979</f>
        <v>0</v>
      </c>
      <c r="M979" s="4">
        <f>K979-F979</f>
        <v>-200</v>
      </c>
      <c r="N979" s="41"/>
    </row>
    <row r="980" spans="1:14" ht="30" customHeight="1">
      <c r="A980" s="19" t="s">
        <v>470</v>
      </c>
      <c r="B980" s="19"/>
      <c r="C980" s="19"/>
      <c r="D980" s="19"/>
      <c r="E980" s="19"/>
      <c r="F980" s="19"/>
      <c r="G980" s="19"/>
      <c r="H980" s="19"/>
      <c r="I980" s="19"/>
      <c r="J980" s="19"/>
      <c r="K980" s="19"/>
      <c r="L980" s="19"/>
      <c r="M980" s="19"/>
      <c r="N980" s="39" t="s">
        <v>318</v>
      </c>
    </row>
    <row r="981" spans="1:14" ht="30" customHeight="1">
      <c r="A981" s="48" t="s">
        <v>170</v>
      </c>
      <c r="B981" s="20"/>
      <c r="C981" s="20"/>
      <c r="D981" s="20"/>
      <c r="E981" s="20"/>
      <c r="F981" s="20"/>
      <c r="G981" s="20"/>
      <c r="H981" s="20"/>
      <c r="I981" s="20"/>
      <c r="J981" s="20"/>
      <c r="K981" s="20"/>
      <c r="L981" s="20"/>
      <c r="M981" s="20"/>
      <c r="N981" s="40"/>
    </row>
    <row r="982" spans="1:14" ht="30" customHeight="1">
      <c r="A982" s="49"/>
      <c r="B982" s="4">
        <v>800</v>
      </c>
      <c r="C982" s="4">
        <v>400</v>
      </c>
      <c r="D982" s="4">
        <v>0</v>
      </c>
      <c r="E982" s="4">
        <v>160</v>
      </c>
      <c r="F982" s="4">
        <f>B982-+SUM(C982:E982)</f>
        <v>240</v>
      </c>
      <c r="G982" s="4">
        <v>800</v>
      </c>
      <c r="H982" s="4">
        <v>400</v>
      </c>
      <c r="I982" s="4">
        <v>200</v>
      </c>
      <c r="J982" s="4">
        <v>160</v>
      </c>
      <c r="K982" s="4">
        <f>G982-+SUM(H982:J982)</f>
        <v>40</v>
      </c>
      <c r="L982" s="4">
        <f>G982-B982</f>
        <v>0</v>
      </c>
      <c r="M982" s="4">
        <f>K982-F982</f>
        <v>-200</v>
      </c>
      <c r="N982" s="41"/>
    </row>
    <row r="983" spans="1:14" ht="30" customHeight="1">
      <c r="A983" s="19" t="s">
        <v>470</v>
      </c>
      <c r="B983" s="19"/>
      <c r="C983" s="19"/>
      <c r="D983" s="19"/>
      <c r="E983" s="19"/>
      <c r="F983" s="19"/>
      <c r="G983" s="19"/>
      <c r="H983" s="19"/>
      <c r="I983" s="19"/>
      <c r="J983" s="19"/>
      <c r="K983" s="19"/>
      <c r="L983" s="19"/>
      <c r="M983" s="19"/>
      <c r="N983" s="39" t="s">
        <v>318</v>
      </c>
    </row>
    <row r="984" spans="1:14" ht="30" customHeight="1">
      <c r="A984" s="48" t="s">
        <v>168</v>
      </c>
      <c r="B984" s="20"/>
      <c r="C984" s="20"/>
      <c r="D984" s="20"/>
      <c r="E984" s="20"/>
      <c r="F984" s="20"/>
      <c r="G984" s="20"/>
      <c r="H984" s="20"/>
      <c r="I984" s="20"/>
      <c r="J984" s="20"/>
      <c r="K984" s="20"/>
      <c r="L984" s="20"/>
      <c r="M984" s="20"/>
      <c r="N984" s="40"/>
    </row>
    <row r="985" spans="1:14" ht="30" customHeight="1">
      <c r="A985" s="49"/>
      <c r="B985" s="4">
        <v>1500</v>
      </c>
      <c r="C985" s="4">
        <v>750</v>
      </c>
      <c r="D985" s="4">
        <v>0</v>
      </c>
      <c r="E985" s="4">
        <v>300</v>
      </c>
      <c r="F985" s="4">
        <f>B985-+SUM(C985:E985)</f>
        <v>450</v>
      </c>
      <c r="G985" s="4">
        <v>1500</v>
      </c>
      <c r="H985" s="4">
        <v>750</v>
      </c>
      <c r="I985" s="4">
        <v>300</v>
      </c>
      <c r="J985" s="4">
        <v>300</v>
      </c>
      <c r="K985" s="4">
        <f>G985-+SUM(H985:J985)</f>
        <v>150</v>
      </c>
      <c r="L985" s="4">
        <f>G985-B985</f>
        <v>0</v>
      </c>
      <c r="M985" s="4">
        <f>K985-F985</f>
        <v>-300</v>
      </c>
      <c r="N985" s="41"/>
    </row>
    <row r="986" spans="1:14" ht="30" customHeight="1">
      <c r="A986" s="19" t="s">
        <v>470</v>
      </c>
      <c r="B986" s="19"/>
      <c r="C986" s="19"/>
      <c r="D986" s="19"/>
      <c r="E986" s="19"/>
      <c r="F986" s="19"/>
      <c r="G986" s="19"/>
      <c r="H986" s="19"/>
      <c r="I986" s="19"/>
      <c r="J986" s="19"/>
      <c r="K986" s="19"/>
      <c r="L986" s="19"/>
      <c r="M986" s="19"/>
      <c r="N986" s="39" t="s">
        <v>318</v>
      </c>
    </row>
    <row r="987" spans="1:14" ht="30" customHeight="1">
      <c r="A987" s="48" t="s">
        <v>508</v>
      </c>
      <c r="B987" s="20"/>
      <c r="C987" s="20"/>
      <c r="D987" s="20"/>
      <c r="E987" s="20"/>
      <c r="F987" s="20"/>
      <c r="G987" s="20"/>
      <c r="H987" s="20"/>
      <c r="I987" s="20"/>
      <c r="J987" s="20"/>
      <c r="K987" s="20"/>
      <c r="L987" s="20"/>
      <c r="M987" s="20"/>
      <c r="N987" s="40"/>
    </row>
    <row r="988" spans="1:14" ht="30" customHeight="1">
      <c r="A988" s="49"/>
      <c r="B988" s="4">
        <v>3500</v>
      </c>
      <c r="C988" s="4">
        <v>1750</v>
      </c>
      <c r="D988" s="4">
        <v>0</v>
      </c>
      <c r="E988" s="4">
        <v>700</v>
      </c>
      <c r="F988" s="4">
        <f>B988-+SUM(C988:E988)</f>
        <v>1050</v>
      </c>
      <c r="G988" s="4">
        <v>3500</v>
      </c>
      <c r="H988" s="4">
        <v>1750</v>
      </c>
      <c r="I988" s="4">
        <v>800</v>
      </c>
      <c r="J988" s="4">
        <v>700</v>
      </c>
      <c r="K988" s="4">
        <f>G988-+SUM(H988:J988)</f>
        <v>250</v>
      </c>
      <c r="L988" s="4">
        <f>G988-B988</f>
        <v>0</v>
      </c>
      <c r="M988" s="4">
        <f>K988-F988</f>
        <v>-800</v>
      </c>
      <c r="N988" s="41"/>
    </row>
    <row r="989" spans="1:14" ht="30" customHeight="1">
      <c r="A989" s="19" t="s">
        <v>470</v>
      </c>
      <c r="B989" s="19"/>
      <c r="C989" s="19"/>
      <c r="D989" s="19"/>
      <c r="E989" s="19"/>
      <c r="F989" s="19"/>
      <c r="G989" s="19"/>
      <c r="H989" s="19"/>
      <c r="I989" s="19"/>
      <c r="J989" s="19"/>
      <c r="K989" s="19"/>
      <c r="L989" s="19"/>
      <c r="M989" s="19"/>
      <c r="N989" s="39" t="s">
        <v>318</v>
      </c>
    </row>
    <row r="990" spans="1:14" ht="30" customHeight="1">
      <c r="A990" s="48" t="s">
        <v>509</v>
      </c>
      <c r="B990" s="20"/>
      <c r="C990" s="20"/>
      <c r="D990" s="20"/>
      <c r="E990" s="20"/>
      <c r="F990" s="20"/>
      <c r="G990" s="20"/>
      <c r="H990" s="20"/>
      <c r="I990" s="20"/>
      <c r="J990" s="20"/>
      <c r="K990" s="20"/>
      <c r="L990" s="20"/>
      <c r="M990" s="20"/>
      <c r="N990" s="40"/>
    </row>
    <row r="991" spans="1:14" ht="30" customHeight="1">
      <c r="A991" s="49"/>
      <c r="B991" s="4">
        <v>6000</v>
      </c>
      <c r="C991" s="4">
        <v>3000</v>
      </c>
      <c r="D991" s="4">
        <v>0</v>
      </c>
      <c r="E991" s="4">
        <v>1200</v>
      </c>
      <c r="F991" s="4">
        <f>B991-+SUM(C991:E991)</f>
        <v>1800</v>
      </c>
      <c r="G991" s="4">
        <v>6000</v>
      </c>
      <c r="H991" s="4">
        <v>3000</v>
      </c>
      <c r="I991" s="4">
        <v>1300</v>
      </c>
      <c r="J991" s="4">
        <v>1200</v>
      </c>
      <c r="K991" s="4">
        <f>G991-+SUM(H991:J991)</f>
        <v>500</v>
      </c>
      <c r="L991" s="4">
        <f>G991-B991</f>
        <v>0</v>
      </c>
      <c r="M991" s="4">
        <f>K991-F991</f>
        <v>-1300</v>
      </c>
      <c r="N991" s="41"/>
    </row>
    <row r="992" spans="1:14" ht="30" customHeight="1">
      <c r="A992" s="19" t="s">
        <v>470</v>
      </c>
      <c r="B992" s="19"/>
      <c r="C992" s="19"/>
      <c r="D992" s="19"/>
      <c r="E992" s="19"/>
      <c r="F992" s="19"/>
      <c r="G992" s="19"/>
      <c r="H992" s="19"/>
      <c r="I992" s="19"/>
      <c r="J992" s="19"/>
      <c r="K992" s="19"/>
      <c r="L992" s="19"/>
      <c r="M992" s="19"/>
      <c r="N992" s="39" t="s">
        <v>318</v>
      </c>
    </row>
    <row r="993" spans="1:14" ht="30" customHeight="1">
      <c r="A993" s="48" t="s">
        <v>217</v>
      </c>
      <c r="B993" s="20"/>
      <c r="C993" s="20"/>
      <c r="D993" s="20"/>
      <c r="E993" s="20"/>
      <c r="F993" s="20"/>
      <c r="G993" s="20"/>
      <c r="H993" s="20"/>
      <c r="I993" s="20"/>
      <c r="J993" s="20"/>
      <c r="K993" s="20"/>
      <c r="L993" s="20"/>
      <c r="M993" s="20"/>
      <c r="N993" s="40"/>
    </row>
    <row r="994" spans="1:14" ht="30" customHeight="1">
      <c r="A994" s="49"/>
      <c r="B994" s="4">
        <v>5000</v>
      </c>
      <c r="C994" s="4">
        <v>2500</v>
      </c>
      <c r="D994" s="4">
        <v>0</v>
      </c>
      <c r="E994" s="4">
        <v>1000</v>
      </c>
      <c r="F994" s="4">
        <f>B994-+SUM(C994:E994)</f>
        <v>1500</v>
      </c>
      <c r="G994" s="4">
        <v>5000</v>
      </c>
      <c r="H994" s="4">
        <v>2500</v>
      </c>
      <c r="I994" s="4">
        <v>1900</v>
      </c>
      <c r="J994" s="4">
        <v>0</v>
      </c>
      <c r="K994" s="4">
        <f>G994-+SUM(H994:J994)</f>
        <v>600</v>
      </c>
      <c r="L994" s="4">
        <f>G994-B994</f>
        <v>0</v>
      </c>
      <c r="M994" s="4">
        <f>K994-F994</f>
        <v>-900</v>
      </c>
      <c r="N994" s="41"/>
    </row>
    <row r="995" spans="1:14" ht="30" customHeight="1">
      <c r="A995" s="19" t="s">
        <v>470</v>
      </c>
      <c r="B995" s="19"/>
      <c r="C995" s="19"/>
      <c r="D995" s="19"/>
      <c r="E995" s="19"/>
      <c r="F995" s="19"/>
      <c r="G995" s="19"/>
      <c r="H995" s="19"/>
      <c r="I995" s="19"/>
      <c r="J995" s="19"/>
      <c r="K995" s="19"/>
      <c r="L995" s="19"/>
      <c r="M995" s="19"/>
      <c r="N995" s="39"/>
    </row>
    <row r="996" spans="1:14" ht="30" customHeight="1">
      <c r="A996" s="48" t="s">
        <v>348</v>
      </c>
      <c r="B996" s="20"/>
      <c r="C996" s="20"/>
      <c r="D996" s="20"/>
      <c r="E996" s="20"/>
      <c r="F996" s="20"/>
      <c r="G996" s="20"/>
      <c r="H996" s="20"/>
      <c r="I996" s="20"/>
      <c r="J996" s="20"/>
      <c r="K996" s="20"/>
      <c r="L996" s="20"/>
      <c r="M996" s="20"/>
      <c r="N996" s="40"/>
    </row>
    <row r="997" spans="1:14" ht="30" customHeight="1">
      <c r="A997" s="49"/>
      <c r="B997" s="4">
        <v>35057</v>
      </c>
      <c r="C997" s="4"/>
      <c r="D997" s="4"/>
      <c r="E997" s="4"/>
      <c r="F997" s="4">
        <f>B997-+SUM(C997:E997)</f>
        <v>35057</v>
      </c>
      <c r="G997" s="4">
        <v>34057</v>
      </c>
      <c r="H997" s="4"/>
      <c r="I997" s="4"/>
      <c r="J997" s="4"/>
      <c r="K997" s="4">
        <f>G997-+SUM(H997:J997)</f>
        <v>34057</v>
      </c>
      <c r="L997" s="4">
        <f>G997-B997</f>
        <v>-1000</v>
      </c>
      <c r="M997" s="4">
        <f>K997-F997</f>
        <v>-1000</v>
      </c>
      <c r="N997" s="41"/>
    </row>
    <row r="998" spans="1:14" ht="30" customHeight="1">
      <c r="A998" s="19" t="s">
        <v>470</v>
      </c>
      <c r="B998" s="19"/>
      <c r="C998" s="19"/>
      <c r="D998" s="19"/>
      <c r="E998" s="19"/>
      <c r="F998" s="19"/>
      <c r="G998" s="19"/>
      <c r="H998" s="19"/>
      <c r="I998" s="19"/>
      <c r="J998" s="19"/>
      <c r="K998" s="19"/>
      <c r="L998" s="19"/>
      <c r="M998" s="19"/>
      <c r="N998" s="39"/>
    </row>
    <row r="999" spans="1:14" ht="30" customHeight="1">
      <c r="A999" s="48" t="s">
        <v>349</v>
      </c>
      <c r="B999" s="20"/>
      <c r="C999" s="20"/>
      <c r="D999" s="20"/>
      <c r="E999" s="20"/>
      <c r="F999" s="20"/>
      <c r="G999" s="20"/>
      <c r="H999" s="20"/>
      <c r="I999" s="20"/>
      <c r="J999" s="20"/>
      <c r="K999" s="20"/>
      <c r="L999" s="20"/>
      <c r="M999" s="20"/>
      <c r="N999" s="40"/>
    </row>
    <row r="1000" spans="1:14" ht="30" customHeight="1">
      <c r="A1000" s="49"/>
      <c r="B1000" s="4">
        <v>10000</v>
      </c>
      <c r="C1000" s="4">
        <v>6500</v>
      </c>
      <c r="D1000" s="4">
        <v>2300</v>
      </c>
      <c r="E1000" s="4">
        <v>1172</v>
      </c>
      <c r="F1000" s="4">
        <f>B1000-+SUM(C1000:E1000)</f>
        <v>28</v>
      </c>
      <c r="G1000" s="4">
        <v>10000</v>
      </c>
      <c r="H1000" s="4">
        <v>6500</v>
      </c>
      <c r="I1000" s="4">
        <v>2300</v>
      </c>
      <c r="J1000" s="4">
        <v>1172</v>
      </c>
      <c r="K1000" s="4">
        <f>G1000-+SUM(H1000:J1000)</f>
        <v>28</v>
      </c>
      <c r="L1000" s="4">
        <f>G1000-B1000</f>
        <v>0</v>
      </c>
      <c r="M1000" s="4">
        <f>K1000-F1000</f>
        <v>0</v>
      </c>
      <c r="N1000" s="41"/>
    </row>
    <row r="1001" spans="1:14" ht="30" customHeight="1">
      <c r="A1001" s="19" t="s">
        <v>470</v>
      </c>
      <c r="B1001" s="19"/>
      <c r="C1001" s="19"/>
      <c r="D1001" s="19"/>
      <c r="E1001" s="19"/>
      <c r="F1001" s="19"/>
      <c r="G1001" s="19"/>
      <c r="H1001" s="19"/>
      <c r="I1001" s="19"/>
      <c r="J1001" s="19"/>
      <c r="K1001" s="19"/>
      <c r="L1001" s="19"/>
      <c r="M1001" s="19"/>
      <c r="N1001" s="39"/>
    </row>
    <row r="1002" spans="1:14" ht="30" customHeight="1">
      <c r="A1002" s="48" t="s">
        <v>350</v>
      </c>
      <c r="B1002" s="20"/>
      <c r="C1002" s="20"/>
      <c r="D1002" s="20"/>
      <c r="E1002" s="20"/>
      <c r="F1002" s="20"/>
      <c r="G1002" s="20"/>
      <c r="H1002" s="20"/>
      <c r="I1002" s="20"/>
      <c r="J1002" s="20"/>
      <c r="K1002" s="20"/>
      <c r="L1002" s="20"/>
      <c r="M1002" s="20"/>
      <c r="N1002" s="40"/>
    </row>
    <row r="1003" spans="1:14" ht="30" customHeight="1">
      <c r="A1003" s="49"/>
      <c r="B1003" s="4">
        <v>1000</v>
      </c>
      <c r="C1003" s="4"/>
      <c r="D1003" s="4"/>
      <c r="E1003" s="4">
        <v>350</v>
      </c>
      <c r="F1003" s="4">
        <f>B1003-+SUM(C1003:E1003)</f>
        <v>650</v>
      </c>
      <c r="G1003" s="4">
        <v>1000</v>
      </c>
      <c r="H1003" s="4"/>
      <c r="I1003" s="4"/>
      <c r="J1003" s="4">
        <v>350</v>
      </c>
      <c r="K1003" s="4">
        <f>G1003-+SUM(H1003:J1003)</f>
        <v>650</v>
      </c>
      <c r="L1003" s="4">
        <f>G1003-B1003</f>
        <v>0</v>
      </c>
      <c r="M1003" s="4">
        <f>K1003-F1003</f>
        <v>0</v>
      </c>
      <c r="N1003" s="41"/>
    </row>
    <row r="1004" spans="1:14" ht="30" customHeight="1">
      <c r="A1004" s="19" t="s">
        <v>470</v>
      </c>
      <c r="B1004" s="19"/>
      <c r="C1004" s="19"/>
      <c r="D1004" s="19"/>
      <c r="E1004" s="19"/>
      <c r="F1004" s="19"/>
      <c r="G1004" s="19"/>
      <c r="H1004" s="19"/>
      <c r="I1004" s="19"/>
      <c r="J1004" s="19"/>
      <c r="K1004" s="19"/>
      <c r="L1004" s="19"/>
      <c r="M1004" s="19"/>
      <c r="N1004" s="39"/>
    </row>
    <row r="1005" spans="1:14" ht="30" customHeight="1">
      <c r="A1005" s="48" t="s">
        <v>138</v>
      </c>
      <c r="B1005" s="20"/>
      <c r="C1005" s="20"/>
      <c r="D1005" s="20"/>
      <c r="E1005" s="20"/>
      <c r="F1005" s="20"/>
      <c r="G1005" s="20"/>
      <c r="H1005" s="20"/>
      <c r="I1005" s="20"/>
      <c r="J1005" s="20"/>
      <c r="K1005" s="20"/>
      <c r="L1005" s="20"/>
      <c r="M1005" s="20"/>
      <c r="N1005" s="40"/>
    </row>
    <row r="1006" spans="1:14" ht="30" customHeight="1">
      <c r="A1006" s="49"/>
      <c r="B1006" s="4">
        <f aca="true" t="shared" si="20" ref="B1006:K1006">SUBTOTAL(9,B955:B1003)</f>
        <v>188139</v>
      </c>
      <c r="C1006" s="4">
        <f t="shared" si="20"/>
        <v>43930</v>
      </c>
      <c r="D1006" s="4">
        <f t="shared" si="20"/>
        <v>2300</v>
      </c>
      <c r="E1006" s="4">
        <f t="shared" si="20"/>
        <v>7455</v>
      </c>
      <c r="F1006" s="4">
        <f t="shared" si="20"/>
        <v>134454</v>
      </c>
      <c r="G1006" s="4">
        <f t="shared" si="20"/>
        <v>187075</v>
      </c>
      <c r="H1006" s="4">
        <f t="shared" si="20"/>
        <v>44030</v>
      </c>
      <c r="I1006" s="4">
        <f t="shared" si="20"/>
        <v>8600</v>
      </c>
      <c r="J1006" s="4">
        <f t="shared" si="20"/>
        <v>6455</v>
      </c>
      <c r="K1006" s="4">
        <f t="shared" si="20"/>
        <v>127990</v>
      </c>
      <c r="L1006" s="4">
        <f>G1006-B1006</f>
        <v>-1064</v>
      </c>
      <c r="M1006" s="4">
        <f>K1006-F1006</f>
        <v>-6464</v>
      </c>
      <c r="N1006" s="41"/>
    </row>
    <row r="1007" spans="1:14" ht="30" customHeight="1">
      <c r="A1007" s="19" t="s">
        <v>537</v>
      </c>
      <c r="B1007" s="19"/>
      <c r="C1007" s="19"/>
      <c r="D1007" s="19"/>
      <c r="E1007" s="19"/>
      <c r="F1007" s="19"/>
      <c r="G1007" s="19"/>
      <c r="H1007" s="19"/>
      <c r="I1007" s="19"/>
      <c r="J1007" s="19"/>
      <c r="K1007" s="19"/>
      <c r="L1007" s="19"/>
      <c r="M1007" s="19"/>
      <c r="N1007" s="39"/>
    </row>
    <row r="1008" spans="1:14" ht="30" customHeight="1">
      <c r="A1008" s="48" t="s">
        <v>79</v>
      </c>
      <c r="B1008" s="20"/>
      <c r="C1008" s="20"/>
      <c r="D1008" s="20"/>
      <c r="E1008" s="20"/>
      <c r="F1008" s="20"/>
      <c r="G1008" s="20"/>
      <c r="H1008" s="20"/>
      <c r="I1008" s="20"/>
      <c r="J1008" s="20"/>
      <c r="K1008" s="20"/>
      <c r="L1008" s="20"/>
      <c r="M1008" s="20"/>
      <c r="N1008" s="40"/>
    </row>
    <row r="1009" spans="1:14" ht="30" customHeight="1">
      <c r="A1009" s="49"/>
      <c r="B1009" s="4">
        <v>12097</v>
      </c>
      <c r="C1009" s="4">
        <v>5000</v>
      </c>
      <c r="D1009" s="4"/>
      <c r="E1009" s="4"/>
      <c r="F1009" s="4">
        <f>B1009-+SUM(C1009:E1009)</f>
        <v>7097</v>
      </c>
      <c r="G1009" s="4">
        <v>12097</v>
      </c>
      <c r="H1009" s="4">
        <v>5000</v>
      </c>
      <c r="I1009" s="4"/>
      <c r="J1009" s="4"/>
      <c r="K1009" s="4">
        <f>G1009-+SUM(H1009:J1009)</f>
        <v>7097</v>
      </c>
      <c r="L1009" s="4">
        <f>G1009-B1009</f>
        <v>0</v>
      </c>
      <c r="M1009" s="4">
        <f>K1009-F1009</f>
        <v>0</v>
      </c>
      <c r="N1009" s="41"/>
    </row>
    <row r="1010" spans="1:14" ht="30" customHeight="1">
      <c r="A1010" s="19" t="s">
        <v>537</v>
      </c>
      <c r="B1010" s="19"/>
      <c r="C1010" s="19"/>
      <c r="D1010" s="19"/>
      <c r="E1010" s="19"/>
      <c r="F1010" s="19"/>
      <c r="G1010" s="19"/>
      <c r="H1010" s="19"/>
      <c r="I1010" s="19"/>
      <c r="J1010" s="19"/>
      <c r="K1010" s="19"/>
      <c r="L1010" s="19"/>
      <c r="M1010" s="19"/>
      <c r="N1010" s="39"/>
    </row>
    <row r="1011" spans="1:14" ht="30" customHeight="1">
      <c r="A1011" s="48" t="s">
        <v>586</v>
      </c>
      <c r="B1011" s="20"/>
      <c r="C1011" s="20"/>
      <c r="D1011" s="20"/>
      <c r="E1011" s="20"/>
      <c r="F1011" s="20"/>
      <c r="G1011" s="20"/>
      <c r="H1011" s="20"/>
      <c r="I1011" s="20"/>
      <c r="J1011" s="20"/>
      <c r="K1011" s="20"/>
      <c r="L1011" s="20"/>
      <c r="M1011" s="20"/>
      <c r="N1011" s="40"/>
    </row>
    <row r="1012" spans="1:14" ht="30" customHeight="1">
      <c r="A1012" s="49"/>
      <c r="B1012" s="4">
        <v>555</v>
      </c>
      <c r="C1012" s="4"/>
      <c r="D1012" s="4"/>
      <c r="E1012" s="4"/>
      <c r="F1012" s="4">
        <f>B1012-+SUM(C1012:E1012)</f>
        <v>555</v>
      </c>
      <c r="G1012" s="4">
        <v>555</v>
      </c>
      <c r="H1012" s="4"/>
      <c r="I1012" s="4"/>
      <c r="J1012" s="4"/>
      <c r="K1012" s="4">
        <f>G1012-+SUM(H1012:J1012)</f>
        <v>555</v>
      </c>
      <c r="L1012" s="4">
        <f>G1012-B1012</f>
        <v>0</v>
      </c>
      <c r="M1012" s="4">
        <f>K1012-F1012</f>
        <v>0</v>
      </c>
      <c r="N1012" s="41"/>
    </row>
    <row r="1013" spans="1:14" ht="30" customHeight="1">
      <c r="A1013" s="19" t="s">
        <v>537</v>
      </c>
      <c r="B1013" s="19"/>
      <c r="C1013" s="19"/>
      <c r="D1013" s="19"/>
      <c r="E1013" s="19"/>
      <c r="F1013" s="19"/>
      <c r="G1013" s="19"/>
      <c r="H1013" s="19"/>
      <c r="I1013" s="19"/>
      <c r="J1013" s="19"/>
      <c r="K1013" s="19"/>
      <c r="L1013" s="19"/>
      <c r="M1013" s="19"/>
      <c r="N1013" s="39"/>
    </row>
    <row r="1014" spans="1:14" ht="30" customHeight="1">
      <c r="A1014" s="48" t="s">
        <v>483</v>
      </c>
      <c r="B1014" s="20"/>
      <c r="C1014" s="20"/>
      <c r="D1014" s="20"/>
      <c r="E1014" s="20"/>
      <c r="F1014" s="20"/>
      <c r="G1014" s="20"/>
      <c r="H1014" s="20"/>
      <c r="I1014" s="20"/>
      <c r="J1014" s="20"/>
      <c r="K1014" s="20"/>
      <c r="L1014" s="20"/>
      <c r="M1014" s="20"/>
      <c r="N1014" s="40"/>
    </row>
    <row r="1015" spans="1:14" ht="30" customHeight="1">
      <c r="A1015" s="49"/>
      <c r="B1015" s="4">
        <v>2959</v>
      </c>
      <c r="C1015" s="4"/>
      <c r="D1015" s="4"/>
      <c r="E1015" s="4"/>
      <c r="F1015" s="4">
        <f>B1015-+SUM(C1015:E1015)</f>
        <v>2959</v>
      </c>
      <c r="G1015" s="4">
        <v>2409</v>
      </c>
      <c r="H1015" s="4"/>
      <c r="I1015" s="4"/>
      <c r="J1015" s="4"/>
      <c r="K1015" s="4">
        <f>G1015-+SUM(H1015:J1015)</f>
        <v>2409</v>
      </c>
      <c r="L1015" s="4">
        <f>G1015-B1015</f>
        <v>-550</v>
      </c>
      <c r="M1015" s="4">
        <f>K1015-F1015</f>
        <v>-550</v>
      </c>
      <c r="N1015" s="41"/>
    </row>
    <row r="1016" spans="1:14" ht="30" customHeight="1">
      <c r="A1016" s="19" t="s">
        <v>537</v>
      </c>
      <c r="B1016" s="19"/>
      <c r="C1016" s="19"/>
      <c r="D1016" s="19"/>
      <c r="E1016" s="19"/>
      <c r="F1016" s="19"/>
      <c r="G1016" s="19"/>
      <c r="H1016" s="19"/>
      <c r="I1016" s="19"/>
      <c r="J1016" s="19"/>
      <c r="K1016" s="19"/>
      <c r="L1016" s="19"/>
      <c r="M1016" s="19"/>
      <c r="N1016" s="39"/>
    </row>
    <row r="1017" spans="1:14" ht="30" customHeight="1">
      <c r="A1017" s="48" t="s">
        <v>80</v>
      </c>
      <c r="B1017" s="20"/>
      <c r="C1017" s="20"/>
      <c r="D1017" s="20"/>
      <c r="E1017" s="20"/>
      <c r="F1017" s="20"/>
      <c r="G1017" s="20"/>
      <c r="H1017" s="20"/>
      <c r="I1017" s="20"/>
      <c r="J1017" s="20"/>
      <c r="K1017" s="20"/>
      <c r="L1017" s="20"/>
      <c r="M1017" s="20"/>
      <c r="N1017" s="40"/>
    </row>
    <row r="1018" spans="1:14" ht="30" customHeight="1">
      <c r="A1018" s="49"/>
      <c r="B1018" s="4">
        <v>23400</v>
      </c>
      <c r="C1018" s="4"/>
      <c r="D1018" s="4">
        <v>21200</v>
      </c>
      <c r="E1018" s="4"/>
      <c r="F1018" s="4">
        <f>B1018-+SUM(C1018:E1018)</f>
        <v>2200</v>
      </c>
      <c r="G1018" s="4">
        <v>23400</v>
      </c>
      <c r="H1018" s="4"/>
      <c r="I1018" s="4">
        <v>21200</v>
      </c>
      <c r="J1018" s="4"/>
      <c r="K1018" s="4">
        <f>G1018-+SUM(H1018:J1018)</f>
        <v>2200</v>
      </c>
      <c r="L1018" s="4">
        <f>G1018-B1018</f>
        <v>0</v>
      </c>
      <c r="M1018" s="4">
        <f>K1018-F1018</f>
        <v>0</v>
      </c>
      <c r="N1018" s="41"/>
    </row>
    <row r="1019" spans="1:14" ht="30" customHeight="1">
      <c r="A1019" s="19" t="s">
        <v>537</v>
      </c>
      <c r="B1019" s="19"/>
      <c r="C1019" s="19"/>
      <c r="D1019" s="19"/>
      <c r="E1019" s="19"/>
      <c r="F1019" s="19"/>
      <c r="G1019" s="19"/>
      <c r="H1019" s="19"/>
      <c r="I1019" s="19"/>
      <c r="J1019" s="19"/>
      <c r="K1019" s="19"/>
      <c r="L1019" s="19"/>
      <c r="M1019" s="19"/>
      <c r="N1019" s="39"/>
    </row>
    <row r="1020" spans="1:14" ht="30" customHeight="1">
      <c r="A1020" s="48" t="s">
        <v>285</v>
      </c>
      <c r="B1020" s="20"/>
      <c r="C1020" s="20"/>
      <c r="D1020" s="20"/>
      <c r="E1020" s="20"/>
      <c r="F1020" s="20"/>
      <c r="G1020" s="20"/>
      <c r="H1020" s="20"/>
      <c r="I1020" s="20"/>
      <c r="J1020" s="20"/>
      <c r="K1020" s="20"/>
      <c r="L1020" s="20"/>
      <c r="M1020" s="20"/>
      <c r="N1020" s="40"/>
    </row>
    <row r="1021" spans="1:14" ht="30" customHeight="1">
      <c r="A1021" s="49"/>
      <c r="B1021" s="4">
        <v>2808</v>
      </c>
      <c r="C1021" s="4"/>
      <c r="D1021" s="4"/>
      <c r="E1021" s="4">
        <v>924</v>
      </c>
      <c r="F1021" s="4">
        <f>B1021-+SUM(C1021:E1021)</f>
        <v>1884</v>
      </c>
      <c r="G1021" s="4">
        <v>2160</v>
      </c>
      <c r="H1021" s="4"/>
      <c r="I1021" s="4"/>
      <c r="J1021" s="4">
        <v>924</v>
      </c>
      <c r="K1021" s="4">
        <f>G1021-+SUM(H1021:J1021)</f>
        <v>1236</v>
      </c>
      <c r="L1021" s="4">
        <f>G1021-B1021</f>
        <v>-648</v>
      </c>
      <c r="M1021" s="4">
        <f>K1021-F1021</f>
        <v>-648</v>
      </c>
      <c r="N1021" s="41"/>
    </row>
    <row r="1022" spans="1:14" ht="30" customHeight="1">
      <c r="A1022" s="19" t="s">
        <v>537</v>
      </c>
      <c r="B1022" s="19"/>
      <c r="C1022" s="19"/>
      <c r="D1022" s="19"/>
      <c r="E1022" s="19"/>
      <c r="F1022" s="19"/>
      <c r="G1022" s="19"/>
      <c r="H1022" s="19"/>
      <c r="I1022" s="19"/>
      <c r="J1022" s="19"/>
      <c r="K1022" s="19"/>
      <c r="L1022" s="19"/>
      <c r="M1022" s="19"/>
      <c r="N1022" s="39"/>
    </row>
    <row r="1023" spans="1:14" ht="30" customHeight="1">
      <c r="A1023" s="48" t="s">
        <v>4</v>
      </c>
      <c r="B1023" s="20"/>
      <c r="C1023" s="20"/>
      <c r="D1023" s="20"/>
      <c r="E1023" s="20"/>
      <c r="F1023" s="20"/>
      <c r="G1023" s="20"/>
      <c r="H1023" s="20"/>
      <c r="I1023" s="20"/>
      <c r="J1023" s="20"/>
      <c r="K1023" s="20"/>
      <c r="L1023" s="20"/>
      <c r="M1023" s="20"/>
      <c r="N1023" s="40"/>
    </row>
    <row r="1024" spans="1:14" ht="30" customHeight="1">
      <c r="A1024" s="49"/>
      <c r="B1024" s="4">
        <v>30150</v>
      </c>
      <c r="C1024" s="4"/>
      <c r="D1024" s="4">
        <v>8100</v>
      </c>
      <c r="E1024" s="4"/>
      <c r="F1024" s="4">
        <f>B1024-+SUM(C1024:E1024)</f>
        <v>22050</v>
      </c>
      <c r="G1024" s="4">
        <v>30150</v>
      </c>
      <c r="H1024" s="4"/>
      <c r="I1024" s="4">
        <v>8100</v>
      </c>
      <c r="J1024" s="4"/>
      <c r="K1024" s="4">
        <f>G1024-+SUM(H1024:J1024)</f>
        <v>22050</v>
      </c>
      <c r="L1024" s="4">
        <f>G1024-B1024</f>
        <v>0</v>
      </c>
      <c r="M1024" s="4">
        <f>K1024-F1024</f>
        <v>0</v>
      </c>
      <c r="N1024" s="41"/>
    </row>
    <row r="1025" spans="1:14" ht="30" customHeight="1">
      <c r="A1025" s="19" t="s">
        <v>537</v>
      </c>
      <c r="B1025" s="19"/>
      <c r="C1025" s="19"/>
      <c r="D1025" s="19"/>
      <c r="E1025" s="19"/>
      <c r="F1025" s="19"/>
      <c r="G1025" s="19"/>
      <c r="H1025" s="19"/>
      <c r="I1025" s="19"/>
      <c r="J1025" s="19"/>
      <c r="K1025" s="19"/>
      <c r="L1025" s="19"/>
      <c r="M1025" s="19"/>
      <c r="N1025" s="39" t="s">
        <v>319</v>
      </c>
    </row>
    <row r="1026" spans="1:14" ht="30" customHeight="1">
      <c r="A1026" s="48" t="s">
        <v>623</v>
      </c>
      <c r="B1026" s="20"/>
      <c r="C1026" s="20"/>
      <c r="D1026" s="20"/>
      <c r="E1026" s="20"/>
      <c r="F1026" s="20"/>
      <c r="G1026" s="20"/>
      <c r="H1026" s="20"/>
      <c r="I1026" s="20"/>
      <c r="J1026" s="20"/>
      <c r="K1026" s="20"/>
      <c r="L1026" s="20"/>
      <c r="M1026" s="20"/>
      <c r="N1026" s="40"/>
    </row>
    <row r="1027" spans="1:14" ht="30" customHeight="1">
      <c r="A1027" s="49"/>
      <c r="B1027" s="4">
        <v>34101</v>
      </c>
      <c r="C1027" s="4">
        <v>87</v>
      </c>
      <c r="D1027" s="4"/>
      <c r="E1027" s="4">
        <v>257</v>
      </c>
      <c r="F1027" s="4">
        <f>B1027-+SUM(C1027:E1027)</f>
        <v>33757</v>
      </c>
      <c r="G1027" s="4">
        <v>29031</v>
      </c>
      <c r="H1027" s="4">
        <v>87</v>
      </c>
      <c r="I1027" s="4"/>
      <c r="J1027" s="4">
        <v>257</v>
      </c>
      <c r="K1027" s="4">
        <f>G1027-+SUM(H1027:J1027)</f>
        <v>28687</v>
      </c>
      <c r="L1027" s="4">
        <f>G1027-B1027</f>
        <v>-5070</v>
      </c>
      <c r="M1027" s="4">
        <f>K1027-F1027</f>
        <v>-5070</v>
      </c>
      <c r="N1027" s="41"/>
    </row>
    <row r="1028" spans="1:14" ht="30" customHeight="1">
      <c r="A1028" s="19" t="s">
        <v>537</v>
      </c>
      <c r="B1028" s="19"/>
      <c r="C1028" s="19"/>
      <c r="D1028" s="19"/>
      <c r="E1028" s="19"/>
      <c r="F1028" s="19"/>
      <c r="G1028" s="19"/>
      <c r="H1028" s="19"/>
      <c r="I1028" s="19"/>
      <c r="J1028" s="19"/>
      <c r="K1028" s="19"/>
      <c r="L1028" s="19"/>
      <c r="M1028" s="19"/>
      <c r="N1028" s="39"/>
    </row>
    <row r="1029" spans="1:14" ht="30" customHeight="1">
      <c r="A1029" s="48" t="s">
        <v>656</v>
      </c>
      <c r="B1029" s="20"/>
      <c r="C1029" s="20"/>
      <c r="D1029" s="20"/>
      <c r="E1029" s="20"/>
      <c r="F1029" s="20"/>
      <c r="G1029" s="20"/>
      <c r="H1029" s="20"/>
      <c r="I1029" s="20"/>
      <c r="J1029" s="20"/>
      <c r="K1029" s="20"/>
      <c r="L1029" s="20"/>
      <c r="M1029" s="20"/>
      <c r="N1029" s="40"/>
    </row>
    <row r="1030" spans="1:14" ht="30" customHeight="1">
      <c r="A1030" s="49"/>
      <c r="B1030" s="4">
        <v>4338</v>
      </c>
      <c r="C1030" s="4"/>
      <c r="D1030" s="4"/>
      <c r="E1030" s="4"/>
      <c r="F1030" s="4">
        <f>B1030-+SUM(C1030:E1030)</f>
        <v>4338</v>
      </c>
      <c r="G1030" s="4">
        <v>3935</v>
      </c>
      <c r="H1030" s="4"/>
      <c r="I1030" s="4"/>
      <c r="J1030" s="4"/>
      <c r="K1030" s="4">
        <f>G1030-+SUM(H1030:J1030)</f>
        <v>3935</v>
      </c>
      <c r="L1030" s="4">
        <f>G1030-B1030</f>
        <v>-403</v>
      </c>
      <c r="M1030" s="4">
        <f>K1030-F1030</f>
        <v>-403</v>
      </c>
      <c r="N1030" s="41"/>
    </row>
    <row r="1031" spans="1:14" ht="30" customHeight="1">
      <c r="A1031" s="19" t="s">
        <v>537</v>
      </c>
      <c r="B1031" s="19"/>
      <c r="C1031" s="19"/>
      <c r="D1031" s="19"/>
      <c r="E1031" s="19"/>
      <c r="F1031" s="19"/>
      <c r="G1031" s="19"/>
      <c r="H1031" s="19"/>
      <c r="I1031" s="19"/>
      <c r="J1031" s="19"/>
      <c r="K1031" s="19"/>
      <c r="L1031" s="19"/>
      <c r="M1031" s="19"/>
      <c r="N1031" s="39"/>
    </row>
    <row r="1032" spans="1:14" ht="30" customHeight="1">
      <c r="A1032" s="48" t="s">
        <v>657</v>
      </c>
      <c r="B1032" s="20"/>
      <c r="C1032" s="20"/>
      <c r="D1032" s="20"/>
      <c r="E1032" s="20"/>
      <c r="F1032" s="20"/>
      <c r="G1032" s="20"/>
      <c r="H1032" s="20"/>
      <c r="I1032" s="20"/>
      <c r="J1032" s="20"/>
      <c r="K1032" s="20"/>
      <c r="L1032" s="20"/>
      <c r="M1032" s="20"/>
      <c r="N1032" s="40"/>
    </row>
    <row r="1033" spans="1:14" ht="30" customHeight="1">
      <c r="A1033" s="49"/>
      <c r="B1033" s="4">
        <v>4385</v>
      </c>
      <c r="C1033" s="4"/>
      <c r="D1033" s="4"/>
      <c r="E1033" s="4"/>
      <c r="F1033" s="4">
        <f>B1033-+SUM(C1033:E1033)</f>
        <v>4385</v>
      </c>
      <c r="G1033" s="4">
        <v>4325</v>
      </c>
      <c r="H1033" s="4"/>
      <c r="I1033" s="4"/>
      <c r="J1033" s="4"/>
      <c r="K1033" s="4">
        <f>G1033-+SUM(H1033:J1033)</f>
        <v>4325</v>
      </c>
      <c r="L1033" s="4">
        <f>G1033-B1033</f>
        <v>-60</v>
      </c>
      <c r="M1033" s="4">
        <f>K1033-F1033</f>
        <v>-60</v>
      </c>
      <c r="N1033" s="41"/>
    </row>
    <row r="1034" spans="1:14" ht="30" customHeight="1">
      <c r="A1034" s="19" t="s">
        <v>537</v>
      </c>
      <c r="B1034" s="19"/>
      <c r="C1034" s="19"/>
      <c r="D1034" s="19"/>
      <c r="E1034" s="19"/>
      <c r="F1034" s="19"/>
      <c r="G1034" s="19"/>
      <c r="H1034" s="19"/>
      <c r="I1034" s="19"/>
      <c r="J1034" s="19"/>
      <c r="K1034" s="19"/>
      <c r="L1034" s="19"/>
      <c r="M1034" s="19"/>
      <c r="N1034" s="39"/>
    </row>
    <row r="1035" spans="1:14" ht="30" customHeight="1">
      <c r="A1035" s="48" t="s">
        <v>595</v>
      </c>
      <c r="B1035" s="20"/>
      <c r="C1035" s="20"/>
      <c r="D1035" s="20"/>
      <c r="E1035" s="20"/>
      <c r="F1035" s="20"/>
      <c r="G1035" s="20"/>
      <c r="H1035" s="20"/>
      <c r="I1035" s="20"/>
      <c r="J1035" s="20"/>
      <c r="K1035" s="20"/>
      <c r="L1035" s="20"/>
      <c r="M1035" s="20"/>
      <c r="N1035" s="40"/>
    </row>
    <row r="1036" spans="1:14" ht="30" customHeight="1">
      <c r="A1036" s="49"/>
      <c r="B1036" s="4">
        <v>10726</v>
      </c>
      <c r="C1036" s="4"/>
      <c r="D1036" s="4"/>
      <c r="E1036" s="4"/>
      <c r="F1036" s="4">
        <f>B1036-+SUM(C1036:E1036)</f>
        <v>10726</v>
      </c>
      <c r="G1036" s="4">
        <v>8057</v>
      </c>
      <c r="H1036" s="4"/>
      <c r="I1036" s="4"/>
      <c r="J1036" s="4"/>
      <c r="K1036" s="4">
        <f>G1036-+SUM(H1036:J1036)</f>
        <v>8057</v>
      </c>
      <c r="L1036" s="4">
        <f>G1036-B1036</f>
        <v>-2669</v>
      </c>
      <c r="M1036" s="4">
        <f>K1036-F1036</f>
        <v>-2669</v>
      </c>
      <c r="N1036" s="41"/>
    </row>
    <row r="1037" spans="1:14" ht="30" customHeight="1">
      <c r="A1037" s="19" t="s">
        <v>537</v>
      </c>
      <c r="B1037" s="19"/>
      <c r="C1037" s="19"/>
      <c r="D1037" s="19"/>
      <c r="E1037" s="19"/>
      <c r="F1037" s="19"/>
      <c r="G1037" s="19"/>
      <c r="H1037" s="19"/>
      <c r="I1037" s="19"/>
      <c r="J1037" s="19"/>
      <c r="K1037" s="19"/>
      <c r="L1037" s="19"/>
      <c r="M1037" s="19"/>
      <c r="N1037" s="39" t="s">
        <v>321</v>
      </c>
    </row>
    <row r="1038" spans="1:14" ht="30" customHeight="1">
      <c r="A1038" s="48" t="s">
        <v>658</v>
      </c>
      <c r="B1038" s="20"/>
      <c r="C1038" s="20"/>
      <c r="D1038" s="20"/>
      <c r="E1038" s="20"/>
      <c r="F1038" s="20"/>
      <c r="G1038" s="20"/>
      <c r="H1038" s="20"/>
      <c r="I1038" s="20"/>
      <c r="J1038" s="20"/>
      <c r="K1038" s="20"/>
      <c r="L1038" s="20"/>
      <c r="M1038" s="20"/>
      <c r="N1038" s="40"/>
    </row>
    <row r="1039" spans="1:14" ht="30" customHeight="1">
      <c r="A1039" s="49"/>
      <c r="B1039" s="4">
        <v>6395</v>
      </c>
      <c r="C1039" s="4"/>
      <c r="D1039" s="4"/>
      <c r="E1039" s="4"/>
      <c r="F1039" s="4">
        <f>B1039-+SUM(C1039:E1039)</f>
        <v>6395</v>
      </c>
      <c r="G1039" s="4">
        <v>5363</v>
      </c>
      <c r="H1039" s="4"/>
      <c r="I1039" s="4"/>
      <c r="J1039" s="4"/>
      <c r="K1039" s="4">
        <f>G1039-+SUM(H1039:J1039)</f>
        <v>5363</v>
      </c>
      <c r="L1039" s="4">
        <f>G1039-B1039</f>
        <v>-1032</v>
      </c>
      <c r="M1039" s="4">
        <f>K1039-F1039</f>
        <v>-1032</v>
      </c>
      <c r="N1039" s="41"/>
    </row>
    <row r="1040" spans="1:14" ht="30" customHeight="1">
      <c r="A1040" s="19" t="s">
        <v>537</v>
      </c>
      <c r="B1040" s="19"/>
      <c r="C1040" s="19"/>
      <c r="D1040" s="19"/>
      <c r="E1040" s="19"/>
      <c r="F1040" s="19"/>
      <c r="G1040" s="19"/>
      <c r="H1040" s="19"/>
      <c r="I1040" s="19"/>
      <c r="J1040" s="19"/>
      <c r="K1040" s="19"/>
      <c r="L1040" s="19"/>
      <c r="M1040" s="19"/>
      <c r="N1040" s="39"/>
    </row>
    <row r="1041" spans="1:14" ht="30" customHeight="1">
      <c r="A1041" s="48" t="s">
        <v>659</v>
      </c>
      <c r="B1041" s="20"/>
      <c r="C1041" s="20"/>
      <c r="D1041" s="20"/>
      <c r="E1041" s="20"/>
      <c r="F1041" s="20"/>
      <c r="G1041" s="20"/>
      <c r="H1041" s="20"/>
      <c r="I1041" s="20"/>
      <c r="J1041" s="20"/>
      <c r="K1041" s="20"/>
      <c r="L1041" s="20"/>
      <c r="M1041" s="20"/>
      <c r="N1041" s="40"/>
    </row>
    <row r="1042" spans="1:14" ht="30" customHeight="1">
      <c r="A1042" s="49"/>
      <c r="B1042" s="4">
        <v>1213</v>
      </c>
      <c r="C1042" s="4"/>
      <c r="D1042" s="4"/>
      <c r="E1042" s="4"/>
      <c r="F1042" s="4">
        <f>B1042-+SUM(C1042:E1042)</f>
        <v>1213</v>
      </c>
      <c r="G1042" s="4">
        <v>1004</v>
      </c>
      <c r="H1042" s="4"/>
      <c r="I1042" s="4"/>
      <c r="J1042" s="4"/>
      <c r="K1042" s="4">
        <f>G1042-+SUM(H1042:J1042)</f>
        <v>1004</v>
      </c>
      <c r="L1042" s="4">
        <f>G1042-B1042</f>
        <v>-209</v>
      </c>
      <c r="M1042" s="4">
        <f>K1042-F1042</f>
        <v>-209</v>
      </c>
      <c r="N1042" s="41"/>
    </row>
    <row r="1043" spans="1:14" ht="30" customHeight="1">
      <c r="A1043" s="19" t="s">
        <v>537</v>
      </c>
      <c r="B1043" s="19"/>
      <c r="C1043" s="19"/>
      <c r="D1043" s="19"/>
      <c r="E1043" s="19"/>
      <c r="F1043" s="19"/>
      <c r="G1043" s="19"/>
      <c r="H1043" s="19"/>
      <c r="I1043" s="19"/>
      <c r="J1043" s="19"/>
      <c r="K1043" s="19"/>
      <c r="L1043" s="19"/>
      <c r="M1043" s="19"/>
      <c r="N1043" s="39"/>
    </row>
    <row r="1044" spans="1:14" ht="30" customHeight="1">
      <c r="A1044" s="48" t="s">
        <v>138</v>
      </c>
      <c r="B1044" s="20"/>
      <c r="C1044" s="20"/>
      <c r="D1044" s="20"/>
      <c r="E1044" s="20"/>
      <c r="F1044" s="20"/>
      <c r="G1044" s="20"/>
      <c r="H1044" s="20"/>
      <c r="I1044" s="20"/>
      <c r="J1044" s="20"/>
      <c r="K1044" s="20"/>
      <c r="L1044" s="20"/>
      <c r="M1044" s="20"/>
      <c r="N1044" s="40"/>
    </row>
    <row r="1045" spans="1:14" ht="30" customHeight="1">
      <c r="A1045" s="49"/>
      <c r="B1045" s="4">
        <f aca="true" t="shared" si="21" ref="B1045:K1045">SUBTOTAL(9,B1007:B1042)</f>
        <v>133127</v>
      </c>
      <c r="C1045" s="4">
        <f t="shared" si="21"/>
        <v>5087</v>
      </c>
      <c r="D1045" s="4">
        <f t="shared" si="21"/>
        <v>29300</v>
      </c>
      <c r="E1045" s="4">
        <f t="shared" si="21"/>
        <v>1181</v>
      </c>
      <c r="F1045" s="4">
        <f t="shared" si="21"/>
        <v>97559</v>
      </c>
      <c r="G1045" s="4">
        <f t="shared" si="21"/>
        <v>122486</v>
      </c>
      <c r="H1045" s="4">
        <f t="shared" si="21"/>
        <v>5087</v>
      </c>
      <c r="I1045" s="4">
        <f t="shared" si="21"/>
        <v>29300</v>
      </c>
      <c r="J1045" s="4">
        <f t="shared" si="21"/>
        <v>1181</v>
      </c>
      <c r="K1045" s="4">
        <f t="shared" si="21"/>
        <v>86918</v>
      </c>
      <c r="L1045" s="4">
        <f>G1045-B1045</f>
        <v>-10641</v>
      </c>
      <c r="M1045" s="4">
        <f>K1045-F1045</f>
        <v>-10641</v>
      </c>
      <c r="N1045" s="41"/>
    </row>
    <row r="1046" spans="1:14" ht="30" customHeight="1">
      <c r="A1046" s="34" t="s">
        <v>436</v>
      </c>
      <c r="B1046" s="19"/>
      <c r="C1046" s="19"/>
      <c r="D1046" s="19"/>
      <c r="E1046" s="19"/>
      <c r="F1046" s="19"/>
      <c r="G1046" s="19"/>
      <c r="H1046" s="19"/>
      <c r="I1046" s="19"/>
      <c r="J1046" s="19"/>
      <c r="K1046" s="19"/>
      <c r="L1046" s="19"/>
      <c r="M1046" s="19"/>
      <c r="N1046" s="39"/>
    </row>
    <row r="1047" spans="1:14" ht="30" customHeight="1">
      <c r="A1047" s="48" t="s">
        <v>301</v>
      </c>
      <c r="B1047" s="20"/>
      <c r="C1047" s="20"/>
      <c r="D1047" s="20"/>
      <c r="E1047" s="20"/>
      <c r="F1047" s="20"/>
      <c r="G1047" s="20"/>
      <c r="H1047" s="20"/>
      <c r="I1047" s="20"/>
      <c r="J1047" s="20"/>
      <c r="K1047" s="20"/>
      <c r="L1047" s="20"/>
      <c r="M1047" s="20"/>
      <c r="N1047" s="40"/>
    </row>
    <row r="1048" spans="1:14" ht="30" customHeight="1">
      <c r="A1048" s="49"/>
      <c r="B1048" s="4">
        <v>81244</v>
      </c>
      <c r="C1048" s="4"/>
      <c r="D1048" s="4"/>
      <c r="E1048" s="4"/>
      <c r="F1048" s="4">
        <f>B1048-+SUM(C1048:E1048)</f>
        <v>81244</v>
      </c>
      <c r="G1048" s="4">
        <v>51644</v>
      </c>
      <c r="H1048" s="4"/>
      <c r="I1048" s="4"/>
      <c r="J1048" s="4"/>
      <c r="K1048" s="4">
        <f>G1048-+SUM(H1048:J1048)</f>
        <v>51644</v>
      </c>
      <c r="L1048" s="4">
        <f>G1048-B1048</f>
        <v>-29600</v>
      </c>
      <c r="M1048" s="4">
        <f>K1048-F1048</f>
        <v>-29600</v>
      </c>
      <c r="N1048" s="41"/>
    </row>
    <row r="1049" spans="1:14" ht="30" customHeight="1">
      <c r="A1049" s="34" t="s">
        <v>436</v>
      </c>
      <c r="B1049" s="19"/>
      <c r="C1049" s="19"/>
      <c r="D1049" s="19"/>
      <c r="E1049" s="19"/>
      <c r="F1049" s="19"/>
      <c r="G1049" s="19"/>
      <c r="H1049" s="19"/>
      <c r="I1049" s="19"/>
      <c r="J1049" s="19"/>
      <c r="K1049" s="19"/>
      <c r="L1049" s="19"/>
      <c r="M1049" s="19"/>
      <c r="N1049" s="39" t="s">
        <v>151</v>
      </c>
    </row>
    <row r="1050" spans="1:14" ht="30" customHeight="1">
      <c r="A1050" s="48" t="s">
        <v>44</v>
      </c>
      <c r="B1050" s="20"/>
      <c r="C1050" s="20"/>
      <c r="D1050" s="20"/>
      <c r="E1050" s="20"/>
      <c r="F1050" s="20"/>
      <c r="G1050" s="20"/>
      <c r="H1050" s="20"/>
      <c r="I1050" s="20"/>
      <c r="J1050" s="20"/>
      <c r="K1050" s="20"/>
      <c r="L1050" s="20"/>
      <c r="M1050" s="20"/>
      <c r="N1050" s="45"/>
    </row>
    <row r="1051" spans="1:14" ht="30" customHeight="1">
      <c r="A1051" s="49"/>
      <c r="B1051" s="4">
        <v>66355</v>
      </c>
      <c r="C1051" s="4"/>
      <c r="D1051" s="4"/>
      <c r="E1051" s="4"/>
      <c r="F1051" s="4">
        <f>B1051-+SUM(C1051:E1051)</f>
        <v>66355</v>
      </c>
      <c r="G1051" s="4">
        <v>66355</v>
      </c>
      <c r="H1051" s="4"/>
      <c r="I1051" s="4">
        <v>62800</v>
      </c>
      <c r="J1051" s="4"/>
      <c r="K1051" s="4">
        <f>G1051-+SUM(H1051:J1051)</f>
        <v>3555</v>
      </c>
      <c r="L1051" s="4">
        <f>G1051-B1051</f>
        <v>0</v>
      </c>
      <c r="M1051" s="4">
        <f>K1051-F1051</f>
        <v>-62800</v>
      </c>
      <c r="N1051" s="46"/>
    </row>
    <row r="1052" spans="1:14" ht="30" customHeight="1">
      <c r="A1052" s="34" t="s">
        <v>436</v>
      </c>
      <c r="B1052" s="19"/>
      <c r="C1052" s="19"/>
      <c r="D1052" s="19"/>
      <c r="E1052" s="19"/>
      <c r="F1052" s="19"/>
      <c r="G1052" s="19"/>
      <c r="H1052" s="19"/>
      <c r="I1052" s="19"/>
      <c r="J1052" s="19"/>
      <c r="K1052" s="19"/>
      <c r="L1052" s="19"/>
      <c r="M1052" s="19"/>
      <c r="N1052" s="39" t="s">
        <v>151</v>
      </c>
    </row>
    <row r="1053" spans="1:14" ht="30" customHeight="1">
      <c r="A1053" s="48" t="s">
        <v>494</v>
      </c>
      <c r="B1053" s="20"/>
      <c r="C1053" s="20"/>
      <c r="D1053" s="20"/>
      <c r="E1053" s="20"/>
      <c r="F1053" s="20"/>
      <c r="G1053" s="20"/>
      <c r="H1053" s="20"/>
      <c r="I1053" s="20"/>
      <c r="J1053" s="20"/>
      <c r="K1053" s="20"/>
      <c r="L1053" s="20"/>
      <c r="M1053" s="20"/>
      <c r="N1053" s="45"/>
    </row>
    <row r="1054" spans="1:14" ht="30" customHeight="1">
      <c r="A1054" s="49"/>
      <c r="B1054" s="4">
        <v>70000</v>
      </c>
      <c r="C1054" s="4">
        <v>35000</v>
      </c>
      <c r="D1054" s="4"/>
      <c r="E1054" s="4"/>
      <c r="F1054" s="4">
        <f>B1054-+SUM(C1054:E1054)</f>
        <v>35000</v>
      </c>
      <c r="G1054" s="4">
        <v>70000</v>
      </c>
      <c r="H1054" s="4">
        <v>35000</v>
      </c>
      <c r="I1054" s="4">
        <v>33200</v>
      </c>
      <c r="J1054" s="4"/>
      <c r="K1054" s="4">
        <f>G1054-+SUM(H1054:J1054)</f>
        <v>1800</v>
      </c>
      <c r="L1054" s="4">
        <f>G1054-B1054</f>
        <v>0</v>
      </c>
      <c r="M1054" s="4">
        <f>K1054-F1054</f>
        <v>-33200</v>
      </c>
      <c r="N1054" s="46"/>
    </row>
    <row r="1055" spans="1:14" ht="30" customHeight="1">
      <c r="A1055" s="34" t="s">
        <v>436</v>
      </c>
      <c r="B1055" s="19"/>
      <c r="C1055" s="19"/>
      <c r="D1055" s="19"/>
      <c r="E1055" s="19"/>
      <c r="F1055" s="19"/>
      <c r="G1055" s="19"/>
      <c r="H1055" s="19"/>
      <c r="I1055" s="19"/>
      <c r="J1055" s="19"/>
      <c r="K1055" s="19"/>
      <c r="L1055" s="19"/>
      <c r="M1055" s="19"/>
      <c r="N1055" s="39"/>
    </row>
    <row r="1056" spans="1:14" ht="30" customHeight="1">
      <c r="A1056" s="48" t="s">
        <v>138</v>
      </c>
      <c r="B1056" s="20"/>
      <c r="C1056" s="20"/>
      <c r="D1056" s="20"/>
      <c r="E1056" s="20"/>
      <c r="F1056" s="20"/>
      <c r="G1056" s="20"/>
      <c r="H1056" s="20"/>
      <c r="I1056" s="20"/>
      <c r="J1056" s="20"/>
      <c r="K1056" s="20"/>
      <c r="L1056" s="20"/>
      <c r="M1056" s="20"/>
      <c r="N1056" s="40"/>
    </row>
    <row r="1057" spans="1:14" ht="30" customHeight="1">
      <c r="A1057" s="49"/>
      <c r="B1057" s="4">
        <f aca="true" t="shared" si="22" ref="B1057:K1057">SUBTOTAL(9,B1048:B1054)</f>
        <v>217599</v>
      </c>
      <c r="C1057" s="4">
        <f t="shared" si="22"/>
        <v>35000</v>
      </c>
      <c r="D1057" s="4">
        <f t="shared" si="22"/>
        <v>0</v>
      </c>
      <c r="E1057" s="4">
        <f t="shared" si="22"/>
        <v>0</v>
      </c>
      <c r="F1057" s="4">
        <f t="shared" si="22"/>
        <v>182599</v>
      </c>
      <c r="G1057" s="4">
        <f t="shared" si="22"/>
        <v>187999</v>
      </c>
      <c r="H1057" s="4">
        <f t="shared" si="22"/>
        <v>35000</v>
      </c>
      <c r="I1057" s="4">
        <f t="shared" si="22"/>
        <v>96000</v>
      </c>
      <c r="J1057" s="4">
        <f t="shared" si="22"/>
        <v>0</v>
      </c>
      <c r="K1057" s="4">
        <f t="shared" si="22"/>
        <v>56999</v>
      </c>
      <c r="L1057" s="4">
        <f>G1057-B1057</f>
        <v>-29600</v>
      </c>
      <c r="M1057" s="4">
        <f>K1057-F1057</f>
        <v>-125600</v>
      </c>
      <c r="N1057" s="41"/>
    </row>
    <row r="1058" spans="1:14" ht="30" customHeight="1">
      <c r="A1058" s="19" t="s">
        <v>241</v>
      </c>
      <c r="B1058" s="19"/>
      <c r="C1058" s="19"/>
      <c r="D1058" s="19"/>
      <c r="E1058" s="19"/>
      <c r="F1058" s="19"/>
      <c r="G1058" s="19"/>
      <c r="H1058" s="19"/>
      <c r="I1058" s="19"/>
      <c r="J1058" s="19"/>
      <c r="K1058" s="19"/>
      <c r="L1058" s="19"/>
      <c r="M1058" s="19"/>
      <c r="N1058" s="39"/>
    </row>
    <row r="1059" spans="1:14" ht="30" customHeight="1">
      <c r="A1059" s="48" t="s">
        <v>117</v>
      </c>
      <c r="B1059" s="20"/>
      <c r="C1059" s="20"/>
      <c r="D1059" s="20"/>
      <c r="E1059" s="20"/>
      <c r="F1059" s="20"/>
      <c r="G1059" s="20"/>
      <c r="H1059" s="20"/>
      <c r="I1059" s="20"/>
      <c r="J1059" s="20"/>
      <c r="K1059" s="20"/>
      <c r="L1059" s="20"/>
      <c r="M1059" s="20"/>
      <c r="N1059" s="40"/>
    </row>
    <row r="1060" spans="1:14" ht="30" customHeight="1">
      <c r="A1060" s="49"/>
      <c r="B1060" s="4">
        <v>26712</v>
      </c>
      <c r="C1060" s="4">
        <v>5167</v>
      </c>
      <c r="D1060" s="4"/>
      <c r="E1060" s="4">
        <v>1255</v>
      </c>
      <c r="F1060" s="4">
        <f>B1060-+SUM(C1060:E1060)</f>
        <v>20290</v>
      </c>
      <c r="G1060" s="4">
        <v>26689</v>
      </c>
      <c r="H1060" s="4">
        <v>5167</v>
      </c>
      <c r="I1060" s="4"/>
      <c r="J1060" s="4">
        <v>1255</v>
      </c>
      <c r="K1060" s="4">
        <f>G1060-+SUM(H1060:J1060)</f>
        <v>20267</v>
      </c>
      <c r="L1060" s="4">
        <f>G1060-B1060</f>
        <v>-23</v>
      </c>
      <c r="M1060" s="4">
        <f>K1060-F1060</f>
        <v>-23</v>
      </c>
      <c r="N1060" s="41"/>
    </row>
    <row r="1061" spans="1:14" ht="30" customHeight="1">
      <c r="A1061" s="19" t="s">
        <v>241</v>
      </c>
      <c r="B1061" s="19"/>
      <c r="C1061" s="19"/>
      <c r="D1061" s="19"/>
      <c r="E1061" s="19"/>
      <c r="F1061" s="19"/>
      <c r="G1061" s="19"/>
      <c r="H1061" s="19"/>
      <c r="I1061" s="19"/>
      <c r="J1061" s="19"/>
      <c r="K1061" s="19"/>
      <c r="L1061" s="19"/>
      <c r="M1061" s="19"/>
      <c r="N1061" s="39"/>
    </row>
    <row r="1062" spans="1:14" ht="30" customHeight="1">
      <c r="A1062" s="48" t="s">
        <v>69</v>
      </c>
      <c r="B1062" s="20"/>
      <c r="C1062" s="20"/>
      <c r="D1062" s="20"/>
      <c r="E1062" s="20"/>
      <c r="F1062" s="20"/>
      <c r="G1062" s="20"/>
      <c r="H1062" s="20"/>
      <c r="I1062" s="20"/>
      <c r="J1062" s="20"/>
      <c r="K1062" s="20"/>
      <c r="L1062" s="20"/>
      <c r="M1062" s="20"/>
      <c r="N1062" s="40"/>
    </row>
    <row r="1063" spans="1:14" ht="30" customHeight="1">
      <c r="A1063" s="49"/>
      <c r="B1063" s="4">
        <v>4500</v>
      </c>
      <c r="C1063" s="4">
        <v>2250</v>
      </c>
      <c r="D1063" s="4"/>
      <c r="E1063" s="4"/>
      <c r="F1063" s="4">
        <f>B1063-+SUM(C1063:E1063)</f>
        <v>2250</v>
      </c>
      <c r="G1063" s="4">
        <v>0</v>
      </c>
      <c r="H1063" s="4">
        <v>0</v>
      </c>
      <c r="I1063" s="4"/>
      <c r="J1063" s="4"/>
      <c r="K1063" s="4">
        <f>G1063-+SUM(H1063:J1063)</f>
        <v>0</v>
      </c>
      <c r="L1063" s="4">
        <f>G1063-B1063</f>
        <v>-4500</v>
      </c>
      <c r="M1063" s="4">
        <f>K1063-F1063</f>
        <v>-2250</v>
      </c>
      <c r="N1063" s="41"/>
    </row>
    <row r="1064" spans="1:14" ht="30" customHeight="1">
      <c r="A1064" s="19" t="s">
        <v>241</v>
      </c>
      <c r="B1064" s="19"/>
      <c r="C1064" s="19"/>
      <c r="D1064" s="19"/>
      <c r="E1064" s="19"/>
      <c r="F1064" s="19"/>
      <c r="G1064" s="19"/>
      <c r="H1064" s="19"/>
      <c r="I1064" s="19"/>
      <c r="J1064" s="19"/>
      <c r="K1064" s="19"/>
      <c r="L1064" s="19"/>
      <c r="M1064" s="19"/>
      <c r="N1064" s="39"/>
    </row>
    <row r="1065" spans="1:14" ht="30" customHeight="1">
      <c r="A1065" s="48" t="s">
        <v>454</v>
      </c>
      <c r="B1065" s="20"/>
      <c r="C1065" s="20"/>
      <c r="D1065" s="20"/>
      <c r="E1065" s="20"/>
      <c r="F1065" s="20"/>
      <c r="G1065" s="20"/>
      <c r="H1065" s="20"/>
      <c r="I1065" s="20"/>
      <c r="J1065" s="20"/>
      <c r="K1065" s="20"/>
      <c r="L1065" s="20"/>
      <c r="M1065" s="20"/>
      <c r="N1065" s="40"/>
    </row>
    <row r="1066" spans="1:14" ht="30" customHeight="1">
      <c r="A1066" s="49"/>
      <c r="B1066" s="4">
        <v>1000</v>
      </c>
      <c r="C1066" s="4">
        <v>500</v>
      </c>
      <c r="D1066" s="4"/>
      <c r="E1066" s="4"/>
      <c r="F1066" s="4">
        <f>B1066-+SUM(C1066:E1066)</f>
        <v>500</v>
      </c>
      <c r="G1066" s="4">
        <v>0</v>
      </c>
      <c r="H1066" s="4">
        <v>0</v>
      </c>
      <c r="I1066" s="4"/>
      <c r="J1066" s="4"/>
      <c r="K1066" s="4">
        <f>G1066-+SUM(H1066:J1066)</f>
        <v>0</v>
      </c>
      <c r="L1066" s="4">
        <f>G1066-B1066</f>
        <v>-1000</v>
      </c>
      <c r="M1066" s="4">
        <f>K1066-F1066</f>
        <v>-500</v>
      </c>
      <c r="N1066" s="41"/>
    </row>
    <row r="1067" spans="1:14" ht="30" customHeight="1">
      <c r="A1067" s="19" t="s">
        <v>241</v>
      </c>
      <c r="B1067" s="19"/>
      <c r="C1067" s="19"/>
      <c r="D1067" s="19"/>
      <c r="E1067" s="19"/>
      <c r="F1067" s="19"/>
      <c r="G1067" s="19"/>
      <c r="H1067" s="19"/>
      <c r="I1067" s="19"/>
      <c r="J1067" s="19"/>
      <c r="K1067" s="19"/>
      <c r="L1067" s="19"/>
      <c r="M1067" s="19"/>
      <c r="N1067" s="39"/>
    </row>
    <row r="1068" spans="1:14" ht="30" customHeight="1">
      <c r="A1068" s="48" t="s">
        <v>252</v>
      </c>
      <c r="B1068" s="20"/>
      <c r="C1068" s="20"/>
      <c r="D1068" s="20"/>
      <c r="E1068" s="20"/>
      <c r="F1068" s="20"/>
      <c r="G1068" s="20"/>
      <c r="H1068" s="20"/>
      <c r="I1068" s="20"/>
      <c r="J1068" s="20"/>
      <c r="K1068" s="20"/>
      <c r="L1068" s="20"/>
      <c r="M1068" s="20"/>
      <c r="N1068" s="40"/>
    </row>
    <row r="1069" spans="1:14" ht="30" customHeight="1">
      <c r="A1069" s="49"/>
      <c r="B1069" s="4">
        <v>4700</v>
      </c>
      <c r="C1069" s="4">
        <v>2350</v>
      </c>
      <c r="D1069" s="4"/>
      <c r="E1069" s="4"/>
      <c r="F1069" s="4">
        <f>B1069-+SUM(C1069:E1069)</f>
        <v>2350</v>
      </c>
      <c r="G1069" s="4">
        <v>4700</v>
      </c>
      <c r="H1069" s="4">
        <v>2350</v>
      </c>
      <c r="I1069" s="4"/>
      <c r="J1069" s="4"/>
      <c r="K1069" s="4">
        <f>G1069-+SUM(H1069:J1069)</f>
        <v>2350</v>
      </c>
      <c r="L1069" s="4">
        <f>G1069-B1069</f>
        <v>0</v>
      </c>
      <c r="M1069" s="4">
        <f>K1069-F1069</f>
        <v>0</v>
      </c>
      <c r="N1069" s="41"/>
    </row>
    <row r="1070" spans="1:14" ht="30" customHeight="1">
      <c r="A1070" s="19" t="s">
        <v>241</v>
      </c>
      <c r="B1070" s="19"/>
      <c r="C1070" s="19"/>
      <c r="D1070" s="19"/>
      <c r="E1070" s="19"/>
      <c r="F1070" s="19"/>
      <c r="G1070" s="19"/>
      <c r="H1070" s="19"/>
      <c r="I1070" s="19"/>
      <c r="J1070" s="19"/>
      <c r="K1070" s="19"/>
      <c r="L1070" s="19"/>
      <c r="M1070" s="19"/>
      <c r="N1070" s="39"/>
    </row>
    <row r="1071" spans="1:14" ht="30" customHeight="1">
      <c r="A1071" s="48" t="s">
        <v>199</v>
      </c>
      <c r="B1071" s="20"/>
      <c r="C1071" s="20"/>
      <c r="D1071" s="20"/>
      <c r="E1071" s="20"/>
      <c r="F1071" s="20"/>
      <c r="G1071" s="20"/>
      <c r="H1071" s="20"/>
      <c r="I1071" s="20"/>
      <c r="J1071" s="20"/>
      <c r="K1071" s="20"/>
      <c r="L1071" s="20"/>
      <c r="M1071" s="20"/>
      <c r="N1071" s="40"/>
    </row>
    <row r="1072" spans="1:14" ht="30" customHeight="1">
      <c r="A1072" s="49"/>
      <c r="B1072" s="4">
        <v>44101</v>
      </c>
      <c r="C1072" s="4">
        <v>42621</v>
      </c>
      <c r="D1072" s="4"/>
      <c r="E1072" s="4">
        <v>111191</v>
      </c>
      <c r="F1072" s="4">
        <f>B1072-+SUM(C1072:E1072)</f>
        <v>-109711</v>
      </c>
      <c r="G1072" s="4">
        <v>35690</v>
      </c>
      <c r="H1072" s="4">
        <v>42621</v>
      </c>
      <c r="I1072" s="4"/>
      <c r="J1072" s="4">
        <v>111191</v>
      </c>
      <c r="K1072" s="4">
        <f>G1072-+SUM(H1072:J1072)</f>
        <v>-118122</v>
      </c>
      <c r="L1072" s="4">
        <f>G1072-B1072</f>
        <v>-8411</v>
      </c>
      <c r="M1072" s="4">
        <f>K1072-F1072</f>
        <v>-8411</v>
      </c>
      <c r="N1072" s="41"/>
    </row>
    <row r="1073" spans="1:14" ht="30" customHeight="1">
      <c r="A1073" s="19" t="s">
        <v>241</v>
      </c>
      <c r="B1073" s="19"/>
      <c r="C1073" s="19"/>
      <c r="D1073" s="19"/>
      <c r="E1073" s="19"/>
      <c r="F1073" s="19"/>
      <c r="G1073" s="19"/>
      <c r="H1073" s="19"/>
      <c r="I1073" s="19"/>
      <c r="J1073" s="19"/>
      <c r="K1073" s="19"/>
      <c r="L1073" s="19"/>
      <c r="M1073" s="19"/>
      <c r="N1073" s="39"/>
    </row>
    <row r="1074" spans="1:14" ht="30" customHeight="1">
      <c r="A1074" s="48" t="s">
        <v>299</v>
      </c>
      <c r="B1074" s="20"/>
      <c r="C1074" s="20"/>
      <c r="D1074" s="20"/>
      <c r="E1074" s="20"/>
      <c r="F1074" s="20"/>
      <c r="G1074" s="20"/>
      <c r="H1074" s="20"/>
      <c r="I1074" s="20"/>
      <c r="J1074" s="20"/>
      <c r="K1074" s="20"/>
      <c r="L1074" s="20"/>
      <c r="M1074" s="20"/>
      <c r="N1074" s="40"/>
    </row>
    <row r="1075" spans="1:14" ht="30" customHeight="1">
      <c r="A1075" s="49"/>
      <c r="B1075" s="4">
        <v>3230</v>
      </c>
      <c r="C1075" s="4">
        <v>3230</v>
      </c>
      <c r="D1075" s="4"/>
      <c r="E1075" s="4"/>
      <c r="F1075" s="4">
        <f>B1075-+SUM(C1075:E1075)</f>
        <v>0</v>
      </c>
      <c r="G1075" s="4">
        <v>3230</v>
      </c>
      <c r="H1075" s="4">
        <v>3230</v>
      </c>
      <c r="I1075" s="4"/>
      <c r="J1075" s="4"/>
      <c r="K1075" s="4">
        <f>G1075-+SUM(H1075:J1075)</f>
        <v>0</v>
      </c>
      <c r="L1075" s="4">
        <f>G1075-B1075</f>
        <v>0</v>
      </c>
      <c r="M1075" s="4">
        <f>K1075-F1075</f>
        <v>0</v>
      </c>
      <c r="N1075" s="41"/>
    </row>
    <row r="1076" spans="1:14" ht="30" customHeight="1">
      <c r="A1076" s="19" t="s">
        <v>241</v>
      </c>
      <c r="B1076" s="19"/>
      <c r="C1076" s="19"/>
      <c r="D1076" s="19"/>
      <c r="E1076" s="19"/>
      <c r="F1076" s="19"/>
      <c r="G1076" s="19"/>
      <c r="H1076" s="19"/>
      <c r="I1076" s="19"/>
      <c r="J1076" s="19"/>
      <c r="K1076" s="19"/>
      <c r="L1076" s="19"/>
      <c r="M1076" s="19"/>
      <c r="N1076" s="39"/>
    </row>
    <row r="1077" spans="1:14" ht="30" customHeight="1">
      <c r="A1077" s="48" t="s">
        <v>198</v>
      </c>
      <c r="B1077" s="20"/>
      <c r="C1077" s="20"/>
      <c r="D1077" s="20"/>
      <c r="E1077" s="20"/>
      <c r="F1077" s="20"/>
      <c r="G1077" s="20"/>
      <c r="H1077" s="20"/>
      <c r="I1077" s="20"/>
      <c r="J1077" s="20"/>
      <c r="K1077" s="20"/>
      <c r="L1077" s="20"/>
      <c r="M1077" s="20"/>
      <c r="N1077" s="40"/>
    </row>
    <row r="1078" spans="1:14" ht="30" customHeight="1">
      <c r="A1078" s="49"/>
      <c r="B1078" s="4">
        <v>1889</v>
      </c>
      <c r="C1078" s="4"/>
      <c r="D1078" s="4"/>
      <c r="E1078" s="4">
        <v>5889</v>
      </c>
      <c r="F1078" s="4">
        <f>B1078-+SUM(C1078:E1078)</f>
        <v>-4000</v>
      </c>
      <c r="G1078" s="4">
        <v>1729</v>
      </c>
      <c r="H1078" s="4"/>
      <c r="I1078" s="4"/>
      <c r="J1078" s="4">
        <v>5889</v>
      </c>
      <c r="K1078" s="4">
        <f>G1078-+SUM(H1078:J1078)</f>
        <v>-4160</v>
      </c>
      <c r="L1078" s="4">
        <f>G1078-B1078</f>
        <v>-160</v>
      </c>
      <c r="M1078" s="4">
        <f>K1078-F1078</f>
        <v>-160</v>
      </c>
      <c r="N1078" s="41"/>
    </row>
    <row r="1079" spans="1:14" ht="30" customHeight="1">
      <c r="A1079" s="19" t="s">
        <v>241</v>
      </c>
      <c r="B1079" s="19"/>
      <c r="C1079" s="19"/>
      <c r="D1079" s="19"/>
      <c r="E1079" s="19"/>
      <c r="F1079" s="19"/>
      <c r="G1079" s="19"/>
      <c r="H1079" s="19"/>
      <c r="I1079" s="19"/>
      <c r="J1079" s="19"/>
      <c r="K1079" s="19"/>
      <c r="L1079" s="19"/>
      <c r="M1079" s="19"/>
      <c r="N1079" s="39"/>
    </row>
    <row r="1080" spans="1:14" ht="30" customHeight="1">
      <c r="A1080" s="48" t="s">
        <v>300</v>
      </c>
      <c r="B1080" s="20"/>
      <c r="C1080" s="20"/>
      <c r="D1080" s="20"/>
      <c r="E1080" s="20"/>
      <c r="F1080" s="20"/>
      <c r="G1080" s="20"/>
      <c r="H1080" s="20"/>
      <c r="I1080" s="20"/>
      <c r="J1080" s="20"/>
      <c r="K1080" s="20"/>
      <c r="L1080" s="20"/>
      <c r="M1080" s="20"/>
      <c r="N1080" s="40"/>
    </row>
    <row r="1081" spans="1:14" ht="30" customHeight="1">
      <c r="A1081" s="49"/>
      <c r="B1081" s="4">
        <v>756</v>
      </c>
      <c r="C1081" s="4"/>
      <c r="D1081" s="4"/>
      <c r="E1081" s="4">
        <v>3775</v>
      </c>
      <c r="F1081" s="4">
        <f>B1081-+SUM(C1081:E1081)</f>
        <v>-3019</v>
      </c>
      <c r="G1081" s="4">
        <v>506</v>
      </c>
      <c r="H1081" s="4"/>
      <c r="I1081" s="4"/>
      <c r="J1081" s="4">
        <v>3775</v>
      </c>
      <c r="K1081" s="4">
        <f>G1081-+SUM(H1081:J1081)</f>
        <v>-3269</v>
      </c>
      <c r="L1081" s="4">
        <f>G1081-B1081</f>
        <v>-250</v>
      </c>
      <c r="M1081" s="4">
        <f>K1081-F1081</f>
        <v>-250</v>
      </c>
      <c r="N1081" s="41"/>
    </row>
    <row r="1082" spans="1:14" ht="30" customHeight="1">
      <c r="A1082" s="19" t="s">
        <v>241</v>
      </c>
      <c r="B1082" s="19"/>
      <c r="C1082" s="19"/>
      <c r="D1082" s="19"/>
      <c r="E1082" s="19"/>
      <c r="F1082" s="19"/>
      <c r="G1082" s="19"/>
      <c r="H1082" s="19"/>
      <c r="I1082" s="19"/>
      <c r="J1082" s="19"/>
      <c r="K1082" s="19"/>
      <c r="L1082" s="19"/>
      <c r="M1082" s="19"/>
      <c r="N1082" s="39"/>
    </row>
    <row r="1083" spans="1:14" ht="30" customHeight="1">
      <c r="A1083" s="48" t="s">
        <v>375</v>
      </c>
      <c r="B1083" s="20"/>
      <c r="C1083" s="20"/>
      <c r="D1083" s="20"/>
      <c r="E1083" s="20"/>
      <c r="F1083" s="20"/>
      <c r="G1083" s="20"/>
      <c r="H1083" s="20"/>
      <c r="I1083" s="20"/>
      <c r="J1083" s="20"/>
      <c r="K1083" s="20"/>
      <c r="L1083" s="20"/>
      <c r="M1083" s="20"/>
      <c r="N1083" s="40"/>
    </row>
    <row r="1084" spans="1:14" ht="30" customHeight="1">
      <c r="A1084" s="49"/>
      <c r="B1084" s="4">
        <v>641</v>
      </c>
      <c r="C1084" s="4"/>
      <c r="D1084" s="4"/>
      <c r="E1084" s="4">
        <v>1758</v>
      </c>
      <c r="F1084" s="4">
        <f>B1084-+SUM(C1084:E1084)</f>
        <v>-1117</v>
      </c>
      <c r="G1084" s="4">
        <v>381</v>
      </c>
      <c r="H1084" s="4"/>
      <c r="I1084" s="4"/>
      <c r="J1084" s="4">
        <v>1758</v>
      </c>
      <c r="K1084" s="4">
        <f>G1084-+SUM(H1084:J1084)</f>
        <v>-1377</v>
      </c>
      <c r="L1084" s="4">
        <f>G1084-B1084</f>
        <v>-260</v>
      </c>
      <c r="M1084" s="4">
        <f>K1084-F1084</f>
        <v>-260</v>
      </c>
      <c r="N1084" s="41"/>
    </row>
    <row r="1085" spans="1:14" ht="30" customHeight="1">
      <c r="A1085" s="19" t="s">
        <v>241</v>
      </c>
      <c r="B1085" s="19"/>
      <c r="C1085" s="19"/>
      <c r="D1085" s="19"/>
      <c r="E1085" s="19"/>
      <c r="F1085" s="19"/>
      <c r="G1085" s="19"/>
      <c r="H1085" s="19"/>
      <c r="I1085" s="19"/>
      <c r="J1085" s="19"/>
      <c r="K1085" s="19"/>
      <c r="L1085" s="19"/>
      <c r="M1085" s="19"/>
      <c r="N1085" s="39"/>
    </row>
    <row r="1086" spans="1:14" ht="30" customHeight="1">
      <c r="A1086" s="48" t="s">
        <v>253</v>
      </c>
      <c r="B1086" s="20"/>
      <c r="C1086" s="20"/>
      <c r="D1086" s="20"/>
      <c r="E1086" s="20"/>
      <c r="F1086" s="20"/>
      <c r="G1086" s="20"/>
      <c r="H1086" s="20"/>
      <c r="I1086" s="20"/>
      <c r="J1086" s="20"/>
      <c r="K1086" s="20"/>
      <c r="L1086" s="20"/>
      <c r="M1086" s="20"/>
      <c r="N1086" s="40"/>
    </row>
    <row r="1087" spans="1:14" ht="30" customHeight="1">
      <c r="A1087" s="49"/>
      <c r="B1087" s="4">
        <v>26</v>
      </c>
      <c r="C1087" s="4"/>
      <c r="D1087" s="4"/>
      <c r="E1087" s="4">
        <v>2565</v>
      </c>
      <c r="F1087" s="4">
        <f>B1087-+SUM(C1087:E1087)</f>
        <v>-2539</v>
      </c>
      <c r="G1087" s="4">
        <v>26</v>
      </c>
      <c r="H1087" s="4"/>
      <c r="I1087" s="4"/>
      <c r="J1087" s="4">
        <v>2565</v>
      </c>
      <c r="K1087" s="4">
        <f>G1087-+SUM(H1087:J1087)</f>
        <v>-2539</v>
      </c>
      <c r="L1087" s="4">
        <f>G1087-B1087</f>
        <v>0</v>
      </c>
      <c r="M1087" s="4">
        <f>K1087-F1087</f>
        <v>0</v>
      </c>
      <c r="N1087" s="41"/>
    </row>
    <row r="1088" spans="1:14" ht="30" customHeight="1">
      <c r="A1088" s="19" t="s">
        <v>241</v>
      </c>
      <c r="B1088" s="19"/>
      <c r="C1088" s="19"/>
      <c r="D1088" s="19"/>
      <c r="E1088" s="19"/>
      <c r="F1088" s="19"/>
      <c r="G1088" s="19"/>
      <c r="H1088" s="19"/>
      <c r="I1088" s="19"/>
      <c r="J1088" s="19"/>
      <c r="K1088" s="19"/>
      <c r="L1088" s="19"/>
      <c r="M1088" s="19"/>
      <c r="N1088" s="39"/>
    </row>
    <row r="1089" spans="1:14" ht="30" customHeight="1">
      <c r="A1089" s="48" t="s">
        <v>35</v>
      </c>
      <c r="B1089" s="20"/>
      <c r="C1089" s="20"/>
      <c r="D1089" s="20"/>
      <c r="E1089" s="20"/>
      <c r="F1089" s="20"/>
      <c r="G1089" s="20"/>
      <c r="H1089" s="20"/>
      <c r="I1089" s="20"/>
      <c r="J1089" s="20"/>
      <c r="K1089" s="20"/>
      <c r="L1089" s="20"/>
      <c r="M1089" s="20"/>
      <c r="N1089" s="40"/>
    </row>
    <row r="1090" spans="1:14" ht="30" customHeight="1">
      <c r="A1090" s="49"/>
      <c r="B1090" s="4">
        <v>8840</v>
      </c>
      <c r="C1090" s="4"/>
      <c r="D1090" s="4"/>
      <c r="E1090" s="4"/>
      <c r="F1090" s="4">
        <f>B1090-+SUM(C1090:E1090)</f>
        <v>8840</v>
      </c>
      <c r="G1090" s="4">
        <v>8840</v>
      </c>
      <c r="H1090" s="4"/>
      <c r="I1090" s="4"/>
      <c r="J1090" s="4"/>
      <c r="K1090" s="4">
        <f>G1090-+SUM(H1090:J1090)</f>
        <v>8840</v>
      </c>
      <c r="L1090" s="4">
        <f>G1090-B1090</f>
        <v>0</v>
      </c>
      <c r="M1090" s="4">
        <f>K1090-F1090</f>
        <v>0</v>
      </c>
      <c r="N1090" s="41"/>
    </row>
    <row r="1091" spans="1:14" ht="30" customHeight="1">
      <c r="A1091" s="19" t="s">
        <v>241</v>
      </c>
      <c r="B1091" s="19"/>
      <c r="C1091" s="19"/>
      <c r="D1091" s="19"/>
      <c r="E1091" s="19"/>
      <c r="F1091" s="19"/>
      <c r="G1091" s="19"/>
      <c r="H1091" s="19"/>
      <c r="I1091" s="19"/>
      <c r="J1091" s="19"/>
      <c r="K1091" s="19"/>
      <c r="L1091" s="19"/>
      <c r="M1091" s="19"/>
      <c r="N1091" s="42" t="s">
        <v>192</v>
      </c>
    </row>
    <row r="1092" spans="1:14" ht="30" customHeight="1">
      <c r="A1092" s="48" t="s">
        <v>254</v>
      </c>
      <c r="B1092" s="20"/>
      <c r="C1092" s="20"/>
      <c r="D1092" s="20"/>
      <c r="E1092" s="20"/>
      <c r="F1092" s="20"/>
      <c r="G1092" s="20"/>
      <c r="H1092" s="20"/>
      <c r="I1092" s="20"/>
      <c r="J1092" s="20"/>
      <c r="K1092" s="20"/>
      <c r="L1092" s="20"/>
      <c r="M1092" s="20"/>
      <c r="N1092" s="43"/>
    </row>
    <row r="1093" spans="1:14" ht="30" customHeight="1">
      <c r="A1093" s="49"/>
      <c r="B1093" s="4">
        <v>592455</v>
      </c>
      <c r="C1093" s="4">
        <v>201480</v>
      </c>
      <c r="D1093" s="4">
        <v>390900</v>
      </c>
      <c r="E1093" s="4"/>
      <c r="F1093" s="4">
        <f>B1093-+SUM(C1093:E1093)</f>
        <v>75</v>
      </c>
      <c r="G1093" s="4">
        <v>592455</v>
      </c>
      <c r="H1093" s="4">
        <v>201480</v>
      </c>
      <c r="I1093" s="4">
        <v>390900</v>
      </c>
      <c r="J1093" s="4"/>
      <c r="K1093" s="4">
        <f>G1093-+SUM(H1093:J1093)</f>
        <v>75</v>
      </c>
      <c r="L1093" s="4">
        <f>G1093-B1093</f>
        <v>0</v>
      </c>
      <c r="M1093" s="4">
        <f>K1093-F1093</f>
        <v>0</v>
      </c>
      <c r="N1093" s="47"/>
    </row>
    <row r="1094" spans="1:14" ht="30" customHeight="1">
      <c r="A1094" s="19" t="s">
        <v>241</v>
      </c>
      <c r="B1094" s="19"/>
      <c r="C1094" s="19"/>
      <c r="D1094" s="19"/>
      <c r="E1094" s="19"/>
      <c r="F1094" s="19"/>
      <c r="G1094" s="19"/>
      <c r="H1094" s="19"/>
      <c r="I1094" s="19"/>
      <c r="J1094" s="19"/>
      <c r="K1094" s="19"/>
      <c r="L1094" s="19"/>
      <c r="M1094" s="19"/>
      <c r="N1094" s="39"/>
    </row>
    <row r="1095" spans="1:14" ht="30" customHeight="1">
      <c r="A1095" s="48" t="s">
        <v>138</v>
      </c>
      <c r="B1095" s="20"/>
      <c r="C1095" s="20"/>
      <c r="D1095" s="20"/>
      <c r="E1095" s="20"/>
      <c r="F1095" s="20"/>
      <c r="G1095" s="20"/>
      <c r="H1095" s="20"/>
      <c r="I1095" s="20"/>
      <c r="J1095" s="20"/>
      <c r="K1095" s="20"/>
      <c r="L1095" s="20"/>
      <c r="M1095" s="20"/>
      <c r="N1095" s="40"/>
    </row>
    <row r="1096" spans="1:14" ht="30" customHeight="1">
      <c r="A1096" s="49"/>
      <c r="B1096" s="4">
        <f aca="true" t="shared" si="23" ref="B1096:K1096">SUBTOTAL(9,B1060:B1093)</f>
        <v>688850</v>
      </c>
      <c r="C1096" s="4">
        <f t="shared" si="23"/>
        <v>257598</v>
      </c>
      <c r="D1096" s="4">
        <f t="shared" si="23"/>
        <v>390900</v>
      </c>
      <c r="E1096" s="4">
        <f t="shared" si="23"/>
        <v>126433</v>
      </c>
      <c r="F1096" s="4">
        <f t="shared" si="23"/>
        <v>-86081</v>
      </c>
      <c r="G1096" s="4">
        <f t="shared" si="23"/>
        <v>674246</v>
      </c>
      <c r="H1096" s="4">
        <f t="shared" si="23"/>
        <v>254848</v>
      </c>
      <c r="I1096" s="4">
        <f t="shared" si="23"/>
        <v>390900</v>
      </c>
      <c r="J1096" s="4">
        <f t="shared" si="23"/>
        <v>126433</v>
      </c>
      <c r="K1096" s="4">
        <f t="shared" si="23"/>
        <v>-97935</v>
      </c>
      <c r="L1096" s="4">
        <f>G1096-B1096</f>
        <v>-14604</v>
      </c>
      <c r="M1096" s="4">
        <f>K1096-F1096</f>
        <v>-11854</v>
      </c>
      <c r="N1096" s="41"/>
    </row>
    <row r="1097" spans="1:14" ht="30" customHeight="1">
      <c r="A1097" s="19" t="s">
        <v>585</v>
      </c>
      <c r="B1097" s="19"/>
      <c r="C1097" s="19"/>
      <c r="D1097" s="19"/>
      <c r="E1097" s="19"/>
      <c r="F1097" s="19"/>
      <c r="G1097" s="19"/>
      <c r="H1097" s="19"/>
      <c r="I1097" s="19"/>
      <c r="J1097" s="19"/>
      <c r="K1097" s="19"/>
      <c r="L1097" s="19"/>
      <c r="M1097" s="19"/>
      <c r="N1097" s="39"/>
    </row>
    <row r="1098" spans="1:14" ht="30" customHeight="1">
      <c r="A1098" s="48" t="s">
        <v>5</v>
      </c>
      <c r="B1098" s="20"/>
      <c r="C1098" s="20"/>
      <c r="D1098" s="20"/>
      <c r="E1098" s="20"/>
      <c r="F1098" s="20"/>
      <c r="G1098" s="20"/>
      <c r="H1098" s="20"/>
      <c r="I1098" s="20"/>
      <c r="J1098" s="20"/>
      <c r="K1098" s="20"/>
      <c r="L1098" s="20"/>
      <c r="M1098" s="20"/>
      <c r="N1098" s="40"/>
    </row>
    <row r="1099" spans="1:14" ht="30" customHeight="1">
      <c r="A1099" s="49"/>
      <c r="B1099" s="4">
        <v>540</v>
      </c>
      <c r="C1099" s="4"/>
      <c r="D1099" s="4"/>
      <c r="E1099" s="4"/>
      <c r="F1099" s="4">
        <f>B1099-+SUM(C1099:E1099)</f>
        <v>540</v>
      </c>
      <c r="G1099" s="4">
        <v>540</v>
      </c>
      <c r="H1099" s="4"/>
      <c r="I1099" s="4"/>
      <c r="J1099" s="4"/>
      <c r="K1099" s="4">
        <f>G1099-+SUM(H1099:J1099)</f>
        <v>540</v>
      </c>
      <c r="L1099" s="4">
        <f>G1099-B1099</f>
        <v>0</v>
      </c>
      <c r="M1099" s="4">
        <f>K1099-F1099</f>
        <v>0</v>
      </c>
      <c r="N1099" s="41"/>
    </row>
    <row r="1100" spans="1:14" ht="30" customHeight="1">
      <c r="A1100" s="19" t="s">
        <v>585</v>
      </c>
      <c r="B1100" s="19"/>
      <c r="C1100" s="19"/>
      <c r="D1100" s="19"/>
      <c r="E1100" s="19"/>
      <c r="F1100" s="19"/>
      <c r="G1100" s="19"/>
      <c r="H1100" s="19"/>
      <c r="I1100" s="19"/>
      <c r="J1100" s="19"/>
      <c r="K1100" s="19"/>
      <c r="L1100" s="19"/>
      <c r="M1100" s="19"/>
      <c r="N1100" s="39"/>
    </row>
    <row r="1101" spans="1:14" ht="30" customHeight="1">
      <c r="A1101" s="48" t="s">
        <v>586</v>
      </c>
      <c r="B1101" s="20"/>
      <c r="C1101" s="20"/>
      <c r="D1101" s="20"/>
      <c r="E1101" s="20"/>
      <c r="F1101" s="20"/>
      <c r="G1101" s="20"/>
      <c r="H1101" s="20"/>
      <c r="I1101" s="20"/>
      <c r="J1101" s="20"/>
      <c r="K1101" s="20"/>
      <c r="L1101" s="20"/>
      <c r="M1101" s="20"/>
      <c r="N1101" s="40"/>
    </row>
    <row r="1102" spans="1:14" ht="30" customHeight="1">
      <c r="A1102" s="49"/>
      <c r="B1102" s="4">
        <v>3950</v>
      </c>
      <c r="C1102" s="4"/>
      <c r="D1102" s="4"/>
      <c r="E1102" s="4"/>
      <c r="F1102" s="4">
        <f>B1102-+SUM(C1102:E1102)</f>
        <v>3950</v>
      </c>
      <c r="G1102" s="4">
        <v>3950</v>
      </c>
      <c r="H1102" s="4"/>
      <c r="I1102" s="4"/>
      <c r="J1102" s="4"/>
      <c r="K1102" s="4">
        <f>G1102-+SUM(H1102:J1102)</f>
        <v>3950</v>
      </c>
      <c r="L1102" s="4">
        <f>G1102-B1102</f>
        <v>0</v>
      </c>
      <c r="M1102" s="4">
        <f>K1102-F1102</f>
        <v>0</v>
      </c>
      <c r="N1102" s="41"/>
    </row>
    <row r="1103" spans="1:14" ht="30" customHeight="1">
      <c r="A1103" s="19" t="s">
        <v>585</v>
      </c>
      <c r="B1103" s="19"/>
      <c r="C1103" s="19"/>
      <c r="D1103" s="19"/>
      <c r="E1103" s="19"/>
      <c r="F1103" s="19"/>
      <c r="G1103" s="19"/>
      <c r="H1103" s="19"/>
      <c r="I1103" s="19"/>
      <c r="J1103" s="19"/>
      <c r="K1103" s="19"/>
      <c r="L1103" s="19"/>
      <c r="M1103" s="19"/>
      <c r="N1103" s="39" t="s">
        <v>506</v>
      </c>
    </row>
    <row r="1104" spans="1:14" ht="30" customHeight="1">
      <c r="A1104" s="48" t="s">
        <v>283</v>
      </c>
      <c r="B1104" s="20"/>
      <c r="C1104" s="20"/>
      <c r="D1104" s="20"/>
      <c r="E1104" s="20"/>
      <c r="F1104" s="20"/>
      <c r="G1104" s="20"/>
      <c r="H1104" s="20"/>
      <c r="I1104" s="20"/>
      <c r="J1104" s="20"/>
      <c r="K1104" s="20"/>
      <c r="L1104" s="20"/>
      <c r="M1104" s="20"/>
      <c r="N1104" s="40"/>
    </row>
    <row r="1105" spans="1:14" ht="30" customHeight="1">
      <c r="A1105" s="49"/>
      <c r="B1105" s="4">
        <v>6358</v>
      </c>
      <c r="C1105" s="4">
        <v>640</v>
      </c>
      <c r="D1105" s="4"/>
      <c r="E1105" s="4"/>
      <c r="F1105" s="4">
        <f>B1105-+SUM(C1105:E1105)</f>
        <v>5718</v>
      </c>
      <c r="G1105" s="4">
        <v>5070</v>
      </c>
      <c r="H1105" s="4">
        <v>106</v>
      </c>
      <c r="I1105" s="4"/>
      <c r="J1105" s="4"/>
      <c r="K1105" s="4">
        <f>G1105-+SUM(H1105:J1105)</f>
        <v>4964</v>
      </c>
      <c r="L1105" s="4">
        <f>G1105-B1105</f>
        <v>-1288</v>
      </c>
      <c r="M1105" s="4">
        <f>K1105-F1105</f>
        <v>-754</v>
      </c>
      <c r="N1105" s="41"/>
    </row>
    <row r="1106" spans="1:14" ht="30" customHeight="1">
      <c r="A1106" s="19" t="s">
        <v>585</v>
      </c>
      <c r="B1106" s="19"/>
      <c r="C1106" s="19"/>
      <c r="D1106" s="19"/>
      <c r="E1106" s="19"/>
      <c r="F1106" s="19"/>
      <c r="G1106" s="19"/>
      <c r="H1106" s="19"/>
      <c r="I1106" s="19"/>
      <c r="J1106" s="19"/>
      <c r="K1106" s="19"/>
      <c r="L1106" s="19"/>
      <c r="M1106" s="19"/>
      <c r="N1106" s="39"/>
    </row>
    <row r="1107" spans="1:14" ht="30" customHeight="1">
      <c r="A1107" s="48" t="s">
        <v>482</v>
      </c>
      <c r="B1107" s="20"/>
      <c r="C1107" s="20"/>
      <c r="D1107" s="20"/>
      <c r="E1107" s="20"/>
      <c r="F1107" s="20"/>
      <c r="G1107" s="20"/>
      <c r="H1107" s="20"/>
      <c r="I1107" s="20"/>
      <c r="J1107" s="20"/>
      <c r="K1107" s="20"/>
      <c r="L1107" s="20"/>
      <c r="M1107" s="20"/>
      <c r="N1107" s="40"/>
    </row>
    <row r="1108" spans="1:14" ht="30" customHeight="1">
      <c r="A1108" s="49"/>
      <c r="B1108" s="4">
        <v>82437</v>
      </c>
      <c r="C1108" s="4"/>
      <c r="D1108" s="4"/>
      <c r="E1108" s="4"/>
      <c r="F1108" s="4">
        <f>B1108-+SUM(C1108:E1108)</f>
        <v>82437</v>
      </c>
      <c r="G1108" s="4">
        <v>65747</v>
      </c>
      <c r="H1108" s="4"/>
      <c r="I1108" s="4"/>
      <c r="J1108" s="4"/>
      <c r="K1108" s="4">
        <f>G1108-+SUM(H1108:J1108)</f>
        <v>65747</v>
      </c>
      <c r="L1108" s="4">
        <f>G1108-B1108</f>
        <v>-16690</v>
      </c>
      <c r="M1108" s="4">
        <f>K1108-F1108</f>
        <v>-16690</v>
      </c>
      <c r="N1108" s="41"/>
    </row>
    <row r="1109" spans="1:14" ht="30" customHeight="1">
      <c r="A1109" s="19" t="s">
        <v>585</v>
      </c>
      <c r="B1109" s="19"/>
      <c r="C1109" s="19"/>
      <c r="D1109" s="19"/>
      <c r="E1109" s="19"/>
      <c r="F1109" s="19"/>
      <c r="G1109" s="19"/>
      <c r="H1109" s="19"/>
      <c r="I1109" s="19"/>
      <c r="J1109" s="19"/>
      <c r="K1109" s="19"/>
      <c r="L1109" s="19"/>
      <c r="M1109" s="19"/>
      <c r="N1109" s="39"/>
    </row>
    <row r="1110" spans="1:14" ht="30" customHeight="1">
      <c r="A1110" s="48" t="s">
        <v>175</v>
      </c>
      <c r="B1110" s="20"/>
      <c r="C1110" s="20"/>
      <c r="D1110" s="20"/>
      <c r="E1110" s="20"/>
      <c r="F1110" s="20"/>
      <c r="G1110" s="20"/>
      <c r="H1110" s="20"/>
      <c r="I1110" s="20"/>
      <c r="J1110" s="20"/>
      <c r="K1110" s="20"/>
      <c r="L1110" s="20"/>
      <c r="M1110" s="20"/>
      <c r="N1110" s="40"/>
    </row>
    <row r="1111" spans="1:14" ht="30" customHeight="1">
      <c r="A1111" s="49"/>
      <c r="B1111" s="4">
        <v>79078</v>
      </c>
      <c r="C1111" s="4"/>
      <c r="D1111" s="4"/>
      <c r="E1111" s="4"/>
      <c r="F1111" s="4">
        <f>B1111-+SUM(C1111:E1111)</f>
        <v>79078</v>
      </c>
      <c r="G1111" s="4">
        <v>45203</v>
      </c>
      <c r="H1111" s="4"/>
      <c r="I1111" s="4"/>
      <c r="J1111" s="4"/>
      <c r="K1111" s="4">
        <f>G1111-+SUM(H1111:J1111)</f>
        <v>45203</v>
      </c>
      <c r="L1111" s="4">
        <f>G1111-B1111</f>
        <v>-33875</v>
      </c>
      <c r="M1111" s="4">
        <f>K1111-F1111</f>
        <v>-33875</v>
      </c>
      <c r="N1111" s="41"/>
    </row>
    <row r="1112" spans="1:14" ht="30" customHeight="1">
      <c r="A1112" s="19" t="s">
        <v>585</v>
      </c>
      <c r="B1112" s="19"/>
      <c r="C1112" s="19"/>
      <c r="D1112" s="19"/>
      <c r="E1112" s="19"/>
      <c r="F1112" s="19"/>
      <c r="G1112" s="19"/>
      <c r="H1112" s="19"/>
      <c r="I1112" s="19"/>
      <c r="J1112" s="19"/>
      <c r="K1112" s="19"/>
      <c r="L1112" s="19"/>
      <c r="M1112" s="19"/>
      <c r="N1112" s="39"/>
    </row>
    <row r="1113" spans="1:14" ht="30" customHeight="1">
      <c r="A1113" s="48" t="s">
        <v>284</v>
      </c>
      <c r="B1113" s="20"/>
      <c r="C1113" s="20"/>
      <c r="D1113" s="20"/>
      <c r="E1113" s="20"/>
      <c r="F1113" s="20"/>
      <c r="G1113" s="20"/>
      <c r="H1113" s="20"/>
      <c r="I1113" s="20"/>
      <c r="J1113" s="20"/>
      <c r="K1113" s="20"/>
      <c r="L1113" s="20"/>
      <c r="M1113" s="20"/>
      <c r="N1113" s="45"/>
    </row>
    <row r="1114" spans="1:14" ht="30" customHeight="1">
      <c r="A1114" s="49"/>
      <c r="B1114" s="4">
        <v>185000</v>
      </c>
      <c r="C1114" s="4"/>
      <c r="D1114" s="4">
        <v>75700</v>
      </c>
      <c r="E1114" s="4"/>
      <c r="F1114" s="4">
        <f>B1114-+SUM(C1114:E1114)</f>
        <v>109300</v>
      </c>
      <c r="G1114" s="4">
        <v>185000</v>
      </c>
      <c r="H1114" s="4"/>
      <c r="I1114" s="4">
        <v>55300</v>
      </c>
      <c r="J1114" s="4"/>
      <c r="K1114" s="4">
        <f>G1114-+SUM(H1114:J1114)</f>
        <v>129700</v>
      </c>
      <c r="L1114" s="4">
        <f>G1114-B1114</f>
        <v>0</v>
      </c>
      <c r="M1114" s="4">
        <f>K1114-F1114</f>
        <v>20400</v>
      </c>
      <c r="N1114" s="46"/>
    </row>
    <row r="1115" spans="1:14" ht="30" customHeight="1">
      <c r="A1115" s="19" t="s">
        <v>585</v>
      </c>
      <c r="B1115" s="19"/>
      <c r="C1115" s="19"/>
      <c r="D1115" s="19"/>
      <c r="E1115" s="19"/>
      <c r="F1115" s="19"/>
      <c r="G1115" s="19"/>
      <c r="H1115" s="19"/>
      <c r="I1115" s="19"/>
      <c r="J1115" s="19"/>
      <c r="K1115" s="19"/>
      <c r="L1115" s="19"/>
      <c r="M1115" s="19"/>
      <c r="N1115" s="42" t="s">
        <v>192</v>
      </c>
    </row>
    <row r="1116" spans="1:14" ht="30" customHeight="1">
      <c r="A1116" s="48" t="s">
        <v>255</v>
      </c>
      <c r="B1116" s="20"/>
      <c r="C1116" s="20"/>
      <c r="D1116" s="20"/>
      <c r="E1116" s="20"/>
      <c r="F1116" s="20"/>
      <c r="G1116" s="20"/>
      <c r="H1116" s="20"/>
      <c r="I1116" s="20"/>
      <c r="J1116" s="20"/>
      <c r="K1116" s="20"/>
      <c r="L1116" s="20"/>
      <c r="M1116" s="20"/>
      <c r="N1116" s="43"/>
    </row>
    <row r="1117" spans="1:14" ht="30" customHeight="1">
      <c r="A1117" s="49"/>
      <c r="B1117" s="4">
        <v>40000</v>
      </c>
      <c r="C1117" s="4"/>
      <c r="D1117" s="4">
        <v>40000</v>
      </c>
      <c r="E1117" s="4"/>
      <c r="F1117" s="4">
        <f>B1117-+SUM(C1117:E1117)</f>
        <v>0</v>
      </c>
      <c r="G1117" s="4">
        <v>40000</v>
      </c>
      <c r="H1117" s="4"/>
      <c r="I1117" s="4">
        <v>40000</v>
      </c>
      <c r="J1117" s="4"/>
      <c r="K1117" s="4">
        <f>G1117-+SUM(H1117:J1117)</f>
        <v>0</v>
      </c>
      <c r="L1117" s="4">
        <f>G1117-B1117</f>
        <v>0</v>
      </c>
      <c r="M1117" s="4">
        <f>K1117-F1117</f>
        <v>0</v>
      </c>
      <c r="N1117" s="47"/>
    </row>
    <row r="1118" spans="1:14" ht="30" customHeight="1">
      <c r="A1118" s="19" t="s">
        <v>585</v>
      </c>
      <c r="B1118" s="19"/>
      <c r="C1118" s="19"/>
      <c r="D1118" s="19"/>
      <c r="E1118" s="19"/>
      <c r="F1118" s="19"/>
      <c r="G1118" s="19"/>
      <c r="H1118" s="19"/>
      <c r="I1118" s="19"/>
      <c r="J1118" s="19"/>
      <c r="K1118" s="19"/>
      <c r="L1118" s="19"/>
      <c r="M1118" s="19"/>
      <c r="N1118" s="42" t="s">
        <v>192</v>
      </c>
    </row>
    <row r="1119" spans="1:14" ht="30" customHeight="1">
      <c r="A1119" s="48" t="s">
        <v>256</v>
      </c>
      <c r="B1119" s="20"/>
      <c r="C1119" s="20"/>
      <c r="D1119" s="20"/>
      <c r="E1119" s="20"/>
      <c r="F1119" s="20"/>
      <c r="G1119" s="20"/>
      <c r="H1119" s="20"/>
      <c r="I1119" s="20"/>
      <c r="J1119" s="20"/>
      <c r="K1119" s="20"/>
      <c r="L1119" s="20"/>
      <c r="M1119" s="20"/>
      <c r="N1119" s="43"/>
    </row>
    <row r="1120" spans="1:14" ht="30" customHeight="1">
      <c r="A1120" s="49"/>
      <c r="B1120" s="4">
        <v>5000</v>
      </c>
      <c r="C1120" s="4">
        <v>1990</v>
      </c>
      <c r="D1120" s="4">
        <v>2200</v>
      </c>
      <c r="E1120" s="4"/>
      <c r="F1120" s="4">
        <f>B1120-+SUM(C1120:E1120)</f>
        <v>810</v>
      </c>
      <c r="G1120" s="4">
        <v>5000</v>
      </c>
      <c r="H1120" s="4">
        <v>1990</v>
      </c>
      <c r="I1120" s="4">
        <v>2200</v>
      </c>
      <c r="J1120" s="4"/>
      <c r="K1120" s="4">
        <f>G1120-+SUM(H1120:J1120)</f>
        <v>810</v>
      </c>
      <c r="L1120" s="4">
        <f>G1120-B1120</f>
        <v>0</v>
      </c>
      <c r="M1120" s="4">
        <f>K1120-F1120</f>
        <v>0</v>
      </c>
      <c r="N1120" s="47"/>
    </row>
    <row r="1121" spans="1:14" ht="30" customHeight="1">
      <c r="A1121" s="19" t="s">
        <v>585</v>
      </c>
      <c r="B1121" s="19"/>
      <c r="C1121" s="19"/>
      <c r="D1121" s="19"/>
      <c r="E1121" s="19"/>
      <c r="F1121" s="19"/>
      <c r="G1121" s="19"/>
      <c r="H1121" s="19"/>
      <c r="I1121" s="19"/>
      <c r="J1121" s="19"/>
      <c r="K1121" s="19"/>
      <c r="L1121" s="19"/>
      <c r="M1121" s="19"/>
      <c r="N1121" s="39"/>
    </row>
    <row r="1122" spans="1:14" ht="30" customHeight="1">
      <c r="A1122" s="48" t="s">
        <v>94</v>
      </c>
      <c r="B1122" s="20"/>
      <c r="C1122" s="20"/>
      <c r="D1122" s="20"/>
      <c r="E1122" s="20"/>
      <c r="F1122" s="20"/>
      <c r="G1122" s="20"/>
      <c r="H1122" s="20"/>
      <c r="I1122" s="20"/>
      <c r="J1122" s="20"/>
      <c r="K1122" s="20"/>
      <c r="L1122" s="20"/>
      <c r="M1122" s="20"/>
      <c r="N1122" s="40"/>
    </row>
    <row r="1123" spans="1:14" ht="30" customHeight="1">
      <c r="A1123" s="49"/>
      <c r="B1123" s="4">
        <v>7585</v>
      </c>
      <c r="C1123" s="4"/>
      <c r="D1123" s="4"/>
      <c r="E1123" s="4"/>
      <c r="F1123" s="4">
        <f>B1123-+SUM(C1123:E1123)</f>
        <v>7585</v>
      </c>
      <c r="G1123" s="4">
        <v>7585</v>
      </c>
      <c r="H1123" s="4"/>
      <c r="I1123" s="4"/>
      <c r="J1123" s="4"/>
      <c r="K1123" s="4">
        <f>G1123-+SUM(H1123:J1123)</f>
        <v>7585</v>
      </c>
      <c r="L1123" s="4">
        <f>G1123-B1123</f>
        <v>0</v>
      </c>
      <c r="M1123" s="4">
        <f>K1123-F1123</f>
        <v>0</v>
      </c>
      <c r="N1123" s="41"/>
    </row>
    <row r="1124" spans="1:14" ht="30" customHeight="1">
      <c r="A1124" s="19" t="s">
        <v>585</v>
      </c>
      <c r="B1124" s="19"/>
      <c r="C1124" s="19"/>
      <c r="D1124" s="19"/>
      <c r="E1124" s="19"/>
      <c r="F1124" s="19"/>
      <c r="G1124" s="19"/>
      <c r="H1124" s="19"/>
      <c r="I1124" s="19"/>
      <c r="J1124" s="19"/>
      <c r="K1124" s="19"/>
      <c r="L1124" s="19"/>
      <c r="M1124" s="19"/>
      <c r="N1124" s="39"/>
    </row>
    <row r="1125" spans="1:14" ht="30" customHeight="1">
      <c r="A1125" s="48" t="s">
        <v>485</v>
      </c>
      <c r="B1125" s="20"/>
      <c r="C1125" s="20"/>
      <c r="D1125" s="20"/>
      <c r="E1125" s="20"/>
      <c r="F1125" s="20"/>
      <c r="G1125" s="20"/>
      <c r="H1125" s="20"/>
      <c r="I1125" s="20"/>
      <c r="J1125" s="20"/>
      <c r="K1125" s="20"/>
      <c r="L1125" s="20"/>
      <c r="M1125" s="20"/>
      <c r="N1125" s="40"/>
    </row>
    <row r="1126" spans="1:14" ht="30" customHeight="1">
      <c r="A1126" s="49"/>
      <c r="B1126" s="4">
        <v>1687</v>
      </c>
      <c r="C1126" s="4"/>
      <c r="D1126" s="4"/>
      <c r="E1126" s="4"/>
      <c r="F1126" s="4">
        <f>B1126-+SUM(C1126:E1126)</f>
        <v>1687</v>
      </c>
      <c r="G1126" s="4">
        <v>1687</v>
      </c>
      <c r="H1126" s="4"/>
      <c r="I1126" s="4"/>
      <c r="J1126" s="4"/>
      <c r="K1126" s="4">
        <f>G1126-+SUM(H1126:J1126)</f>
        <v>1687</v>
      </c>
      <c r="L1126" s="4">
        <f>G1126-B1126</f>
        <v>0</v>
      </c>
      <c r="M1126" s="4">
        <f>K1126-F1126</f>
        <v>0</v>
      </c>
      <c r="N1126" s="41"/>
    </row>
    <row r="1127" spans="1:14" ht="30" customHeight="1">
      <c r="A1127" s="19" t="s">
        <v>585</v>
      </c>
      <c r="B1127" s="19"/>
      <c r="C1127" s="19"/>
      <c r="D1127" s="19"/>
      <c r="E1127" s="19"/>
      <c r="F1127" s="19"/>
      <c r="G1127" s="19"/>
      <c r="H1127" s="19"/>
      <c r="I1127" s="19"/>
      <c r="J1127" s="19"/>
      <c r="K1127" s="19"/>
      <c r="L1127" s="19"/>
      <c r="M1127" s="19"/>
      <c r="N1127" s="39"/>
    </row>
    <row r="1128" spans="1:14" ht="30" customHeight="1">
      <c r="A1128" s="48" t="s">
        <v>95</v>
      </c>
      <c r="B1128" s="20"/>
      <c r="C1128" s="20"/>
      <c r="D1128" s="20"/>
      <c r="E1128" s="20"/>
      <c r="F1128" s="20"/>
      <c r="G1128" s="20"/>
      <c r="H1128" s="20"/>
      <c r="I1128" s="20"/>
      <c r="J1128" s="20"/>
      <c r="K1128" s="20"/>
      <c r="L1128" s="20"/>
      <c r="M1128" s="20"/>
      <c r="N1128" s="40"/>
    </row>
    <row r="1129" spans="1:14" ht="30" customHeight="1">
      <c r="A1129" s="49"/>
      <c r="B1129" s="4">
        <v>14284</v>
      </c>
      <c r="C1129" s="4">
        <v>2376</v>
      </c>
      <c r="D1129" s="4"/>
      <c r="E1129" s="4"/>
      <c r="F1129" s="4">
        <f>B1129-+SUM(C1129:E1129)</f>
        <v>11908</v>
      </c>
      <c r="G1129" s="4">
        <v>12536</v>
      </c>
      <c r="H1129" s="4">
        <v>2376</v>
      </c>
      <c r="I1129" s="4"/>
      <c r="J1129" s="4"/>
      <c r="K1129" s="4">
        <f>G1129-+SUM(H1129:J1129)</f>
        <v>10160</v>
      </c>
      <c r="L1129" s="4">
        <f>G1129-B1129</f>
        <v>-1748</v>
      </c>
      <c r="M1129" s="4">
        <f>K1129-F1129</f>
        <v>-1748</v>
      </c>
      <c r="N1129" s="41"/>
    </row>
    <row r="1130" spans="1:14" ht="30" customHeight="1">
      <c r="A1130" s="19" t="s">
        <v>585</v>
      </c>
      <c r="B1130" s="19"/>
      <c r="C1130" s="19"/>
      <c r="D1130" s="19"/>
      <c r="E1130" s="19"/>
      <c r="F1130" s="19"/>
      <c r="G1130" s="19"/>
      <c r="H1130" s="19"/>
      <c r="I1130" s="19"/>
      <c r="J1130" s="19"/>
      <c r="K1130" s="19"/>
      <c r="L1130" s="19"/>
      <c r="M1130" s="19"/>
      <c r="N1130" s="42" t="s">
        <v>192</v>
      </c>
    </row>
    <row r="1131" spans="1:14" ht="30" customHeight="1">
      <c r="A1131" s="48" t="s">
        <v>486</v>
      </c>
      <c r="B1131" s="20"/>
      <c r="C1131" s="20"/>
      <c r="D1131" s="20"/>
      <c r="E1131" s="20"/>
      <c r="F1131" s="20"/>
      <c r="G1131" s="20"/>
      <c r="H1131" s="20"/>
      <c r="I1131" s="20"/>
      <c r="J1131" s="20"/>
      <c r="K1131" s="20"/>
      <c r="L1131" s="20"/>
      <c r="M1131" s="20"/>
      <c r="N1131" s="43"/>
    </row>
    <row r="1132" spans="1:14" ht="30" customHeight="1">
      <c r="A1132" s="49"/>
      <c r="B1132" s="4">
        <v>39500</v>
      </c>
      <c r="C1132" s="4"/>
      <c r="D1132" s="4">
        <v>37400</v>
      </c>
      <c r="E1132" s="4"/>
      <c r="F1132" s="4">
        <f>B1132-+SUM(C1132:E1132)</f>
        <v>2100</v>
      </c>
      <c r="G1132" s="4">
        <v>39500</v>
      </c>
      <c r="H1132" s="4"/>
      <c r="I1132" s="4">
        <v>37400</v>
      </c>
      <c r="J1132" s="4"/>
      <c r="K1132" s="4">
        <f>G1132-+SUM(H1132:J1132)</f>
        <v>2100</v>
      </c>
      <c r="L1132" s="4">
        <f>G1132-B1132</f>
        <v>0</v>
      </c>
      <c r="M1132" s="4">
        <f>K1132-F1132</f>
        <v>0</v>
      </c>
      <c r="N1132" s="47"/>
    </row>
    <row r="1133" spans="1:14" ht="30" customHeight="1">
      <c r="A1133" s="19" t="s">
        <v>585</v>
      </c>
      <c r="B1133" s="19"/>
      <c r="C1133" s="19"/>
      <c r="D1133" s="19"/>
      <c r="E1133" s="19"/>
      <c r="F1133" s="19"/>
      <c r="G1133" s="19"/>
      <c r="H1133" s="19"/>
      <c r="I1133" s="19"/>
      <c r="J1133" s="19"/>
      <c r="K1133" s="19"/>
      <c r="L1133" s="19"/>
      <c r="M1133" s="19"/>
      <c r="N1133" s="39"/>
    </row>
    <row r="1134" spans="1:14" ht="30" customHeight="1">
      <c r="A1134" s="48" t="s">
        <v>340</v>
      </c>
      <c r="B1134" s="20"/>
      <c r="C1134" s="20"/>
      <c r="D1134" s="20"/>
      <c r="E1134" s="20"/>
      <c r="F1134" s="20"/>
      <c r="G1134" s="20"/>
      <c r="H1134" s="20"/>
      <c r="I1134" s="20"/>
      <c r="J1134" s="20"/>
      <c r="K1134" s="20"/>
      <c r="L1134" s="20"/>
      <c r="M1134" s="20"/>
      <c r="N1134" s="40"/>
    </row>
    <row r="1135" spans="1:14" ht="30" customHeight="1">
      <c r="A1135" s="49"/>
      <c r="B1135" s="4">
        <v>12000</v>
      </c>
      <c r="C1135" s="4"/>
      <c r="D1135" s="4">
        <v>7700</v>
      </c>
      <c r="E1135" s="4">
        <v>2999</v>
      </c>
      <c r="F1135" s="4">
        <f>B1135-+SUM(C1135:E1135)</f>
        <v>1301</v>
      </c>
      <c r="G1135" s="4">
        <v>12000</v>
      </c>
      <c r="H1135" s="4"/>
      <c r="I1135" s="4">
        <v>7700</v>
      </c>
      <c r="J1135" s="4">
        <v>2999</v>
      </c>
      <c r="K1135" s="4">
        <f>G1135-+SUM(H1135:J1135)</f>
        <v>1301</v>
      </c>
      <c r="L1135" s="4">
        <f>G1135-B1135</f>
        <v>0</v>
      </c>
      <c r="M1135" s="4">
        <f>K1135-F1135</f>
        <v>0</v>
      </c>
      <c r="N1135" s="41"/>
    </row>
    <row r="1136" spans="1:14" ht="30" customHeight="1">
      <c r="A1136" s="19" t="s">
        <v>585</v>
      </c>
      <c r="B1136" s="19"/>
      <c r="C1136" s="19"/>
      <c r="D1136" s="19"/>
      <c r="E1136" s="19"/>
      <c r="F1136" s="19"/>
      <c r="G1136" s="19"/>
      <c r="H1136" s="19"/>
      <c r="I1136" s="19"/>
      <c r="J1136" s="19"/>
      <c r="K1136" s="19"/>
      <c r="L1136" s="19"/>
      <c r="M1136" s="19"/>
      <c r="N1136" s="39"/>
    </row>
    <row r="1137" spans="1:14" ht="30" customHeight="1">
      <c r="A1137" s="48" t="s">
        <v>285</v>
      </c>
      <c r="B1137" s="20"/>
      <c r="C1137" s="20"/>
      <c r="D1137" s="20"/>
      <c r="E1137" s="20"/>
      <c r="F1137" s="20"/>
      <c r="G1137" s="20"/>
      <c r="H1137" s="20"/>
      <c r="I1137" s="20"/>
      <c r="J1137" s="20"/>
      <c r="K1137" s="20"/>
      <c r="L1137" s="20"/>
      <c r="M1137" s="20"/>
      <c r="N1137" s="40"/>
    </row>
    <row r="1138" spans="1:14" ht="30" customHeight="1">
      <c r="A1138" s="49"/>
      <c r="B1138" s="4">
        <v>21144</v>
      </c>
      <c r="C1138" s="4">
        <v>21000</v>
      </c>
      <c r="D1138" s="4"/>
      <c r="E1138" s="4"/>
      <c r="F1138" s="4">
        <f>B1138-+SUM(C1138:E1138)</f>
        <v>144</v>
      </c>
      <c r="G1138" s="4">
        <v>21144</v>
      </c>
      <c r="H1138" s="4">
        <v>21000</v>
      </c>
      <c r="I1138" s="4"/>
      <c r="J1138" s="4"/>
      <c r="K1138" s="4">
        <f>G1138-+SUM(H1138:J1138)</f>
        <v>144</v>
      </c>
      <c r="L1138" s="4">
        <f>G1138-B1138</f>
        <v>0</v>
      </c>
      <c r="M1138" s="4">
        <f>K1138-F1138</f>
        <v>0</v>
      </c>
      <c r="N1138" s="41"/>
    </row>
    <row r="1139" spans="1:14" ht="30" customHeight="1">
      <c r="A1139" s="19" t="s">
        <v>585</v>
      </c>
      <c r="B1139" s="19"/>
      <c r="C1139" s="19"/>
      <c r="D1139" s="19"/>
      <c r="E1139" s="19"/>
      <c r="F1139" s="19"/>
      <c r="G1139" s="19"/>
      <c r="H1139" s="19"/>
      <c r="I1139" s="19"/>
      <c r="J1139" s="19"/>
      <c r="K1139" s="19"/>
      <c r="L1139" s="19"/>
      <c r="M1139" s="19"/>
      <c r="N1139" s="39"/>
    </row>
    <row r="1140" spans="1:14" ht="30" customHeight="1">
      <c r="A1140" s="48" t="s">
        <v>624</v>
      </c>
      <c r="B1140" s="20"/>
      <c r="C1140" s="20"/>
      <c r="D1140" s="20"/>
      <c r="E1140" s="20"/>
      <c r="F1140" s="20"/>
      <c r="G1140" s="20"/>
      <c r="H1140" s="20"/>
      <c r="I1140" s="20"/>
      <c r="J1140" s="20"/>
      <c r="K1140" s="20"/>
      <c r="L1140" s="20"/>
      <c r="M1140" s="20"/>
      <c r="N1140" s="40"/>
    </row>
    <row r="1141" spans="1:14" ht="30" customHeight="1">
      <c r="A1141" s="49"/>
      <c r="B1141" s="4">
        <v>1416</v>
      </c>
      <c r="C1141" s="4"/>
      <c r="D1141" s="4"/>
      <c r="E1141" s="4"/>
      <c r="F1141" s="4">
        <f>B1141-+SUM(C1141:E1141)</f>
        <v>1416</v>
      </c>
      <c r="G1141" s="4">
        <v>1416</v>
      </c>
      <c r="H1141" s="4"/>
      <c r="I1141" s="4"/>
      <c r="J1141" s="4"/>
      <c r="K1141" s="4">
        <f>G1141-+SUM(H1141:J1141)</f>
        <v>1416</v>
      </c>
      <c r="L1141" s="4">
        <f>G1141-B1141</f>
        <v>0</v>
      </c>
      <c r="M1141" s="4">
        <f>K1141-F1141</f>
        <v>0</v>
      </c>
      <c r="N1141" s="41"/>
    </row>
    <row r="1142" spans="1:14" ht="30" customHeight="1">
      <c r="A1142" s="19" t="s">
        <v>585</v>
      </c>
      <c r="B1142" s="19"/>
      <c r="C1142" s="19"/>
      <c r="D1142" s="19"/>
      <c r="E1142" s="19"/>
      <c r="F1142" s="19"/>
      <c r="G1142" s="19"/>
      <c r="H1142" s="19"/>
      <c r="I1142" s="19"/>
      <c r="J1142" s="19"/>
      <c r="K1142" s="19"/>
      <c r="L1142" s="19"/>
      <c r="M1142" s="19"/>
      <c r="N1142" s="39"/>
    </row>
    <row r="1143" spans="1:14" ht="30" customHeight="1">
      <c r="A1143" s="48" t="s">
        <v>625</v>
      </c>
      <c r="B1143" s="20"/>
      <c r="C1143" s="20"/>
      <c r="D1143" s="20"/>
      <c r="E1143" s="20"/>
      <c r="F1143" s="20"/>
      <c r="G1143" s="20"/>
      <c r="H1143" s="20"/>
      <c r="I1143" s="20"/>
      <c r="J1143" s="20"/>
      <c r="K1143" s="20"/>
      <c r="L1143" s="20"/>
      <c r="M1143" s="20"/>
      <c r="N1143" s="40"/>
    </row>
    <row r="1144" spans="1:14" ht="30" customHeight="1">
      <c r="A1144" s="49"/>
      <c r="B1144" s="4">
        <v>11000</v>
      </c>
      <c r="C1144" s="4">
        <v>6670</v>
      </c>
      <c r="D1144" s="4">
        <v>3300</v>
      </c>
      <c r="E1144" s="4"/>
      <c r="F1144" s="4">
        <f>B1144-+SUM(C1144:E1144)</f>
        <v>1030</v>
      </c>
      <c r="G1144" s="4">
        <v>11000</v>
      </c>
      <c r="H1144" s="4">
        <v>6670</v>
      </c>
      <c r="I1144" s="4">
        <v>3300</v>
      </c>
      <c r="J1144" s="4"/>
      <c r="K1144" s="4">
        <f>G1144-+SUM(H1144:J1144)</f>
        <v>1030</v>
      </c>
      <c r="L1144" s="4">
        <f>G1144-B1144</f>
        <v>0</v>
      </c>
      <c r="M1144" s="4">
        <f>K1144-F1144</f>
        <v>0</v>
      </c>
      <c r="N1144" s="41"/>
    </row>
    <row r="1145" spans="1:14" ht="30" customHeight="1">
      <c r="A1145" s="19" t="s">
        <v>585</v>
      </c>
      <c r="B1145" s="19"/>
      <c r="C1145" s="19"/>
      <c r="D1145" s="19"/>
      <c r="E1145" s="19"/>
      <c r="F1145" s="19"/>
      <c r="G1145" s="19"/>
      <c r="H1145" s="19"/>
      <c r="I1145" s="19"/>
      <c r="J1145" s="19"/>
      <c r="K1145" s="19"/>
      <c r="L1145" s="19"/>
      <c r="M1145" s="19"/>
      <c r="N1145" s="39"/>
    </row>
    <row r="1146" spans="1:14" ht="30" customHeight="1">
      <c r="A1146" s="48" t="s">
        <v>626</v>
      </c>
      <c r="B1146" s="20"/>
      <c r="C1146" s="20"/>
      <c r="D1146" s="20"/>
      <c r="E1146" s="20"/>
      <c r="F1146" s="20"/>
      <c r="G1146" s="20"/>
      <c r="H1146" s="20"/>
      <c r="I1146" s="20"/>
      <c r="J1146" s="20"/>
      <c r="K1146" s="20"/>
      <c r="L1146" s="20"/>
      <c r="M1146" s="20"/>
      <c r="N1146" s="40"/>
    </row>
    <row r="1147" spans="1:14" ht="30" customHeight="1">
      <c r="A1147" s="49"/>
      <c r="B1147" s="4">
        <v>1000</v>
      </c>
      <c r="C1147" s="4"/>
      <c r="D1147" s="4"/>
      <c r="E1147" s="4"/>
      <c r="F1147" s="4">
        <f>B1147-+SUM(C1147:E1147)</f>
        <v>1000</v>
      </c>
      <c r="G1147" s="4">
        <v>1000</v>
      </c>
      <c r="H1147" s="4"/>
      <c r="I1147" s="4"/>
      <c r="J1147" s="4"/>
      <c r="K1147" s="4">
        <f>G1147-+SUM(H1147:J1147)</f>
        <v>1000</v>
      </c>
      <c r="L1147" s="4">
        <f>G1147-B1147</f>
        <v>0</v>
      </c>
      <c r="M1147" s="4">
        <f>K1147-F1147</f>
        <v>0</v>
      </c>
      <c r="N1147" s="41"/>
    </row>
    <row r="1148" spans="1:14" ht="30" customHeight="1">
      <c r="A1148" s="19" t="s">
        <v>585</v>
      </c>
      <c r="B1148" s="19"/>
      <c r="C1148" s="19"/>
      <c r="D1148" s="19"/>
      <c r="E1148" s="19"/>
      <c r="F1148" s="19"/>
      <c r="G1148" s="19"/>
      <c r="H1148" s="19"/>
      <c r="I1148" s="19"/>
      <c r="J1148" s="19"/>
      <c r="K1148" s="19"/>
      <c r="L1148" s="19"/>
      <c r="M1148" s="19"/>
      <c r="N1148" s="39"/>
    </row>
    <row r="1149" spans="1:14" ht="30" customHeight="1">
      <c r="A1149" s="48" t="s">
        <v>138</v>
      </c>
      <c r="B1149" s="20"/>
      <c r="C1149" s="20"/>
      <c r="D1149" s="20"/>
      <c r="E1149" s="20"/>
      <c r="F1149" s="20"/>
      <c r="G1149" s="20"/>
      <c r="H1149" s="20"/>
      <c r="I1149" s="20"/>
      <c r="J1149" s="20"/>
      <c r="K1149" s="20"/>
      <c r="L1149" s="20"/>
      <c r="M1149" s="20"/>
      <c r="N1149" s="40"/>
    </row>
    <row r="1150" spans="1:14" ht="30" customHeight="1">
      <c r="A1150" s="49"/>
      <c r="B1150" s="4">
        <f aca="true" t="shared" si="24" ref="B1150:K1150">SUBTOTAL(9,B1099:B1147)</f>
        <v>511979</v>
      </c>
      <c r="C1150" s="4">
        <f t="shared" si="24"/>
        <v>32676</v>
      </c>
      <c r="D1150" s="4">
        <f t="shared" si="24"/>
        <v>166300</v>
      </c>
      <c r="E1150" s="4">
        <f t="shared" si="24"/>
        <v>2999</v>
      </c>
      <c r="F1150" s="4">
        <f t="shared" si="24"/>
        <v>310004</v>
      </c>
      <c r="G1150" s="4">
        <f t="shared" si="24"/>
        <v>458378</v>
      </c>
      <c r="H1150" s="4">
        <f t="shared" si="24"/>
        <v>32142</v>
      </c>
      <c r="I1150" s="4">
        <f t="shared" si="24"/>
        <v>145900</v>
      </c>
      <c r="J1150" s="4">
        <f t="shared" si="24"/>
        <v>2999</v>
      </c>
      <c r="K1150" s="4">
        <f t="shared" si="24"/>
        <v>277337</v>
      </c>
      <c r="L1150" s="4">
        <f>G1150-B1150</f>
        <v>-53601</v>
      </c>
      <c r="M1150" s="4">
        <f>K1150-F1150</f>
        <v>-32667</v>
      </c>
      <c r="N1150" s="41"/>
    </row>
    <row r="1151" spans="1:14" ht="30" customHeight="1">
      <c r="A1151" s="19" t="s">
        <v>435</v>
      </c>
      <c r="B1151" s="19"/>
      <c r="C1151" s="19"/>
      <c r="D1151" s="19"/>
      <c r="E1151" s="19"/>
      <c r="F1151" s="19"/>
      <c r="G1151" s="19"/>
      <c r="H1151" s="19"/>
      <c r="I1151" s="19"/>
      <c r="J1151" s="19"/>
      <c r="K1151" s="19"/>
      <c r="L1151" s="19"/>
      <c r="M1151" s="19"/>
      <c r="N1151" s="39"/>
    </row>
    <row r="1152" spans="1:14" ht="30" customHeight="1">
      <c r="A1152" s="48" t="s">
        <v>627</v>
      </c>
      <c r="B1152" s="20"/>
      <c r="C1152" s="20"/>
      <c r="D1152" s="20"/>
      <c r="E1152" s="20"/>
      <c r="F1152" s="20"/>
      <c r="G1152" s="20"/>
      <c r="H1152" s="20"/>
      <c r="I1152" s="20"/>
      <c r="J1152" s="20"/>
      <c r="K1152" s="20"/>
      <c r="L1152" s="20"/>
      <c r="M1152" s="20"/>
      <c r="N1152" s="40"/>
    </row>
    <row r="1153" spans="1:14" ht="30" customHeight="1">
      <c r="A1153" s="49"/>
      <c r="B1153" s="4">
        <v>587</v>
      </c>
      <c r="C1153" s="4"/>
      <c r="D1153" s="4"/>
      <c r="E1153" s="4">
        <v>587</v>
      </c>
      <c r="F1153" s="4">
        <f>B1153-+SUM(C1153:E1153)</f>
        <v>0</v>
      </c>
      <c r="G1153" s="4">
        <v>587</v>
      </c>
      <c r="H1153" s="4"/>
      <c r="I1153" s="4"/>
      <c r="J1153" s="4">
        <v>587</v>
      </c>
      <c r="K1153" s="4">
        <f>G1153-+SUM(H1153:J1153)</f>
        <v>0</v>
      </c>
      <c r="L1153" s="4">
        <f>G1153-B1153</f>
        <v>0</v>
      </c>
      <c r="M1153" s="4">
        <f>K1153-F1153</f>
        <v>0</v>
      </c>
      <c r="N1153" s="41"/>
    </row>
    <row r="1154" spans="1:14" ht="30" customHeight="1">
      <c r="A1154" s="19" t="s">
        <v>435</v>
      </c>
      <c r="B1154" s="19"/>
      <c r="C1154" s="19"/>
      <c r="D1154" s="19"/>
      <c r="E1154" s="19"/>
      <c r="F1154" s="19"/>
      <c r="G1154" s="19"/>
      <c r="H1154" s="19"/>
      <c r="I1154" s="19"/>
      <c r="J1154" s="19"/>
      <c r="K1154" s="19"/>
      <c r="L1154" s="19"/>
      <c r="M1154" s="19"/>
      <c r="N1154" s="39"/>
    </row>
    <row r="1155" spans="1:14" ht="30" customHeight="1">
      <c r="A1155" s="48" t="s">
        <v>538</v>
      </c>
      <c r="B1155" s="20"/>
      <c r="C1155" s="20"/>
      <c r="D1155" s="20"/>
      <c r="E1155" s="20"/>
      <c r="F1155" s="20"/>
      <c r="G1155" s="20"/>
      <c r="H1155" s="20"/>
      <c r="I1155" s="20"/>
      <c r="J1155" s="20"/>
      <c r="K1155" s="20"/>
      <c r="L1155" s="20"/>
      <c r="M1155" s="20"/>
      <c r="N1155" s="40"/>
    </row>
    <row r="1156" spans="1:14" ht="30" customHeight="1">
      <c r="A1156" s="49"/>
      <c r="B1156" s="4">
        <v>226794</v>
      </c>
      <c r="C1156" s="4"/>
      <c r="D1156" s="4"/>
      <c r="E1156" s="4">
        <v>35920</v>
      </c>
      <c r="F1156" s="4">
        <f>B1156-+SUM(C1156:E1156)</f>
        <v>190874</v>
      </c>
      <c r="G1156" s="4">
        <v>226794</v>
      </c>
      <c r="H1156" s="4"/>
      <c r="I1156" s="4"/>
      <c r="J1156" s="4">
        <v>35920</v>
      </c>
      <c r="K1156" s="4">
        <f>G1156-+SUM(H1156:J1156)</f>
        <v>190874</v>
      </c>
      <c r="L1156" s="4">
        <f>G1156-B1156</f>
        <v>0</v>
      </c>
      <c r="M1156" s="4">
        <f>K1156-F1156</f>
        <v>0</v>
      </c>
      <c r="N1156" s="41"/>
    </row>
    <row r="1157" spans="1:14" ht="30" customHeight="1">
      <c r="A1157" s="19" t="s">
        <v>435</v>
      </c>
      <c r="B1157" s="19"/>
      <c r="C1157" s="19"/>
      <c r="D1157" s="19"/>
      <c r="E1157" s="19"/>
      <c r="F1157" s="19"/>
      <c r="G1157" s="19"/>
      <c r="H1157" s="19"/>
      <c r="I1157" s="19"/>
      <c r="J1157" s="19"/>
      <c r="K1157" s="19"/>
      <c r="L1157" s="19"/>
      <c r="M1157" s="19"/>
      <c r="N1157" s="39"/>
    </row>
    <row r="1158" spans="1:14" ht="30" customHeight="1">
      <c r="A1158" s="48" t="s">
        <v>296</v>
      </c>
      <c r="B1158" s="20"/>
      <c r="C1158" s="20"/>
      <c r="D1158" s="20"/>
      <c r="E1158" s="20"/>
      <c r="F1158" s="20"/>
      <c r="G1158" s="20"/>
      <c r="H1158" s="20"/>
      <c r="I1158" s="20"/>
      <c r="J1158" s="20"/>
      <c r="K1158" s="20"/>
      <c r="L1158" s="20"/>
      <c r="M1158" s="20"/>
      <c r="N1158" s="40"/>
    </row>
    <row r="1159" spans="1:14" ht="30" customHeight="1">
      <c r="A1159" s="49"/>
      <c r="B1159" s="4">
        <v>1268386</v>
      </c>
      <c r="C1159" s="4"/>
      <c r="D1159" s="4"/>
      <c r="E1159" s="4"/>
      <c r="F1159" s="4">
        <f>B1159-+SUM(C1159:E1159)</f>
        <v>1268386</v>
      </c>
      <c r="G1159" s="4">
        <v>1261667</v>
      </c>
      <c r="H1159" s="4"/>
      <c r="I1159" s="4"/>
      <c r="J1159" s="4"/>
      <c r="K1159" s="4">
        <f>G1159-+SUM(H1159:J1159)</f>
        <v>1261667</v>
      </c>
      <c r="L1159" s="4">
        <f>G1159-B1159</f>
        <v>-6719</v>
      </c>
      <c r="M1159" s="4">
        <f>K1159-F1159</f>
        <v>-6719</v>
      </c>
      <c r="N1159" s="41"/>
    </row>
    <row r="1160" spans="1:14" ht="30" customHeight="1">
      <c r="A1160" s="19" t="s">
        <v>435</v>
      </c>
      <c r="B1160" s="19"/>
      <c r="C1160" s="19"/>
      <c r="D1160" s="19"/>
      <c r="E1160" s="19"/>
      <c r="F1160" s="19"/>
      <c r="G1160" s="19"/>
      <c r="H1160" s="19"/>
      <c r="I1160" s="19"/>
      <c r="J1160" s="19"/>
      <c r="K1160" s="19"/>
      <c r="L1160" s="19"/>
      <c r="M1160" s="19"/>
      <c r="N1160" s="39"/>
    </row>
    <row r="1161" spans="1:14" ht="30" customHeight="1">
      <c r="A1161" s="48" t="s">
        <v>138</v>
      </c>
      <c r="B1161" s="20"/>
      <c r="C1161" s="20"/>
      <c r="D1161" s="20"/>
      <c r="E1161" s="20"/>
      <c r="F1161" s="20"/>
      <c r="G1161" s="20"/>
      <c r="H1161" s="20"/>
      <c r="I1161" s="20"/>
      <c r="J1161" s="20"/>
      <c r="K1161" s="20"/>
      <c r="L1161" s="20"/>
      <c r="M1161" s="20"/>
      <c r="N1161" s="40"/>
    </row>
    <row r="1162" spans="1:14" ht="30" customHeight="1">
      <c r="A1162" s="49"/>
      <c r="B1162" s="4">
        <f aca="true" t="shared" si="25" ref="B1162:K1162">SUBTOTAL(9,B1153:B1159)</f>
        <v>1495767</v>
      </c>
      <c r="C1162" s="4">
        <f t="shared" si="25"/>
        <v>0</v>
      </c>
      <c r="D1162" s="4">
        <f t="shared" si="25"/>
        <v>0</v>
      </c>
      <c r="E1162" s="4">
        <f t="shared" si="25"/>
        <v>36507</v>
      </c>
      <c r="F1162" s="4">
        <f t="shared" si="25"/>
        <v>1459260</v>
      </c>
      <c r="G1162" s="4">
        <f t="shared" si="25"/>
        <v>1489048</v>
      </c>
      <c r="H1162" s="4">
        <f t="shared" si="25"/>
        <v>0</v>
      </c>
      <c r="I1162" s="4">
        <f t="shared" si="25"/>
        <v>0</v>
      </c>
      <c r="J1162" s="4">
        <f t="shared" si="25"/>
        <v>36507</v>
      </c>
      <c r="K1162" s="4">
        <f t="shared" si="25"/>
        <v>1452541</v>
      </c>
      <c r="L1162" s="4">
        <f>G1162-B1162</f>
        <v>-6719</v>
      </c>
      <c r="M1162" s="4">
        <f>K1162-F1162</f>
        <v>-6719</v>
      </c>
      <c r="N1162" s="41"/>
    </row>
    <row r="1163" spans="1:14" ht="30" customHeight="1">
      <c r="A1163" s="19" t="s">
        <v>539</v>
      </c>
      <c r="B1163" s="19"/>
      <c r="C1163" s="19"/>
      <c r="D1163" s="19"/>
      <c r="E1163" s="19"/>
      <c r="F1163" s="19"/>
      <c r="G1163" s="19"/>
      <c r="H1163" s="19"/>
      <c r="I1163" s="19"/>
      <c r="J1163" s="19"/>
      <c r="K1163" s="19"/>
      <c r="L1163" s="19"/>
      <c r="M1163" s="19"/>
      <c r="N1163" s="39"/>
    </row>
    <row r="1164" spans="1:14" ht="30" customHeight="1">
      <c r="A1164" s="48" t="s">
        <v>295</v>
      </c>
      <c r="B1164" s="20"/>
      <c r="C1164" s="20"/>
      <c r="D1164" s="20"/>
      <c r="E1164" s="20"/>
      <c r="F1164" s="20"/>
      <c r="G1164" s="20"/>
      <c r="H1164" s="20"/>
      <c r="I1164" s="20"/>
      <c r="J1164" s="20"/>
      <c r="K1164" s="20"/>
      <c r="L1164" s="20"/>
      <c r="M1164" s="20"/>
      <c r="N1164" s="40"/>
    </row>
    <row r="1165" spans="1:14" ht="30" customHeight="1">
      <c r="A1165" s="49"/>
      <c r="B1165" s="4">
        <v>627</v>
      </c>
      <c r="C1165" s="4"/>
      <c r="D1165" s="4"/>
      <c r="E1165" s="4"/>
      <c r="F1165" s="4">
        <f>B1165-+SUM(C1165:E1165)</f>
        <v>627</v>
      </c>
      <c r="G1165" s="4">
        <v>627</v>
      </c>
      <c r="H1165" s="4"/>
      <c r="I1165" s="4"/>
      <c r="J1165" s="4"/>
      <c r="K1165" s="4">
        <f>G1165-+SUM(H1165:J1165)</f>
        <v>627</v>
      </c>
      <c r="L1165" s="4">
        <f>G1165-B1165</f>
        <v>0</v>
      </c>
      <c r="M1165" s="4">
        <f>K1165-F1165</f>
        <v>0</v>
      </c>
      <c r="N1165" s="41"/>
    </row>
    <row r="1166" spans="1:14" ht="30" customHeight="1">
      <c r="A1166" s="19" t="s">
        <v>539</v>
      </c>
      <c r="B1166" s="19"/>
      <c r="C1166" s="19"/>
      <c r="D1166" s="19"/>
      <c r="E1166" s="19"/>
      <c r="F1166" s="19"/>
      <c r="G1166" s="19"/>
      <c r="H1166" s="19"/>
      <c r="I1166" s="19"/>
      <c r="J1166" s="19"/>
      <c r="K1166" s="19"/>
      <c r="L1166" s="19"/>
      <c r="M1166" s="19"/>
      <c r="N1166" s="39"/>
    </row>
    <row r="1167" spans="1:14" ht="30" customHeight="1">
      <c r="A1167" s="48" t="s">
        <v>522</v>
      </c>
      <c r="B1167" s="20"/>
      <c r="C1167" s="20"/>
      <c r="D1167" s="20"/>
      <c r="E1167" s="20"/>
      <c r="F1167" s="20"/>
      <c r="G1167" s="20"/>
      <c r="H1167" s="20"/>
      <c r="I1167" s="20"/>
      <c r="J1167" s="20"/>
      <c r="K1167" s="20"/>
      <c r="L1167" s="20"/>
      <c r="M1167" s="20"/>
      <c r="N1167" s="40"/>
    </row>
    <row r="1168" spans="1:14" ht="30" customHeight="1">
      <c r="A1168" s="49"/>
      <c r="B1168" s="4">
        <v>252</v>
      </c>
      <c r="C1168" s="4">
        <v>69</v>
      </c>
      <c r="D1168" s="4"/>
      <c r="E1168" s="4"/>
      <c r="F1168" s="4">
        <f>B1168-+SUM(C1168:E1168)</f>
        <v>183</v>
      </c>
      <c r="G1168" s="4">
        <v>252</v>
      </c>
      <c r="H1168" s="4">
        <v>69</v>
      </c>
      <c r="I1168" s="4"/>
      <c r="J1168" s="4"/>
      <c r="K1168" s="4">
        <f>G1168-+SUM(H1168:J1168)</f>
        <v>183</v>
      </c>
      <c r="L1168" s="4">
        <f>G1168-B1168</f>
        <v>0</v>
      </c>
      <c r="M1168" s="4">
        <f>K1168-F1168</f>
        <v>0</v>
      </c>
      <c r="N1168" s="41"/>
    </row>
    <row r="1169" spans="1:14" ht="30" customHeight="1">
      <c r="A1169" s="19" t="s">
        <v>539</v>
      </c>
      <c r="B1169" s="19"/>
      <c r="C1169" s="19"/>
      <c r="D1169" s="19"/>
      <c r="E1169" s="19"/>
      <c r="F1169" s="19"/>
      <c r="G1169" s="19"/>
      <c r="H1169" s="19"/>
      <c r="I1169" s="19"/>
      <c r="J1169" s="19"/>
      <c r="K1169" s="19"/>
      <c r="L1169" s="19"/>
      <c r="M1169" s="19"/>
      <c r="N1169" s="39"/>
    </row>
    <row r="1170" spans="1:14" ht="30" customHeight="1">
      <c r="A1170" s="48" t="s">
        <v>540</v>
      </c>
      <c r="B1170" s="20"/>
      <c r="C1170" s="20"/>
      <c r="D1170" s="20"/>
      <c r="E1170" s="20"/>
      <c r="F1170" s="20"/>
      <c r="G1170" s="20"/>
      <c r="H1170" s="20"/>
      <c r="I1170" s="20"/>
      <c r="J1170" s="20"/>
      <c r="K1170" s="20"/>
      <c r="L1170" s="20"/>
      <c r="M1170" s="20"/>
      <c r="N1170" s="40"/>
    </row>
    <row r="1171" spans="1:14" ht="30" customHeight="1">
      <c r="A1171" s="49"/>
      <c r="B1171" s="4">
        <v>20</v>
      </c>
      <c r="C1171" s="4"/>
      <c r="D1171" s="4"/>
      <c r="E1171" s="4"/>
      <c r="F1171" s="4">
        <f>B1171-+SUM(C1171:E1171)</f>
        <v>20</v>
      </c>
      <c r="G1171" s="4">
        <v>20</v>
      </c>
      <c r="H1171" s="4"/>
      <c r="I1171" s="4"/>
      <c r="J1171" s="4"/>
      <c r="K1171" s="4">
        <f>G1171-+SUM(H1171:J1171)</f>
        <v>20</v>
      </c>
      <c r="L1171" s="4">
        <f>G1171-B1171</f>
        <v>0</v>
      </c>
      <c r="M1171" s="4">
        <f>K1171-F1171</f>
        <v>0</v>
      </c>
      <c r="N1171" s="41"/>
    </row>
    <row r="1172" spans="1:14" ht="30" customHeight="1">
      <c r="A1172" s="19" t="s">
        <v>539</v>
      </c>
      <c r="B1172" s="19"/>
      <c r="C1172" s="19"/>
      <c r="D1172" s="19"/>
      <c r="E1172" s="19"/>
      <c r="F1172" s="19"/>
      <c r="G1172" s="19"/>
      <c r="H1172" s="19"/>
      <c r="I1172" s="19"/>
      <c r="J1172" s="19"/>
      <c r="K1172" s="19"/>
      <c r="L1172" s="19"/>
      <c r="M1172" s="19"/>
      <c r="N1172" s="39"/>
    </row>
    <row r="1173" spans="1:14" ht="30" customHeight="1">
      <c r="A1173" s="48" t="s">
        <v>586</v>
      </c>
      <c r="B1173" s="20"/>
      <c r="C1173" s="20"/>
      <c r="D1173" s="20"/>
      <c r="E1173" s="20"/>
      <c r="F1173" s="20"/>
      <c r="G1173" s="20"/>
      <c r="H1173" s="20"/>
      <c r="I1173" s="20"/>
      <c r="J1173" s="20"/>
      <c r="K1173" s="20"/>
      <c r="L1173" s="20"/>
      <c r="M1173" s="20"/>
      <c r="N1173" s="40"/>
    </row>
    <row r="1174" spans="1:14" ht="30" customHeight="1">
      <c r="A1174" s="49"/>
      <c r="B1174" s="4">
        <v>1031</v>
      </c>
      <c r="C1174" s="4"/>
      <c r="D1174" s="4"/>
      <c r="E1174" s="4"/>
      <c r="F1174" s="4">
        <f>B1174-+SUM(C1174:E1174)</f>
        <v>1031</v>
      </c>
      <c r="G1174" s="4">
        <v>1031</v>
      </c>
      <c r="H1174" s="4"/>
      <c r="I1174" s="4"/>
      <c r="J1174" s="4"/>
      <c r="K1174" s="4">
        <f>G1174-+SUM(H1174:J1174)</f>
        <v>1031</v>
      </c>
      <c r="L1174" s="4">
        <f>G1174-B1174</f>
        <v>0</v>
      </c>
      <c r="M1174" s="4">
        <f>K1174-F1174</f>
        <v>0</v>
      </c>
      <c r="N1174" s="41"/>
    </row>
    <row r="1175" spans="1:14" ht="30" customHeight="1">
      <c r="A1175" s="19" t="s">
        <v>539</v>
      </c>
      <c r="B1175" s="19"/>
      <c r="C1175" s="19"/>
      <c r="D1175" s="19"/>
      <c r="E1175" s="19"/>
      <c r="F1175" s="19"/>
      <c r="G1175" s="19"/>
      <c r="H1175" s="19"/>
      <c r="I1175" s="19"/>
      <c r="J1175" s="19"/>
      <c r="K1175" s="19"/>
      <c r="L1175" s="19"/>
      <c r="M1175" s="19"/>
      <c r="N1175" s="39"/>
    </row>
    <row r="1176" spans="1:14" ht="30" customHeight="1">
      <c r="A1176" s="48" t="s">
        <v>283</v>
      </c>
      <c r="B1176" s="20"/>
      <c r="C1176" s="20"/>
      <c r="D1176" s="20"/>
      <c r="E1176" s="20"/>
      <c r="F1176" s="20"/>
      <c r="G1176" s="20"/>
      <c r="H1176" s="20"/>
      <c r="I1176" s="20"/>
      <c r="J1176" s="20"/>
      <c r="K1176" s="20"/>
      <c r="L1176" s="20"/>
      <c r="M1176" s="20"/>
      <c r="N1176" s="40"/>
    </row>
    <row r="1177" spans="1:14" ht="30" customHeight="1">
      <c r="A1177" s="49"/>
      <c r="B1177" s="4">
        <v>9359</v>
      </c>
      <c r="C1177" s="4"/>
      <c r="D1177" s="4"/>
      <c r="E1177" s="4"/>
      <c r="F1177" s="4">
        <f>B1177-+SUM(C1177:E1177)</f>
        <v>9359</v>
      </c>
      <c r="G1177" s="4">
        <v>9359</v>
      </c>
      <c r="H1177" s="4"/>
      <c r="I1177" s="4"/>
      <c r="J1177" s="4"/>
      <c r="K1177" s="4">
        <f>G1177-+SUM(H1177:J1177)</f>
        <v>9359</v>
      </c>
      <c r="L1177" s="4">
        <f>G1177-B1177</f>
        <v>0</v>
      </c>
      <c r="M1177" s="4">
        <f>K1177-F1177</f>
        <v>0</v>
      </c>
      <c r="N1177" s="41"/>
    </row>
    <row r="1178" spans="1:14" ht="30" customHeight="1">
      <c r="A1178" s="19" t="s">
        <v>539</v>
      </c>
      <c r="B1178" s="19"/>
      <c r="C1178" s="19"/>
      <c r="D1178" s="19"/>
      <c r="E1178" s="19"/>
      <c r="F1178" s="19"/>
      <c r="G1178" s="19"/>
      <c r="H1178" s="19"/>
      <c r="I1178" s="19"/>
      <c r="J1178" s="19"/>
      <c r="K1178" s="19"/>
      <c r="L1178" s="20"/>
      <c r="M1178" s="20"/>
      <c r="N1178" s="39"/>
    </row>
    <row r="1179" spans="1:14" ht="30" customHeight="1">
      <c r="A1179" s="48" t="s">
        <v>482</v>
      </c>
      <c r="B1179" s="20"/>
      <c r="C1179" s="20"/>
      <c r="D1179" s="20"/>
      <c r="E1179" s="20"/>
      <c r="F1179" s="20"/>
      <c r="G1179" s="20"/>
      <c r="H1179" s="20"/>
      <c r="I1179" s="20"/>
      <c r="J1179" s="20"/>
      <c r="K1179" s="20"/>
      <c r="L1179" s="20"/>
      <c r="M1179" s="20"/>
      <c r="N1179" s="40"/>
    </row>
    <row r="1180" spans="1:14" ht="30" customHeight="1">
      <c r="A1180" s="49"/>
      <c r="B1180" s="4">
        <v>7639</v>
      </c>
      <c r="C1180" s="4"/>
      <c r="D1180" s="4"/>
      <c r="E1180" s="4"/>
      <c r="F1180" s="4">
        <f>B1180-+SUM(C1180:E1180)</f>
        <v>7639</v>
      </c>
      <c r="G1180" s="4">
        <v>7639</v>
      </c>
      <c r="H1180" s="4"/>
      <c r="I1180" s="4"/>
      <c r="J1180" s="4"/>
      <c r="K1180" s="4">
        <f>G1180-+SUM(H1180:J1180)</f>
        <v>7639</v>
      </c>
      <c r="L1180" s="4">
        <f>G1180-B1180</f>
        <v>0</v>
      </c>
      <c r="M1180" s="4">
        <f>K1180-F1180</f>
        <v>0</v>
      </c>
      <c r="N1180" s="41"/>
    </row>
    <row r="1181" spans="1:14" ht="30" customHeight="1">
      <c r="A1181" s="19" t="s">
        <v>539</v>
      </c>
      <c r="B1181" s="19"/>
      <c r="C1181" s="19"/>
      <c r="D1181" s="19"/>
      <c r="E1181" s="19"/>
      <c r="F1181" s="19"/>
      <c r="G1181" s="19"/>
      <c r="H1181" s="19"/>
      <c r="I1181" s="19"/>
      <c r="J1181" s="19"/>
      <c r="K1181" s="19"/>
      <c r="L1181" s="19"/>
      <c r="M1181" s="19"/>
      <c r="N1181" s="39"/>
    </row>
    <row r="1182" spans="1:14" ht="30" customHeight="1">
      <c r="A1182" s="48" t="s">
        <v>391</v>
      </c>
      <c r="B1182" s="20"/>
      <c r="C1182" s="20"/>
      <c r="D1182" s="20"/>
      <c r="E1182" s="20"/>
      <c r="F1182" s="20"/>
      <c r="G1182" s="20"/>
      <c r="H1182" s="20"/>
      <c r="I1182" s="20"/>
      <c r="J1182" s="20"/>
      <c r="K1182" s="20"/>
      <c r="L1182" s="20"/>
      <c r="M1182" s="20"/>
      <c r="N1182" s="40"/>
    </row>
    <row r="1183" spans="1:14" ht="30" customHeight="1">
      <c r="A1183" s="49"/>
      <c r="B1183" s="4">
        <v>1914</v>
      </c>
      <c r="C1183" s="4"/>
      <c r="D1183" s="4"/>
      <c r="E1183" s="4"/>
      <c r="F1183" s="4">
        <f>B1183-+SUM(C1183:E1183)</f>
        <v>1914</v>
      </c>
      <c r="G1183" s="4">
        <v>1914</v>
      </c>
      <c r="H1183" s="4"/>
      <c r="I1183" s="4"/>
      <c r="J1183" s="4"/>
      <c r="K1183" s="4">
        <f>G1183-+SUM(H1183:J1183)</f>
        <v>1914</v>
      </c>
      <c r="L1183" s="4">
        <f>G1183-B1183</f>
        <v>0</v>
      </c>
      <c r="M1183" s="4">
        <f>K1183-F1183</f>
        <v>0</v>
      </c>
      <c r="N1183" s="41"/>
    </row>
    <row r="1184" spans="1:14" ht="30" customHeight="1">
      <c r="A1184" s="19" t="s">
        <v>539</v>
      </c>
      <c r="B1184" s="19"/>
      <c r="C1184" s="19"/>
      <c r="D1184" s="19"/>
      <c r="E1184" s="19"/>
      <c r="F1184" s="19"/>
      <c r="G1184" s="19"/>
      <c r="H1184" s="19"/>
      <c r="I1184" s="19"/>
      <c r="J1184" s="19"/>
      <c r="K1184" s="19"/>
      <c r="L1184" s="19"/>
      <c r="M1184" s="19"/>
      <c r="N1184" s="39"/>
    </row>
    <row r="1185" spans="1:14" ht="30" customHeight="1">
      <c r="A1185" s="48" t="s">
        <v>138</v>
      </c>
      <c r="B1185" s="20"/>
      <c r="C1185" s="20"/>
      <c r="D1185" s="20"/>
      <c r="E1185" s="20"/>
      <c r="F1185" s="20"/>
      <c r="G1185" s="20"/>
      <c r="H1185" s="20"/>
      <c r="I1185" s="20"/>
      <c r="J1185" s="20"/>
      <c r="K1185" s="20"/>
      <c r="L1185" s="20"/>
      <c r="M1185" s="20"/>
      <c r="N1185" s="40"/>
    </row>
    <row r="1186" spans="1:14" ht="30" customHeight="1">
      <c r="A1186" s="49"/>
      <c r="B1186" s="4">
        <f aca="true" t="shared" si="26" ref="B1186:K1186">SUBTOTAL(9,B1165:B1183)</f>
        <v>20842</v>
      </c>
      <c r="C1186" s="4">
        <f t="shared" si="26"/>
        <v>69</v>
      </c>
      <c r="D1186" s="4">
        <f t="shared" si="26"/>
        <v>0</v>
      </c>
      <c r="E1186" s="4">
        <f t="shared" si="26"/>
        <v>0</v>
      </c>
      <c r="F1186" s="4">
        <f t="shared" si="26"/>
        <v>20773</v>
      </c>
      <c r="G1186" s="4">
        <f t="shared" si="26"/>
        <v>20842</v>
      </c>
      <c r="H1186" s="4">
        <f t="shared" si="26"/>
        <v>69</v>
      </c>
      <c r="I1186" s="4">
        <f t="shared" si="26"/>
        <v>0</v>
      </c>
      <c r="J1186" s="4">
        <f t="shared" si="26"/>
        <v>0</v>
      </c>
      <c r="K1186" s="4">
        <f t="shared" si="26"/>
        <v>20773</v>
      </c>
      <c r="L1186" s="4">
        <f>G1186-B1186</f>
        <v>0</v>
      </c>
      <c r="M1186" s="4">
        <f>K1186-F1186</f>
        <v>0</v>
      </c>
      <c r="N1186" s="41"/>
    </row>
    <row r="1187" spans="1:14" ht="30" customHeight="1">
      <c r="A1187" s="19" t="s">
        <v>270</v>
      </c>
      <c r="B1187" s="19"/>
      <c r="C1187" s="19"/>
      <c r="D1187" s="19"/>
      <c r="E1187" s="19"/>
      <c r="F1187" s="19"/>
      <c r="G1187" s="19"/>
      <c r="H1187" s="19"/>
      <c r="I1187" s="19"/>
      <c r="J1187" s="19"/>
      <c r="K1187" s="19"/>
      <c r="L1187" s="19"/>
      <c r="M1187" s="19"/>
      <c r="N1187" s="39"/>
    </row>
    <row r="1188" spans="1:14" ht="30" customHeight="1">
      <c r="A1188" s="48" t="s">
        <v>57</v>
      </c>
      <c r="B1188" s="20"/>
      <c r="C1188" s="20"/>
      <c r="D1188" s="20"/>
      <c r="E1188" s="20"/>
      <c r="F1188" s="20"/>
      <c r="G1188" s="20"/>
      <c r="H1188" s="20"/>
      <c r="I1188" s="20"/>
      <c r="J1188" s="20"/>
      <c r="K1188" s="20"/>
      <c r="L1188" s="20"/>
      <c r="M1188" s="20"/>
      <c r="N1188" s="40"/>
    </row>
    <row r="1189" spans="1:14" ht="30" customHeight="1">
      <c r="A1189" s="49"/>
      <c r="B1189" s="4">
        <v>61</v>
      </c>
      <c r="C1189" s="4"/>
      <c r="D1189" s="4"/>
      <c r="E1189" s="4">
        <v>61</v>
      </c>
      <c r="F1189" s="4">
        <f>B1189-+SUM(C1189:E1189)</f>
        <v>0</v>
      </c>
      <c r="G1189" s="4">
        <v>61</v>
      </c>
      <c r="H1189" s="4"/>
      <c r="I1189" s="4"/>
      <c r="J1189" s="4">
        <v>61</v>
      </c>
      <c r="K1189" s="4">
        <f>G1189-+SUM(H1189:J1189)</f>
        <v>0</v>
      </c>
      <c r="L1189" s="4">
        <f>G1189-B1189</f>
        <v>0</v>
      </c>
      <c r="M1189" s="4">
        <f>K1189-F1189</f>
        <v>0</v>
      </c>
      <c r="N1189" s="41"/>
    </row>
    <row r="1190" spans="1:14" ht="30" customHeight="1">
      <c r="A1190" s="19" t="s">
        <v>270</v>
      </c>
      <c r="B1190" s="19"/>
      <c r="C1190" s="19"/>
      <c r="D1190" s="19"/>
      <c r="E1190" s="19"/>
      <c r="F1190" s="19"/>
      <c r="G1190" s="19"/>
      <c r="H1190" s="19"/>
      <c r="I1190" s="19"/>
      <c r="J1190" s="19"/>
      <c r="K1190" s="19"/>
      <c r="L1190" s="19"/>
      <c r="M1190" s="19"/>
      <c r="N1190" s="39"/>
    </row>
    <row r="1191" spans="1:14" ht="30" customHeight="1">
      <c r="A1191" s="48" t="s">
        <v>58</v>
      </c>
      <c r="B1191" s="20"/>
      <c r="C1191" s="20"/>
      <c r="D1191" s="20"/>
      <c r="E1191" s="20"/>
      <c r="F1191" s="20"/>
      <c r="G1191" s="20"/>
      <c r="H1191" s="20"/>
      <c r="I1191" s="20"/>
      <c r="J1191" s="20"/>
      <c r="K1191" s="20"/>
      <c r="L1191" s="20"/>
      <c r="M1191" s="20"/>
      <c r="N1191" s="40"/>
    </row>
    <row r="1192" spans="1:14" ht="30" customHeight="1">
      <c r="A1192" s="49"/>
      <c r="B1192" s="4">
        <v>2530</v>
      </c>
      <c r="C1192" s="4"/>
      <c r="D1192" s="4"/>
      <c r="E1192" s="4"/>
      <c r="F1192" s="4">
        <f>B1192-+SUM(C1192:E1192)</f>
        <v>2530</v>
      </c>
      <c r="G1192" s="4">
        <v>2530</v>
      </c>
      <c r="H1192" s="4"/>
      <c r="I1192" s="4"/>
      <c r="J1192" s="4"/>
      <c r="K1192" s="4">
        <f>G1192-+SUM(H1192:J1192)</f>
        <v>2530</v>
      </c>
      <c r="L1192" s="4">
        <f>G1192-B1192</f>
        <v>0</v>
      </c>
      <c r="M1192" s="4">
        <f>K1192-F1192</f>
        <v>0</v>
      </c>
      <c r="N1192" s="41"/>
    </row>
    <row r="1193" spans="1:14" ht="30" customHeight="1">
      <c r="A1193" s="19" t="s">
        <v>270</v>
      </c>
      <c r="B1193" s="19"/>
      <c r="C1193" s="19"/>
      <c r="D1193" s="19"/>
      <c r="E1193" s="19"/>
      <c r="F1193" s="19"/>
      <c r="G1193" s="19"/>
      <c r="H1193" s="19"/>
      <c r="I1193" s="19"/>
      <c r="J1193" s="19"/>
      <c r="K1193" s="19"/>
      <c r="L1193" s="19"/>
      <c r="M1193" s="19"/>
      <c r="N1193" s="39"/>
    </row>
    <row r="1194" spans="1:14" ht="30" customHeight="1">
      <c r="A1194" s="48" t="s">
        <v>59</v>
      </c>
      <c r="B1194" s="20"/>
      <c r="C1194" s="20"/>
      <c r="D1194" s="20"/>
      <c r="E1194" s="20"/>
      <c r="F1194" s="20"/>
      <c r="G1194" s="20"/>
      <c r="H1194" s="20"/>
      <c r="I1194" s="20"/>
      <c r="J1194" s="20"/>
      <c r="K1194" s="20"/>
      <c r="L1194" s="20"/>
      <c r="M1194" s="20"/>
      <c r="N1194" s="40"/>
    </row>
    <row r="1195" spans="1:14" ht="30" customHeight="1">
      <c r="A1195" s="49"/>
      <c r="B1195" s="4">
        <v>10706</v>
      </c>
      <c r="C1195" s="4"/>
      <c r="D1195" s="4"/>
      <c r="E1195" s="4">
        <v>3318</v>
      </c>
      <c r="F1195" s="4">
        <f>B1195-+SUM(C1195:E1195)</f>
        <v>7388</v>
      </c>
      <c r="G1195" s="4">
        <v>10651</v>
      </c>
      <c r="H1195" s="4"/>
      <c r="I1195" s="4"/>
      <c r="J1195" s="4">
        <v>3318</v>
      </c>
      <c r="K1195" s="4">
        <f>G1195-+SUM(H1195:J1195)</f>
        <v>7333</v>
      </c>
      <c r="L1195" s="4">
        <f>G1195-B1195</f>
        <v>-55</v>
      </c>
      <c r="M1195" s="4">
        <f>K1195-F1195</f>
        <v>-55</v>
      </c>
      <c r="N1195" s="41"/>
    </row>
    <row r="1196" spans="1:14" ht="30" customHeight="1">
      <c r="A1196" s="19" t="s">
        <v>270</v>
      </c>
      <c r="B1196" s="19"/>
      <c r="C1196" s="19"/>
      <c r="D1196" s="19"/>
      <c r="E1196" s="19"/>
      <c r="F1196" s="19"/>
      <c r="G1196" s="19"/>
      <c r="H1196" s="19"/>
      <c r="I1196" s="19"/>
      <c r="J1196" s="19"/>
      <c r="K1196" s="19"/>
      <c r="L1196" s="19"/>
      <c r="M1196" s="19"/>
      <c r="N1196" s="39"/>
    </row>
    <row r="1197" spans="1:14" ht="30" customHeight="1">
      <c r="A1197" s="48" t="s">
        <v>60</v>
      </c>
      <c r="B1197" s="20"/>
      <c r="C1197" s="20"/>
      <c r="D1197" s="20"/>
      <c r="E1197" s="20"/>
      <c r="F1197" s="20"/>
      <c r="G1197" s="20"/>
      <c r="H1197" s="20"/>
      <c r="I1197" s="20"/>
      <c r="J1197" s="20"/>
      <c r="K1197" s="20"/>
      <c r="L1197" s="20"/>
      <c r="M1197" s="20"/>
      <c r="N1197" s="40"/>
    </row>
    <row r="1198" spans="1:14" ht="30" customHeight="1">
      <c r="A1198" s="49"/>
      <c r="B1198" s="4">
        <v>160</v>
      </c>
      <c r="C1198" s="4"/>
      <c r="D1198" s="4"/>
      <c r="E1198" s="4">
        <v>160</v>
      </c>
      <c r="F1198" s="4">
        <f>B1198-+SUM(C1198:E1198)</f>
        <v>0</v>
      </c>
      <c r="G1198" s="4">
        <v>160</v>
      </c>
      <c r="H1198" s="4"/>
      <c r="I1198" s="4"/>
      <c r="J1198" s="4">
        <v>160</v>
      </c>
      <c r="K1198" s="4">
        <f>G1198-+SUM(H1198:J1198)</f>
        <v>0</v>
      </c>
      <c r="L1198" s="4">
        <f>G1198-B1198</f>
        <v>0</v>
      </c>
      <c r="M1198" s="4">
        <f>K1198-F1198</f>
        <v>0</v>
      </c>
      <c r="N1198" s="41"/>
    </row>
    <row r="1199" spans="1:14" ht="30" customHeight="1">
      <c r="A1199" s="19" t="s">
        <v>270</v>
      </c>
      <c r="B1199" s="19"/>
      <c r="C1199" s="19"/>
      <c r="D1199" s="19"/>
      <c r="E1199" s="19"/>
      <c r="F1199" s="19"/>
      <c r="G1199" s="19"/>
      <c r="H1199" s="19"/>
      <c r="I1199" s="19"/>
      <c r="J1199" s="19"/>
      <c r="K1199" s="19"/>
      <c r="L1199" s="19"/>
      <c r="M1199" s="19"/>
      <c r="N1199" s="39"/>
    </row>
    <row r="1200" spans="1:14" ht="30" customHeight="1">
      <c r="A1200" s="48" t="s">
        <v>628</v>
      </c>
      <c r="B1200" s="20"/>
      <c r="C1200" s="20"/>
      <c r="D1200" s="20"/>
      <c r="E1200" s="20"/>
      <c r="F1200" s="20"/>
      <c r="G1200" s="20"/>
      <c r="H1200" s="20"/>
      <c r="I1200" s="20"/>
      <c r="J1200" s="20"/>
      <c r="K1200" s="20"/>
      <c r="L1200" s="20"/>
      <c r="M1200" s="20"/>
      <c r="N1200" s="40"/>
    </row>
    <row r="1201" spans="1:14" ht="30" customHeight="1">
      <c r="A1201" s="49"/>
      <c r="B1201" s="4">
        <v>150194</v>
      </c>
      <c r="C1201" s="4"/>
      <c r="D1201" s="4"/>
      <c r="E1201" s="4">
        <v>1520</v>
      </c>
      <c r="F1201" s="4">
        <f>B1201-+SUM(C1201:E1201)</f>
        <v>148674</v>
      </c>
      <c r="G1201" s="4">
        <v>143462</v>
      </c>
      <c r="H1201" s="4"/>
      <c r="I1201" s="4"/>
      <c r="J1201" s="4">
        <v>1520</v>
      </c>
      <c r="K1201" s="4">
        <f>G1201-+SUM(H1201:J1201)</f>
        <v>141942</v>
      </c>
      <c r="L1201" s="4">
        <f>G1201-B1201</f>
        <v>-6732</v>
      </c>
      <c r="M1201" s="4">
        <f>K1201-F1201</f>
        <v>-6732</v>
      </c>
      <c r="N1201" s="41"/>
    </row>
    <row r="1202" spans="1:14" ht="30" customHeight="1">
      <c r="A1202" s="19" t="s">
        <v>270</v>
      </c>
      <c r="B1202" s="19"/>
      <c r="C1202" s="19"/>
      <c r="D1202" s="19"/>
      <c r="E1202" s="19"/>
      <c r="F1202" s="19"/>
      <c r="G1202" s="19"/>
      <c r="H1202" s="19"/>
      <c r="I1202" s="19"/>
      <c r="J1202" s="19"/>
      <c r="K1202" s="19"/>
      <c r="L1202" s="19"/>
      <c r="M1202" s="19"/>
      <c r="N1202" s="39"/>
    </row>
    <row r="1203" spans="1:14" ht="30" customHeight="1">
      <c r="A1203" s="48" t="s">
        <v>61</v>
      </c>
      <c r="B1203" s="20"/>
      <c r="C1203" s="20"/>
      <c r="D1203" s="20"/>
      <c r="E1203" s="20"/>
      <c r="F1203" s="20"/>
      <c r="G1203" s="20"/>
      <c r="H1203" s="20"/>
      <c r="I1203" s="20"/>
      <c r="J1203" s="20"/>
      <c r="K1203" s="20"/>
      <c r="L1203" s="20"/>
      <c r="M1203" s="20"/>
      <c r="N1203" s="40"/>
    </row>
    <row r="1204" spans="1:14" ht="30" customHeight="1">
      <c r="A1204" s="49"/>
      <c r="B1204" s="4">
        <v>4572</v>
      </c>
      <c r="C1204" s="4"/>
      <c r="D1204" s="4"/>
      <c r="E1204" s="4"/>
      <c r="F1204" s="4">
        <f>B1204-+SUM(C1204:E1204)</f>
        <v>4572</v>
      </c>
      <c r="G1204" s="4">
        <v>4572</v>
      </c>
      <c r="H1204" s="4"/>
      <c r="I1204" s="4"/>
      <c r="J1204" s="4"/>
      <c r="K1204" s="4">
        <f>G1204-+SUM(H1204:J1204)</f>
        <v>4572</v>
      </c>
      <c r="L1204" s="4">
        <f>G1204-B1204</f>
        <v>0</v>
      </c>
      <c r="M1204" s="4">
        <f>K1204-F1204</f>
        <v>0</v>
      </c>
      <c r="N1204" s="41"/>
    </row>
    <row r="1205" spans="1:14" ht="30" customHeight="1">
      <c r="A1205" s="19" t="s">
        <v>270</v>
      </c>
      <c r="B1205" s="19"/>
      <c r="C1205" s="19"/>
      <c r="D1205" s="19"/>
      <c r="E1205" s="19"/>
      <c r="F1205" s="19"/>
      <c r="G1205" s="19"/>
      <c r="H1205" s="19"/>
      <c r="I1205" s="19"/>
      <c r="J1205" s="19"/>
      <c r="K1205" s="19"/>
      <c r="L1205" s="19"/>
      <c r="M1205" s="19"/>
      <c r="N1205" s="39"/>
    </row>
    <row r="1206" spans="1:14" ht="30" customHeight="1">
      <c r="A1206" s="48" t="s">
        <v>63</v>
      </c>
      <c r="B1206" s="20"/>
      <c r="C1206" s="20"/>
      <c r="D1206" s="20"/>
      <c r="E1206" s="20"/>
      <c r="F1206" s="20"/>
      <c r="G1206" s="20"/>
      <c r="H1206" s="20"/>
      <c r="I1206" s="20"/>
      <c r="J1206" s="20"/>
      <c r="K1206" s="20"/>
      <c r="L1206" s="20"/>
      <c r="M1206" s="20"/>
      <c r="N1206" s="40"/>
    </row>
    <row r="1207" spans="1:14" ht="30" customHeight="1">
      <c r="A1207" s="49"/>
      <c r="B1207" s="4">
        <v>32358</v>
      </c>
      <c r="C1207" s="4">
        <v>1120</v>
      </c>
      <c r="D1207" s="4"/>
      <c r="E1207" s="4"/>
      <c r="F1207" s="4">
        <f>B1207-+SUM(C1207:E1207)</f>
        <v>31238</v>
      </c>
      <c r="G1207" s="4">
        <v>30800</v>
      </c>
      <c r="H1207" s="4">
        <v>1120</v>
      </c>
      <c r="I1207" s="4"/>
      <c r="J1207" s="4"/>
      <c r="K1207" s="4">
        <f>G1207-+SUM(H1207:J1207)</f>
        <v>29680</v>
      </c>
      <c r="L1207" s="4">
        <f>G1207-B1207</f>
        <v>-1558</v>
      </c>
      <c r="M1207" s="4">
        <f>K1207-F1207</f>
        <v>-1558</v>
      </c>
      <c r="N1207" s="41"/>
    </row>
    <row r="1208" spans="1:14" ht="30" customHeight="1">
      <c r="A1208" s="19" t="s">
        <v>270</v>
      </c>
      <c r="B1208" s="19"/>
      <c r="C1208" s="19"/>
      <c r="D1208" s="19"/>
      <c r="E1208" s="19"/>
      <c r="F1208" s="19"/>
      <c r="G1208" s="19"/>
      <c r="H1208" s="19"/>
      <c r="I1208" s="19"/>
      <c r="J1208" s="19"/>
      <c r="K1208" s="19"/>
      <c r="L1208" s="19"/>
      <c r="M1208" s="19"/>
      <c r="N1208" s="39" t="s">
        <v>322</v>
      </c>
    </row>
    <row r="1209" spans="1:14" ht="30" customHeight="1">
      <c r="A1209" s="48" t="s">
        <v>64</v>
      </c>
      <c r="B1209" s="20"/>
      <c r="C1209" s="20"/>
      <c r="D1209" s="20"/>
      <c r="E1209" s="20"/>
      <c r="F1209" s="20"/>
      <c r="G1209" s="20"/>
      <c r="H1209" s="20"/>
      <c r="I1209" s="20"/>
      <c r="J1209" s="20"/>
      <c r="K1209" s="20"/>
      <c r="L1209" s="20"/>
      <c r="M1209" s="20"/>
      <c r="N1209" s="40"/>
    </row>
    <row r="1210" spans="1:14" ht="30" customHeight="1">
      <c r="A1210" s="49"/>
      <c r="B1210" s="4">
        <v>14836</v>
      </c>
      <c r="C1210" s="4"/>
      <c r="D1210" s="4"/>
      <c r="E1210" s="4"/>
      <c r="F1210" s="4">
        <f>B1210-+SUM(C1210:E1210)</f>
        <v>14836</v>
      </c>
      <c r="G1210" s="4">
        <v>10104</v>
      </c>
      <c r="H1210" s="4"/>
      <c r="I1210" s="4"/>
      <c r="J1210" s="4"/>
      <c r="K1210" s="4">
        <f>G1210-+SUM(H1210:J1210)</f>
        <v>10104</v>
      </c>
      <c r="L1210" s="4">
        <f>G1210-B1210</f>
        <v>-4732</v>
      </c>
      <c r="M1210" s="4">
        <f>K1210-F1210</f>
        <v>-4732</v>
      </c>
      <c r="N1210" s="41"/>
    </row>
    <row r="1211" spans="1:14" ht="30" customHeight="1">
      <c r="A1211" s="19" t="s">
        <v>270</v>
      </c>
      <c r="B1211" s="19"/>
      <c r="C1211" s="19"/>
      <c r="D1211" s="19"/>
      <c r="E1211" s="19"/>
      <c r="F1211" s="19"/>
      <c r="G1211" s="19"/>
      <c r="H1211" s="19"/>
      <c r="I1211" s="19"/>
      <c r="J1211" s="19"/>
      <c r="K1211" s="19"/>
      <c r="L1211" s="19"/>
      <c r="M1211" s="19"/>
      <c r="N1211" s="39" t="s">
        <v>153</v>
      </c>
    </row>
    <row r="1212" spans="1:14" ht="30" customHeight="1">
      <c r="A1212" s="48" t="s">
        <v>629</v>
      </c>
      <c r="B1212" s="20"/>
      <c r="C1212" s="20"/>
      <c r="D1212" s="20"/>
      <c r="E1212" s="20"/>
      <c r="F1212" s="20"/>
      <c r="G1212" s="20"/>
      <c r="H1212" s="20"/>
      <c r="I1212" s="20"/>
      <c r="J1212" s="20"/>
      <c r="K1212" s="20"/>
      <c r="L1212" s="20"/>
      <c r="M1212" s="20"/>
      <c r="N1212" s="40"/>
    </row>
    <row r="1213" spans="1:14" ht="30" customHeight="1">
      <c r="A1213" s="49"/>
      <c r="B1213" s="4">
        <v>773522</v>
      </c>
      <c r="C1213" s="4">
        <v>148349</v>
      </c>
      <c r="D1213" s="4">
        <v>383600</v>
      </c>
      <c r="E1213" s="4"/>
      <c r="F1213" s="4">
        <f>B1213-+SUM(C1213:E1213)</f>
        <v>241573</v>
      </c>
      <c r="G1213" s="4">
        <v>773522</v>
      </c>
      <c r="H1213" s="4">
        <v>148349</v>
      </c>
      <c r="I1213" s="4">
        <v>383600</v>
      </c>
      <c r="J1213" s="4">
        <v>80000</v>
      </c>
      <c r="K1213" s="4">
        <f>G1213-+SUM(H1213:J1213)</f>
        <v>161573</v>
      </c>
      <c r="L1213" s="4">
        <f>G1213-B1213</f>
        <v>0</v>
      </c>
      <c r="M1213" s="4">
        <f>K1213-F1213</f>
        <v>-80000</v>
      </c>
      <c r="N1213" s="41"/>
    </row>
    <row r="1214" spans="1:14" ht="30" customHeight="1">
      <c r="A1214" s="19" t="s">
        <v>270</v>
      </c>
      <c r="B1214" s="19"/>
      <c r="C1214" s="19"/>
      <c r="D1214" s="19"/>
      <c r="E1214" s="19"/>
      <c r="F1214" s="19"/>
      <c r="G1214" s="19"/>
      <c r="H1214" s="19"/>
      <c r="I1214" s="19"/>
      <c r="J1214" s="19"/>
      <c r="K1214" s="19"/>
      <c r="L1214" s="19"/>
      <c r="M1214" s="19"/>
      <c r="N1214" s="39" t="s">
        <v>151</v>
      </c>
    </row>
    <row r="1215" spans="1:14" ht="30" customHeight="1">
      <c r="A1215" s="48" t="s">
        <v>503</v>
      </c>
      <c r="B1215" s="20"/>
      <c r="C1215" s="20"/>
      <c r="D1215" s="20"/>
      <c r="E1215" s="20"/>
      <c r="F1215" s="20"/>
      <c r="G1215" s="20"/>
      <c r="H1215" s="20"/>
      <c r="I1215" s="20"/>
      <c r="J1215" s="20"/>
      <c r="K1215" s="20"/>
      <c r="L1215" s="20"/>
      <c r="M1215" s="20"/>
      <c r="N1215" s="40"/>
    </row>
    <row r="1216" spans="1:14" ht="30" customHeight="1">
      <c r="A1216" s="49"/>
      <c r="B1216" s="4">
        <v>14497</v>
      </c>
      <c r="C1216" s="4"/>
      <c r="D1216" s="4"/>
      <c r="E1216" s="4"/>
      <c r="F1216" s="4">
        <f>B1216-+SUM(C1216:E1216)</f>
        <v>14497</v>
      </c>
      <c r="G1216" s="4">
        <v>14497</v>
      </c>
      <c r="H1216" s="4"/>
      <c r="I1216" s="4">
        <v>13700</v>
      </c>
      <c r="J1216" s="4"/>
      <c r="K1216" s="4">
        <f>G1216-+SUM(H1216:J1216)</f>
        <v>797</v>
      </c>
      <c r="L1216" s="4">
        <f>G1216-B1216</f>
        <v>0</v>
      </c>
      <c r="M1216" s="4">
        <f>K1216-F1216</f>
        <v>-13700</v>
      </c>
      <c r="N1216" s="41"/>
    </row>
    <row r="1217" spans="1:14" ht="30" customHeight="1">
      <c r="A1217" s="19" t="s">
        <v>270</v>
      </c>
      <c r="B1217" s="19"/>
      <c r="C1217" s="19"/>
      <c r="D1217" s="19"/>
      <c r="E1217" s="19"/>
      <c r="F1217" s="19"/>
      <c r="G1217" s="19"/>
      <c r="H1217" s="19"/>
      <c r="I1217" s="19"/>
      <c r="J1217" s="19"/>
      <c r="K1217" s="19"/>
      <c r="L1217" s="19"/>
      <c r="M1217" s="19"/>
      <c r="N1217" s="39" t="s">
        <v>323</v>
      </c>
    </row>
    <row r="1218" spans="1:14" ht="30" customHeight="1">
      <c r="A1218" s="48" t="s">
        <v>630</v>
      </c>
      <c r="B1218" s="20"/>
      <c r="C1218" s="20"/>
      <c r="D1218" s="20"/>
      <c r="E1218" s="20"/>
      <c r="F1218" s="20"/>
      <c r="G1218" s="20"/>
      <c r="H1218" s="20"/>
      <c r="I1218" s="20"/>
      <c r="J1218" s="20"/>
      <c r="K1218" s="20"/>
      <c r="L1218" s="20"/>
      <c r="M1218" s="20"/>
      <c r="N1218" s="40"/>
    </row>
    <row r="1219" spans="1:14" ht="30" customHeight="1">
      <c r="A1219" s="49"/>
      <c r="B1219" s="4">
        <v>87425</v>
      </c>
      <c r="C1219" s="4"/>
      <c r="D1219" s="4"/>
      <c r="E1219" s="4">
        <v>1150</v>
      </c>
      <c r="F1219" s="4">
        <f>B1219-+SUM(C1219:E1219)</f>
        <v>86275</v>
      </c>
      <c r="G1219" s="4">
        <v>80773</v>
      </c>
      <c r="H1219" s="4"/>
      <c r="I1219" s="4">
        <v>14000</v>
      </c>
      <c r="J1219" s="4">
        <v>1150</v>
      </c>
      <c r="K1219" s="4">
        <f>G1219-+SUM(H1219:J1219)</f>
        <v>65623</v>
      </c>
      <c r="L1219" s="4">
        <f>G1219-B1219</f>
        <v>-6652</v>
      </c>
      <c r="M1219" s="4">
        <f>K1219-F1219</f>
        <v>-20652</v>
      </c>
      <c r="N1219" s="41"/>
    </row>
    <row r="1220" spans="1:14" ht="30" customHeight="1">
      <c r="A1220" s="19" t="s">
        <v>270</v>
      </c>
      <c r="B1220" s="19"/>
      <c r="C1220" s="19"/>
      <c r="D1220" s="19"/>
      <c r="E1220" s="19"/>
      <c r="F1220" s="19"/>
      <c r="G1220" s="19"/>
      <c r="H1220" s="19"/>
      <c r="I1220" s="19"/>
      <c r="J1220" s="19"/>
      <c r="K1220" s="19"/>
      <c r="L1220" s="19"/>
      <c r="M1220" s="19"/>
      <c r="N1220" s="39"/>
    </row>
    <row r="1221" spans="1:14" ht="30" customHeight="1">
      <c r="A1221" s="48" t="s">
        <v>61</v>
      </c>
      <c r="B1221" s="20"/>
      <c r="C1221" s="20"/>
      <c r="D1221" s="20"/>
      <c r="E1221" s="20"/>
      <c r="F1221" s="20"/>
      <c r="G1221" s="20"/>
      <c r="H1221" s="20"/>
      <c r="I1221" s="20"/>
      <c r="J1221" s="20"/>
      <c r="K1221" s="20"/>
      <c r="L1221" s="20"/>
      <c r="M1221" s="20"/>
      <c r="N1221" s="40"/>
    </row>
    <row r="1222" spans="1:14" ht="30" customHeight="1">
      <c r="A1222" s="49"/>
      <c r="B1222" s="4">
        <v>1757</v>
      </c>
      <c r="C1222" s="4"/>
      <c r="D1222" s="4"/>
      <c r="E1222" s="4"/>
      <c r="F1222" s="4">
        <f>B1222-+SUM(C1222:E1222)</f>
        <v>1757</v>
      </c>
      <c r="G1222" s="4">
        <v>1757</v>
      </c>
      <c r="H1222" s="4"/>
      <c r="I1222" s="4"/>
      <c r="J1222" s="4"/>
      <c r="K1222" s="4">
        <f>G1222-+SUM(H1222:J1222)</f>
        <v>1757</v>
      </c>
      <c r="L1222" s="4">
        <f>G1222-B1222</f>
        <v>0</v>
      </c>
      <c r="M1222" s="4">
        <f>K1222-F1222</f>
        <v>0</v>
      </c>
      <c r="N1222" s="41"/>
    </row>
    <row r="1223" spans="1:14" ht="30" customHeight="1">
      <c r="A1223" s="19" t="s">
        <v>270</v>
      </c>
      <c r="B1223" s="19"/>
      <c r="C1223" s="19"/>
      <c r="D1223" s="19"/>
      <c r="E1223" s="19"/>
      <c r="F1223" s="19"/>
      <c r="G1223" s="19"/>
      <c r="H1223" s="19"/>
      <c r="I1223" s="19"/>
      <c r="J1223" s="19"/>
      <c r="K1223" s="19"/>
      <c r="L1223" s="19"/>
      <c r="M1223" s="19"/>
      <c r="N1223" s="39"/>
    </row>
    <row r="1224" spans="1:14" ht="30" customHeight="1">
      <c r="A1224" s="48" t="s">
        <v>377</v>
      </c>
      <c r="B1224" s="20"/>
      <c r="C1224" s="20"/>
      <c r="D1224" s="20"/>
      <c r="E1224" s="20"/>
      <c r="F1224" s="20"/>
      <c r="G1224" s="20"/>
      <c r="H1224" s="20"/>
      <c r="I1224" s="20"/>
      <c r="J1224" s="20"/>
      <c r="K1224" s="20"/>
      <c r="L1224" s="20"/>
      <c r="M1224" s="20"/>
      <c r="N1224" s="40"/>
    </row>
    <row r="1225" spans="1:14" ht="30" customHeight="1">
      <c r="A1225" s="49"/>
      <c r="B1225" s="4">
        <v>18143</v>
      </c>
      <c r="C1225" s="4">
        <v>500</v>
      </c>
      <c r="D1225" s="4"/>
      <c r="E1225" s="4"/>
      <c r="F1225" s="4">
        <f>B1225-+SUM(C1225:E1225)</f>
        <v>17643</v>
      </c>
      <c r="G1225" s="4">
        <v>16568</v>
      </c>
      <c r="H1225" s="4">
        <v>500</v>
      </c>
      <c r="I1225" s="4"/>
      <c r="J1225" s="4"/>
      <c r="K1225" s="4">
        <f>G1225-+SUM(H1225:J1225)</f>
        <v>16068</v>
      </c>
      <c r="L1225" s="4">
        <f>G1225-B1225</f>
        <v>-1575</v>
      </c>
      <c r="M1225" s="4">
        <f>K1225-F1225</f>
        <v>-1575</v>
      </c>
      <c r="N1225" s="41"/>
    </row>
    <row r="1226" spans="1:14" ht="30" customHeight="1">
      <c r="A1226" s="19" t="s">
        <v>270</v>
      </c>
      <c r="B1226" s="19"/>
      <c r="C1226" s="19"/>
      <c r="D1226" s="19"/>
      <c r="E1226" s="19"/>
      <c r="F1226" s="19"/>
      <c r="G1226" s="19"/>
      <c r="H1226" s="19"/>
      <c r="I1226" s="19"/>
      <c r="J1226" s="19"/>
      <c r="K1226" s="19"/>
      <c r="L1226" s="19"/>
      <c r="M1226" s="19"/>
      <c r="N1226" s="39"/>
    </row>
    <row r="1227" spans="1:14" ht="30" customHeight="1">
      <c r="A1227" s="48" t="s">
        <v>378</v>
      </c>
      <c r="B1227" s="20"/>
      <c r="C1227" s="20"/>
      <c r="D1227" s="20"/>
      <c r="E1227" s="20"/>
      <c r="F1227" s="20"/>
      <c r="G1227" s="20"/>
      <c r="H1227" s="20"/>
      <c r="I1227" s="20"/>
      <c r="J1227" s="20"/>
      <c r="K1227" s="20"/>
      <c r="L1227" s="20"/>
      <c r="M1227" s="20"/>
      <c r="N1227" s="40"/>
    </row>
    <row r="1228" spans="1:14" ht="30" customHeight="1">
      <c r="A1228" s="49"/>
      <c r="B1228" s="4">
        <v>23012</v>
      </c>
      <c r="C1228" s="4"/>
      <c r="D1228" s="4"/>
      <c r="E1228" s="4"/>
      <c r="F1228" s="4">
        <f>B1228-+SUM(C1228:E1228)</f>
        <v>23012</v>
      </c>
      <c r="G1228" s="4">
        <v>22892</v>
      </c>
      <c r="H1228" s="4"/>
      <c r="I1228" s="4"/>
      <c r="J1228" s="4"/>
      <c r="K1228" s="4">
        <f>G1228-+SUM(H1228:J1228)</f>
        <v>22892</v>
      </c>
      <c r="L1228" s="4">
        <f>G1228-B1228</f>
        <v>-120</v>
      </c>
      <c r="M1228" s="4">
        <f>K1228-F1228</f>
        <v>-120</v>
      </c>
      <c r="N1228" s="41"/>
    </row>
    <row r="1229" spans="1:14" ht="30" customHeight="1">
      <c r="A1229" s="19" t="s">
        <v>270</v>
      </c>
      <c r="B1229" s="19"/>
      <c r="C1229" s="19"/>
      <c r="D1229" s="19"/>
      <c r="E1229" s="19"/>
      <c r="F1229" s="19"/>
      <c r="G1229" s="19"/>
      <c r="H1229" s="19"/>
      <c r="I1229" s="19"/>
      <c r="J1229" s="19"/>
      <c r="K1229" s="19"/>
      <c r="L1229" s="19"/>
      <c r="M1229" s="19"/>
      <c r="N1229" s="39"/>
    </row>
    <row r="1230" spans="1:14" ht="30" customHeight="1">
      <c r="A1230" s="48" t="s">
        <v>631</v>
      </c>
      <c r="B1230" s="20"/>
      <c r="C1230" s="20"/>
      <c r="D1230" s="20"/>
      <c r="E1230" s="20"/>
      <c r="F1230" s="20"/>
      <c r="G1230" s="20"/>
      <c r="H1230" s="20"/>
      <c r="I1230" s="20"/>
      <c r="J1230" s="20"/>
      <c r="K1230" s="20"/>
      <c r="L1230" s="20"/>
      <c r="M1230" s="20"/>
      <c r="N1230" s="40"/>
    </row>
    <row r="1231" spans="1:14" ht="30" customHeight="1">
      <c r="A1231" s="49"/>
      <c r="B1231" s="4">
        <v>228755</v>
      </c>
      <c r="C1231" s="4">
        <v>43784</v>
      </c>
      <c r="D1231" s="4">
        <v>103200</v>
      </c>
      <c r="E1231" s="4"/>
      <c r="F1231" s="4">
        <f>B1231-+SUM(C1231:E1231)</f>
        <v>81771</v>
      </c>
      <c r="G1231" s="4">
        <v>228755</v>
      </c>
      <c r="H1231" s="4">
        <v>43784</v>
      </c>
      <c r="I1231" s="4">
        <v>103200</v>
      </c>
      <c r="J1231" s="4"/>
      <c r="K1231" s="4">
        <f>G1231-+SUM(H1231:J1231)</f>
        <v>81771</v>
      </c>
      <c r="L1231" s="4">
        <f>G1231-B1231</f>
        <v>0</v>
      </c>
      <c r="M1231" s="4">
        <f>K1231-F1231</f>
        <v>0</v>
      </c>
      <c r="N1231" s="41"/>
    </row>
    <row r="1232" spans="1:14" ht="30" customHeight="1">
      <c r="A1232" s="19" t="s">
        <v>270</v>
      </c>
      <c r="B1232" s="19"/>
      <c r="C1232" s="19"/>
      <c r="D1232" s="19"/>
      <c r="E1232" s="19"/>
      <c r="F1232" s="19"/>
      <c r="G1232" s="19"/>
      <c r="H1232" s="19"/>
      <c r="I1232" s="19"/>
      <c r="J1232" s="19"/>
      <c r="K1232" s="19"/>
      <c r="L1232" s="19"/>
      <c r="M1232" s="19"/>
      <c r="N1232" s="39"/>
    </row>
    <row r="1233" spans="1:14" ht="30" customHeight="1">
      <c r="A1233" s="48" t="s">
        <v>138</v>
      </c>
      <c r="B1233" s="20"/>
      <c r="C1233" s="20"/>
      <c r="D1233" s="20"/>
      <c r="E1233" s="20"/>
      <c r="F1233" s="20"/>
      <c r="G1233" s="20"/>
      <c r="H1233" s="20"/>
      <c r="I1233" s="20"/>
      <c r="J1233" s="20"/>
      <c r="K1233" s="20"/>
      <c r="L1233" s="20"/>
      <c r="M1233" s="20"/>
      <c r="N1233" s="40"/>
    </row>
    <row r="1234" spans="1:14" ht="30" customHeight="1">
      <c r="A1234" s="49"/>
      <c r="B1234" s="4">
        <f aca="true" t="shared" si="27" ref="B1234:K1234">SUBTOTAL(9,B1189:B1231)</f>
        <v>1362528</v>
      </c>
      <c r="C1234" s="4">
        <f t="shared" si="27"/>
        <v>193753</v>
      </c>
      <c r="D1234" s="4">
        <f t="shared" si="27"/>
        <v>486800</v>
      </c>
      <c r="E1234" s="4">
        <f t="shared" si="27"/>
        <v>6209</v>
      </c>
      <c r="F1234" s="4">
        <f t="shared" si="27"/>
        <v>675766</v>
      </c>
      <c r="G1234" s="4">
        <f t="shared" si="27"/>
        <v>1341104</v>
      </c>
      <c r="H1234" s="4">
        <f t="shared" si="27"/>
        <v>193753</v>
      </c>
      <c r="I1234" s="4">
        <f t="shared" si="27"/>
        <v>514500</v>
      </c>
      <c r="J1234" s="4">
        <f t="shared" si="27"/>
        <v>86209</v>
      </c>
      <c r="K1234" s="4">
        <f t="shared" si="27"/>
        <v>546642</v>
      </c>
      <c r="L1234" s="4">
        <f>G1234-B1234</f>
        <v>-21424</v>
      </c>
      <c r="M1234" s="4">
        <f>K1234-F1234</f>
        <v>-129124</v>
      </c>
      <c r="N1234" s="41"/>
    </row>
    <row r="1235" spans="1:14" ht="30" customHeight="1">
      <c r="A1235" s="19" t="s">
        <v>425</v>
      </c>
      <c r="B1235" s="19"/>
      <c r="C1235" s="19"/>
      <c r="D1235" s="19"/>
      <c r="E1235" s="19"/>
      <c r="F1235" s="19"/>
      <c r="G1235" s="19"/>
      <c r="H1235" s="19"/>
      <c r="I1235" s="19"/>
      <c r="J1235" s="19"/>
      <c r="K1235" s="19"/>
      <c r="L1235" s="19"/>
      <c r="M1235" s="19"/>
      <c r="N1235" s="39"/>
    </row>
    <row r="1236" spans="1:14" ht="30" customHeight="1">
      <c r="A1236" s="48" t="s">
        <v>136</v>
      </c>
      <c r="B1236" s="20"/>
      <c r="C1236" s="20"/>
      <c r="D1236" s="20"/>
      <c r="E1236" s="20"/>
      <c r="F1236" s="20"/>
      <c r="G1236" s="20"/>
      <c r="H1236" s="20"/>
      <c r="I1236" s="20"/>
      <c r="J1236" s="20"/>
      <c r="K1236" s="20"/>
      <c r="L1236" s="20"/>
      <c r="M1236" s="20"/>
      <c r="N1236" s="40"/>
    </row>
    <row r="1237" spans="1:14" ht="30" customHeight="1">
      <c r="A1237" s="49"/>
      <c r="B1237" s="4">
        <v>17528</v>
      </c>
      <c r="C1237" s="4">
        <v>4364</v>
      </c>
      <c r="D1237" s="4"/>
      <c r="E1237" s="4"/>
      <c r="F1237" s="4">
        <f>B1237-+SUM(C1237:E1237)</f>
        <v>13164</v>
      </c>
      <c r="G1237" s="4">
        <v>17390</v>
      </c>
      <c r="H1237" s="4">
        <v>4364</v>
      </c>
      <c r="I1237" s="4"/>
      <c r="J1237" s="4"/>
      <c r="K1237" s="4">
        <f>G1237-+SUM(H1237:J1237)</f>
        <v>13026</v>
      </c>
      <c r="L1237" s="4">
        <f>G1237-B1237</f>
        <v>-138</v>
      </c>
      <c r="M1237" s="4">
        <f>K1237-F1237</f>
        <v>-138</v>
      </c>
      <c r="N1237" s="41"/>
    </row>
    <row r="1238" spans="1:14" ht="30" customHeight="1">
      <c r="A1238" s="19" t="s">
        <v>425</v>
      </c>
      <c r="B1238" s="19"/>
      <c r="C1238" s="19"/>
      <c r="D1238" s="19"/>
      <c r="E1238" s="19"/>
      <c r="F1238" s="19"/>
      <c r="G1238" s="19"/>
      <c r="H1238" s="19"/>
      <c r="I1238" s="19"/>
      <c r="J1238" s="19"/>
      <c r="K1238" s="19"/>
      <c r="L1238" s="19"/>
      <c r="M1238" s="19"/>
      <c r="N1238" s="39" t="s">
        <v>324</v>
      </c>
    </row>
    <row r="1239" spans="1:14" ht="30" customHeight="1">
      <c r="A1239" s="48" t="s">
        <v>533</v>
      </c>
      <c r="B1239" s="20"/>
      <c r="C1239" s="20"/>
      <c r="D1239" s="20"/>
      <c r="E1239" s="20"/>
      <c r="F1239" s="20"/>
      <c r="G1239" s="20"/>
      <c r="H1239" s="20"/>
      <c r="I1239" s="20"/>
      <c r="J1239" s="20"/>
      <c r="K1239" s="20"/>
      <c r="L1239" s="20"/>
      <c r="M1239" s="20"/>
      <c r="N1239" s="40"/>
    </row>
    <row r="1240" spans="1:14" ht="30" customHeight="1">
      <c r="A1240" s="49"/>
      <c r="B1240" s="4">
        <v>212</v>
      </c>
      <c r="C1240" s="4"/>
      <c r="D1240" s="4"/>
      <c r="E1240" s="4"/>
      <c r="F1240" s="4">
        <f>B1240-+SUM(C1240:E1240)</f>
        <v>212</v>
      </c>
      <c r="G1240" s="4">
        <v>0</v>
      </c>
      <c r="H1240" s="4"/>
      <c r="I1240" s="4"/>
      <c r="J1240" s="4"/>
      <c r="K1240" s="4">
        <f>G1240-+SUM(H1240:J1240)</f>
        <v>0</v>
      </c>
      <c r="L1240" s="4">
        <f>G1240-B1240</f>
        <v>-212</v>
      </c>
      <c r="M1240" s="4">
        <f>K1240-F1240</f>
        <v>-212</v>
      </c>
      <c r="N1240" s="41"/>
    </row>
    <row r="1241" spans="1:14" ht="30" customHeight="1">
      <c r="A1241" s="19" t="s">
        <v>425</v>
      </c>
      <c r="B1241" s="19"/>
      <c r="C1241" s="19"/>
      <c r="D1241" s="19"/>
      <c r="E1241" s="19"/>
      <c r="F1241" s="19"/>
      <c r="G1241" s="19"/>
      <c r="H1241" s="19"/>
      <c r="I1241" s="19"/>
      <c r="J1241" s="19"/>
      <c r="K1241" s="19"/>
      <c r="L1241" s="19"/>
      <c r="M1241" s="19"/>
      <c r="N1241" s="39"/>
    </row>
    <row r="1242" spans="1:14" ht="30" customHeight="1">
      <c r="A1242" s="48" t="s">
        <v>271</v>
      </c>
      <c r="B1242" s="20"/>
      <c r="C1242" s="20"/>
      <c r="D1242" s="20"/>
      <c r="E1242" s="20"/>
      <c r="F1242" s="20"/>
      <c r="G1242" s="20"/>
      <c r="H1242" s="20"/>
      <c r="I1242" s="20"/>
      <c r="J1242" s="20"/>
      <c r="K1242" s="20"/>
      <c r="L1242" s="20"/>
      <c r="M1242" s="20"/>
      <c r="N1242" s="40"/>
    </row>
    <row r="1243" spans="1:14" ht="30" customHeight="1">
      <c r="A1243" s="49"/>
      <c r="B1243" s="4">
        <v>65463</v>
      </c>
      <c r="C1243" s="4"/>
      <c r="D1243" s="4"/>
      <c r="E1243" s="4"/>
      <c r="F1243" s="4">
        <f>B1243-+SUM(C1243:E1243)</f>
        <v>65463</v>
      </c>
      <c r="G1243" s="4">
        <v>48293</v>
      </c>
      <c r="H1243" s="4"/>
      <c r="I1243" s="4"/>
      <c r="J1243" s="4"/>
      <c r="K1243" s="4">
        <f>G1243-+SUM(H1243:J1243)</f>
        <v>48293</v>
      </c>
      <c r="L1243" s="4">
        <f>G1243-B1243</f>
        <v>-17170</v>
      </c>
      <c r="M1243" s="4">
        <f>K1243-F1243</f>
        <v>-17170</v>
      </c>
      <c r="N1243" s="41"/>
    </row>
    <row r="1244" spans="1:14" ht="30" customHeight="1">
      <c r="A1244" s="19" t="s">
        <v>425</v>
      </c>
      <c r="B1244" s="19"/>
      <c r="C1244" s="19"/>
      <c r="D1244" s="19"/>
      <c r="E1244" s="19"/>
      <c r="F1244" s="19"/>
      <c r="G1244" s="19"/>
      <c r="H1244" s="19"/>
      <c r="I1244" s="19"/>
      <c r="J1244" s="19"/>
      <c r="K1244" s="19"/>
      <c r="L1244" s="19"/>
      <c r="M1244" s="19"/>
      <c r="N1244" s="39"/>
    </row>
    <row r="1245" spans="1:14" ht="30" customHeight="1">
      <c r="A1245" s="48" t="s">
        <v>62</v>
      </c>
      <c r="B1245" s="20"/>
      <c r="C1245" s="20"/>
      <c r="D1245" s="20"/>
      <c r="E1245" s="20"/>
      <c r="F1245" s="20"/>
      <c r="G1245" s="20"/>
      <c r="H1245" s="20"/>
      <c r="I1245" s="20"/>
      <c r="J1245" s="20"/>
      <c r="K1245" s="20"/>
      <c r="L1245" s="20"/>
      <c r="M1245" s="20"/>
      <c r="N1245" s="40"/>
    </row>
    <row r="1246" spans="1:14" ht="30" customHeight="1">
      <c r="A1246" s="49"/>
      <c r="B1246" s="4">
        <v>9268</v>
      </c>
      <c r="C1246" s="4"/>
      <c r="D1246" s="4"/>
      <c r="E1246" s="4">
        <v>1297</v>
      </c>
      <c r="F1246" s="4">
        <f>B1246-+SUM(C1246:E1246)</f>
        <v>7971</v>
      </c>
      <c r="G1246" s="4">
        <v>9077</v>
      </c>
      <c r="H1246" s="4"/>
      <c r="I1246" s="4"/>
      <c r="J1246" s="4">
        <v>1297</v>
      </c>
      <c r="K1246" s="4">
        <f>G1246-+SUM(H1246:J1246)</f>
        <v>7780</v>
      </c>
      <c r="L1246" s="4">
        <f>G1246-B1246</f>
        <v>-191</v>
      </c>
      <c r="M1246" s="4">
        <f>K1246-F1246</f>
        <v>-191</v>
      </c>
      <c r="N1246" s="41"/>
    </row>
    <row r="1247" spans="1:14" ht="30" customHeight="1">
      <c r="A1247" s="19" t="s">
        <v>425</v>
      </c>
      <c r="B1247" s="19"/>
      <c r="C1247" s="19"/>
      <c r="D1247" s="19"/>
      <c r="E1247" s="19"/>
      <c r="F1247" s="19"/>
      <c r="G1247" s="19"/>
      <c r="H1247" s="19"/>
      <c r="I1247" s="19"/>
      <c r="J1247" s="19"/>
      <c r="K1247" s="19"/>
      <c r="L1247" s="19"/>
      <c r="M1247" s="19"/>
      <c r="N1247" s="39"/>
    </row>
    <row r="1248" spans="1:14" ht="30" customHeight="1">
      <c r="A1248" s="48" t="s">
        <v>110</v>
      </c>
      <c r="B1248" s="20"/>
      <c r="C1248" s="20"/>
      <c r="D1248" s="20"/>
      <c r="E1248" s="20"/>
      <c r="F1248" s="20"/>
      <c r="G1248" s="20"/>
      <c r="H1248" s="20"/>
      <c r="I1248" s="20"/>
      <c r="J1248" s="20"/>
      <c r="K1248" s="20"/>
      <c r="L1248" s="20"/>
      <c r="M1248" s="20"/>
      <c r="N1248" s="40"/>
    </row>
    <row r="1249" spans="1:14" ht="30" customHeight="1">
      <c r="A1249" s="49"/>
      <c r="B1249" s="4">
        <v>900</v>
      </c>
      <c r="C1249" s="4"/>
      <c r="D1249" s="4"/>
      <c r="E1249" s="4"/>
      <c r="F1249" s="4">
        <f>B1249-+SUM(C1249:E1249)</f>
        <v>900</v>
      </c>
      <c r="G1249" s="4">
        <v>900</v>
      </c>
      <c r="H1249" s="4"/>
      <c r="I1249" s="4"/>
      <c r="J1249" s="4"/>
      <c r="K1249" s="4">
        <f>G1249-+SUM(H1249:J1249)</f>
        <v>900</v>
      </c>
      <c r="L1249" s="4">
        <f>G1249-B1249</f>
        <v>0</v>
      </c>
      <c r="M1249" s="4">
        <f>K1249-F1249</f>
        <v>0</v>
      </c>
      <c r="N1249" s="41"/>
    </row>
    <row r="1250" spans="1:14" ht="30" customHeight="1">
      <c r="A1250" s="19" t="s">
        <v>425</v>
      </c>
      <c r="B1250" s="19"/>
      <c r="C1250" s="19"/>
      <c r="D1250" s="19"/>
      <c r="E1250" s="19"/>
      <c r="F1250" s="19"/>
      <c r="G1250" s="19"/>
      <c r="H1250" s="19"/>
      <c r="I1250" s="19"/>
      <c r="J1250" s="19"/>
      <c r="K1250" s="19"/>
      <c r="L1250" s="19"/>
      <c r="M1250" s="19"/>
      <c r="N1250" s="39"/>
    </row>
    <row r="1251" spans="1:14" ht="30" customHeight="1">
      <c r="A1251" s="48" t="s">
        <v>65</v>
      </c>
      <c r="B1251" s="20"/>
      <c r="C1251" s="20"/>
      <c r="D1251" s="20"/>
      <c r="E1251" s="20"/>
      <c r="F1251" s="20"/>
      <c r="G1251" s="20"/>
      <c r="H1251" s="20"/>
      <c r="I1251" s="20"/>
      <c r="J1251" s="20"/>
      <c r="K1251" s="20"/>
      <c r="L1251" s="20"/>
      <c r="M1251" s="20"/>
      <c r="N1251" s="40"/>
    </row>
    <row r="1252" spans="1:14" ht="30" customHeight="1">
      <c r="A1252" s="49"/>
      <c r="B1252" s="4">
        <v>9457</v>
      </c>
      <c r="C1252" s="4"/>
      <c r="D1252" s="4"/>
      <c r="E1252" s="4"/>
      <c r="F1252" s="4">
        <f>B1252-+SUM(C1252:E1252)</f>
        <v>9457</v>
      </c>
      <c r="G1252" s="4">
        <v>9457</v>
      </c>
      <c r="H1252" s="4"/>
      <c r="I1252" s="4"/>
      <c r="J1252" s="4"/>
      <c r="K1252" s="4">
        <f>G1252-+SUM(H1252:J1252)</f>
        <v>9457</v>
      </c>
      <c r="L1252" s="4">
        <f>G1252-B1252</f>
        <v>0</v>
      </c>
      <c r="M1252" s="4">
        <f>K1252-F1252</f>
        <v>0</v>
      </c>
      <c r="N1252" s="41"/>
    </row>
    <row r="1253" spans="1:14" ht="30" customHeight="1">
      <c r="A1253" s="19" t="s">
        <v>425</v>
      </c>
      <c r="B1253" s="19"/>
      <c r="C1253" s="19"/>
      <c r="D1253" s="19"/>
      <c r="E1253" s="19"/>
      <c r="F1253" s="19"/>
      <c r="G1253" s="19"/>
      <c r="H1253" s="19"/>
      <c r="I1253" s="19"/>
      <c r="J1253" s="19"/>
      <c r="K1253" s="19"/>
      <c r="L1253" s="19"/>
      <c r="M1253" s="19"/>
      <c r="N1253" s="39"/>
    </row>
    <row r="1254" spans="1:14" ht="30" customHeight="1">
      <c r="A1254" s="48" t="s">
        <v>66</v>
      </c>
      <c r="B1254" s="20"/>
      <c r="C1254" s="20"/>
      <c r="D1254" s="20"/>
      <c r="E1254" s="20"/>
      <c r="F1254" s="20"/>
      <c r="G1254" s="20"/>
      <c r="H1254" s="20"/>
      <c r="I1254" s="20"/>
      <c r="J1254" s="20"/>
      <c r="K1254" s="20"/>
      <c r="L1254" s="20"/>
      <c r="M1254" s="20"/>
      <c r="N1254" s="40"/>
    </row>
    <row r="1255" spans="1:14" ht="30" customHeight="1">
      <c r="A1255" s="49"/>
      <c r="B1255" s="4">
        <v>2691</v>
      </c>
      <c r="C1255" s="4"/>
      <c r="D1255" s="4"/>
      <c r="E1255" s="4"/>
      <c r="F1255" s="4">
        <f>B1255-+SUM(C1255:E1255)</f>
        <v>2691</v>
      </c>
      <c r="G1255" s="4">
        <v>2691</v>
      </c>
      <c r="H1255" s="4"/>
      <c r="I1255" s="4"/>
      <c r="J1255" s="4"/>
      <c r="K1255" s="4">
        <f>G1255-+SUM(H1255:J1255)</f>
        <v>2691</v>
      </c>
      <c r="L1255" s="4">
        <f>G1255-B1255</f>
        <v>0</v>
      </c>
      <c r="M1255" s="4">
        <f>K1255-F1255</f>
        <v>0</v>
      </c>
      <c r="N1255" s="41"/>
    </row>
    <row r="1256" spans="1:14" ht="30" customHeight="1">
      <c r="A1256" s="19" t="s">
        <v>425</v>
      </c>
      <c r="B1256" s="19"/>
      <c r="C1256" s="19"/>
      <c r="D1256" s="19"/>
      <c r="E1256" s="19"/>
      <c r="F1256" s="19"/>
      <c r="G1256" s="19"/>
      <c r="H1256" s="19"/>
      <c r="I1256" s="19"/>
      <c r="J1256" s="19"/>
      <c r="K1256" s="19"/>
      <c r="L1256" s="19"/>
      <c r="M1256" s="19"/>
      <c r="N1256" s="39"/>
    </row>
    <row r="1257" spans="1:14" ht="30" customHeight="1">
      <c r="A1257" s="48" t="s">
        <v>183</v>
      </c>
      <c r="B1257" s="20"/>
      <c r="C1257" s="20"/>
      <c r="D1257" s="20"/>
      <c r="E1257" s="20"/>
      <c r="F1257" s="20"/>
      <c r="G1257" s="20"/>
      <c r="H1257" s="20"/>
      <c r="I1257" s="20"/>
      <c r="J1257" s="20"/>
      <c r="K1257" s="20"/>
      <c r="L1257" s="20"/>
      <c r="M1257" s="20"/>
      <c r="N1257" s="40"/>
    </row>
    <row r="1258" spans="1:14" ht="30" customHeight="1">
      <c r="A1258" s="49"/>
      <c r="B1258" s="4">
        <v>3962</v>
      </c>
      <c r="C1258" s="4"/>
      <c r="D1258" s="4"/>
      <c r="E1258" s="4"/>
      <c r="F1258" s="4">
        <f>B1258-+SUM(C1258:E1258)</f>
        <v>3962</v>
      </c>
      <c r="G1258" s="4">
        <v>3262</v>
      </c>
      <c r="H1258" s="4"/>
      <c r="I1258" s="4"/>
      <c r="J1258" s="4"/>
      <c r="K1258" s="4">
        <f>G1258-+SUM(H1258:J1258)</f>
        <v>3262</v>
      </c>
      <c r="L1258" s="4">
        <f>G1258-B1258</f>
        <v>-700</v>
      </c>
      <c r="M1258" s="4">
        <f>K1258-F1258</f>
        <v>-700</v>
      </c>
      <c r="N1258" s="41"/>
    </row>
    <row r="1259" spans="1:14" ht="30" customHeight="1">
      <c r="A1259" s="19" t="s">
        <v>425</v>
      </c>
      <c r="B1259" s="19"/>
      <c r="C1259" s="19"/>
      <c r="D1259" s="19"/>
      <c r="E1259" s="19"/>
      <c r="F1259" s="19"/>
      <c r="G1259" s="19"/>
      <c r="H1259" s="19"/>
      <c r="I1259" s="19"/>
      <c r="J1259" s="19"/>
      <c r="K1259" s="19"/>
      <c r="L1259" s="19"/>
      <c r="M1259" s="19"/>
      <c r="N1259" s="39"/>
    </row>
    <row r="1260" spans="1:14" ht="30" customHeight="1">
      <c r="A1260" s="48" t="s">
        <v>67</v>
      </c>
      <c r="B1260" s="20"/>
      <c r="C1260" s="20"/>
      <c r="D1260" s="20"/>
      <c r="E1260" s="20"/>
      <c r="F1260" s="20"/>
      <c r="G1260" s="20"/>
      <c r="H1260" s="20"/>
      <c r="I1260" s="20"/>
      <c r="J1260" s="20"/>
      <c r="K1260" s="20"/>
      <c r="L1260" s="20"/>
      <c r="M1260" s="20"/>
      <c r="N1260" s="40"/>
    </row>
    <row r="1261" spans="1:14" ht="30" customHeight="1">
      <c r="A1261" s="49"/>
      <c r="B1261" s="4">
        <v>6981</v>
      </c>
      <c r="C1261" s="4">
        <v>500</v>
      </c>
      <c r="D1261" s="4"/>
      <c r="E1261" s="4"/>
      <c r="F1261" s="4">
        <f>B1261-+SUM(C1261:E1261)</f>
        <v>6481</v>
      </c>
      <c r="G1261" s="4">
        <v>6981</v>
      </c>
      <c r="H1261" s="4">
        <v>500</v>
      </c>
      <c r="I1261" s="4"/>
      <c r="J1261" s="4"/>
      <c r="K1261" s="4">
        <f>G1261-+SUM(H1261:J1261)</f>
        <v>6481</v>
      </c>
      <c r="L1261" s="4">
        <f>G1261-B1261</f>
        <v>0</v>
      </c>
      <c r="M1261" s="4">
        <f>K1261-F1261</f>
        <v>0</v>
      </c>
      <c r="N1261" s="41"/>
    </row>
    <row r="1262" spans="1:14" ht="30" customHeight="1">
      <c r="A1262" s="19" t="s">
        <v>425</v>
      </c>
      <c r="B1262" s="19"/>
      <c r="C1262" s="19"/>
      <c r="D1262" s="19"/>
      <c r="E1262" s="19"/>
      <c r="F1262" s="19"/>
      <c r="G1262" s="19"/>
      <c r="H1262" s="19"/>
      <c r="I1262" s="19"/>
      <c r="J1262" s="19"/>
      <c r="K1262" s="19"/>
      <c r="L1262" s="19"/>
      <c r="M1262" s="19"/>
      <c r="N1262" s="39"/>
    </row>
    <row r="1263" spans="1:14" ht="30" customHeight="1">
      <c r="A1263" s="48" t="s">
        <v>174</v>
      </c>
      <c r="B1263" s="20"/>
      <c r="C1263" s="20"/>
      <c r="D1263" s="20"/>
      <c r="E1263" s="20"/>
      <c r="F1263" s="20"/>
      <c r="G1263" s="20"/>
      <c r="H1263" s="20"/>
      <c r="I1263" s="20"/>
      <c r="J1263" s="20"/>
      <c r="K1263" s="20"/>
      <c r="L1263" s="20"/>
      <c r="M1263" s="20"/>
      <c r="N1263" s="40"/>
    </row>
    <row r="1264" spans="1:14" ht="30" customHeight="1">
      <c r="A1264" s="49"/>
      <c r="B1264" s="4">
        <v>1049</v>
      </c>
      <c r="C1264" s="4">
        <v>1047</v>
      </c>
      <c r="D1264" s="4"/>
      <c r="E1264" s="4"/>
      <c r="F1264" s="4">
        <f>B1264-+SUM(C1264:E1264)</f>
        <v>2</v>
      </c>
      <c r="G1264" s="4">
        <v>1047</v>
      </c>
      <c r="H1264" s="4">
        <v>1047</v>
      </c>
      <c r="I1264" s="4"/>
      <c r="J1264" s="4"/>
      <c r="K1264" s="4">
        <f>G1264-+SUM(H1264:J1264)</f>
        <v>0</v>
      </c>
      <c r="L1264" s="4">
        <f>G1264-B1264</f>
        <v>-2</v>
      </c>
      <c r="M1264" s="4">
        <f>K1264-F1264</f>
        <v>-2</v>
      </c>
      <c r="N1264" s="41"/>
    </row>
    <row r="1265" spans="1:14" ht="30" customHeight="1">
      <c r="A1265" s="19" t="s">
        <v>425</v>
      </c>
      <c r="B1265" s="19"/>
      <c r="C1265" s="19"/>
      <c r="D1265" s="19"/>
      <c r="E1265" s="19"/>
      <c r="F1265" s="19"/>
      <c r="G1265" s="19"/>
      <c r="H1265" s="19"/>
      <c r="I1265" s="19"/>
      <c r="J1265" s="19"/>
      <c r="K1265" s="19"/>
      <c r="L1265" s="19"/>
      <c r="M1265" s="19"/>
      <c r="N1265" s="39" t="s">
        <v>325</v>
      </c>
    </row>
    <row r="1266" spans="1:14" ht="30" customHeight="1">
      <c r="A1266" s="48" t="s">
        <v>562</v>
      </c>
      <c r="B1266" s="20"/>
      <c r="C1266" s="20"/>
      <c r="D1266" s="20"/>
      <c r="E1266" s="20"/>
      <c r="F1266" s="20"/>
      <c r="G1266" s="20"/>
      <c r="H1266" s="20"/>
      <c r="I1266" s="20"/>
      <c r="J1266" s="20"/>
      <c r="K1266" s="20"/>
      <c r="L1266" s="20"/>
      <c r="M1266" s="20"/>
      <c r="N1266" s="40"/>
    </row>
    <row r="1267" spans="1:14" ht="30" customHeight="1">
      <c r="A1267" s="49"/>
      <c r="B1267" s="4">
        <v>8710</v>
      </c>
      <c r="C1267" s="4"/>
      <c r="D1267" s="4"/>
      <c r="E1267" s="4"/>
      <c r="F1267" s="4">
        <f>B1267-+SUM(C1267:E1267)</f>
        <v>8710</v>
      </c>
      <c r="G1267" s="4">
        <v>0</v>
      </c>
      <c r="H1267" s="4"/>
      <c r="I1267" s="4"/>
      <c r="J1267" s="4"/>
      <c r="K1267" s="4">
        <f>G1267-+SUM(H1267:J1267)</f>
        <v>0</v>
      </c>
      <c r="L1267" s="4">
        <f>G1267-B1267</f>
        <v>-8710</v>
      </c>
      <c r="M1267" s="4">
        <f>K1267-F1267</f>
        <v>-8710</v>
      </c>
      <c r="N1267" s="41"/>
    </row>
    <row r="1268" spans="1:14" ht="30" customHeight="1">
      <c r="A1268" s="19" t="s">
        <v>425</v>
      </c>
      <c r="B1268" s="19"/>
      <c r="C1268" s="19"/>
      <c r="D1268" s="19"/>
      <c r="E1268" s="19"/>
      <c r="F1268" s="19"/>
      <c r="G1268" s="19"/>
      <c r="H1268" s="19"/>
      <c r="I1268" s="19"/>
      <c r="J1268" s="19"/>
      <c r="K1268" s="19"/>
      <c r="L1268" s="19"/>
      <c r="M1268" s="19"/>
      <c r="N1268" s="39"/>
    </row>
    <row r="1269" spans="1:14" ht="30" customHeight="1">
      <c r="A1269" s="48" t="s">
        <v>200</v>
      </c>
      <c r="B1269" s="20"/>
      <c r="C1269" s="20"/>
      <c r="D1269" s="20"/>
      <c r="E1269" s="20"/>
      <c r="F1269" s="20"/>
      <c r="G1269" s="20"/>
      <c r="H1269" s="20"/>
      <c r="I1269" s="20"/>
      <c r="J1269" s="20"/>
      <c r="K1269" s="20"/>
      <c r="L1269" s="20"/>
      <c r="M1269" s="20"/>
      <c r="N1269" s="40"/>
    </row>
    <row r="1270" spans="1:14" ht="30" customHeight="1">
      <c r="A1270" s="49"/>
      <c r="B1270" s="4">
        <v>23672</v>
      </c>
      <c r="C1270" s="4"/>
      <c r="D1270" s="4"/>
      <c r="E1270" s="4"/>
      <c r="F1270" s="4">
        <f>B1270-+SUM(C1270:E1270)</f>
        <v>23672</v>
      </c>
      <c r="G1270" s="4">
        <v>20672</v>
      </c>
      <c r="H1270" s="4"/>
      <c r="I1270" s="4"/>
      <c r="J1270" s="4"/>
      <c r="K1270" s="4">
        <f>G1270-+SUM(H1270:J1270)</f>
        <v>20672</v>
      </c>
      <c r="L1270" s="4">
        <f>G1270-B1270</f>
        <v>-3000</v>
      </c>
      <c r="M1270" s="4">
        <f>K1270-F1270</f>
        <v>-3000</v>
      </c>
      <c r="N1270" s="41"/>
    </row>
    <row r="1271" spans="1:14" ht="30" customHeight="1">
      <c r="A1271" s="19" t="s">
        <v>425</v>
      </c>
      <c r="B1271" s="19"/>
      <c r="C1271" s="19"/>
      <c r="D1271" s="19"/>
      <c r="E1271" s="19"/>
      <c r="F1271" s="19"/>
      <c r="G1271" s="19"/>
      <c r="H1271" s="19"/>
      <c r="I1271" s="19"/>
      <c r="J1271" s="19"/>
      <c r="K1271" s="19"/>
      <c r="L1271" s="19"/>
      <c r="M1271" s="19"/>
      <c r="N1271" s="39"/>
    </row>
    <row r="1272" spans="1:14" ht="30" customHeight="1">
      <c r="A1272" s="48" t="s">
        <v>68</v>
      </c>
      <c r="B1272" s="20"/>
      <c r="C1272" s="20"/>
      <c r="D1272" s="20"/>
      <c r="E1272" s="20"/>
      <c r="F1272" s="20"/>
      <c r="G1272" s="20"/>
      <c r="H1272" s="20"/>
      <c r="I1272" s="20"/>
      <c r="J1272" s="20"/>
      <c r="K1272" s="20"/>
      <c r="L1272" s="20"/>
      <c r="M1272" s="20"/>
      <c r="N1272" s="40"/>
    </row>
    <row r="1273" spans="1:14" ht="30" customHeight="1">
      <c r="A1273" s="49"/>
      <c r="B1273" s="4">
        <v>4832</v>
      </c>
      <c r="C1273" s="4"/>
      <c r="D1273" s="4"/>
      <c r="E1273" s="4">
        <v>673</v>
      </c>
      <c r="F1273" s="4">
        <f>B1273-+SUM(C1273:E1273)</f>
        <v>4159</v>
      </c>
      <c r="G1273" s="4">
        <v>4689</v>
      </c>
      <c r="H1273" s="4"/>
      <c r="I1273" s="4"/>
      <c r="J1273" s="4">
        <v>673</v>
      </c>
      <c r="K1273" s="4">
        <f>G1273-+SUM(H1273:J1273)</f>
        <v>4016</v>
      </c>
      <c r="L1273" s="4">
        <f>G1273-B1273</f>
        <v>-143</v>
      </c>
      <c r="M1273" s="4">
        <f>K1273-F1273</f>
        <v>-143</v>
      </c>
      <c r="N1273" s="41"/>
    </row>
    <row r="1274" spans="1:14" ht="30" customHeight="1">
      <c r="A1274" s="19" t="s">
        <v>425</v>
      </c>
      <c r="B1274" s="19"/>
      <c r="C1274" s="19"/>
      <c r="D1274" s="19"/>
      <c r="E1274" s="19"/>
      <c r="F1274" s="19"/>
      <c r="G1274" s="19"/>
      <c r="H1274" s="19"/>
      <c r="I1274" s="19"/>
      <c r="J1274" s="19"/>
      <c r="K1274" s="19"/>
      <c r="L1274" s="19"/>
      <c r="M1274" s="19"/>
      <c r="N1274" s="39"/>
    </row>
    <row r="1275" spans="1:14" ht="30" customHeight="1">
      <c r="A1275" s="48" t="s">
        <v>111</v>
      </c>
      <c r="B1275" s="20"/>
      <c r="C1275" s="20"/>
      <c r="D1275" s="20"/>
      <c r="E1275" s="20"/>
      <c r="F1275" s="20"/>
      <c r="G1275" s="20"/>
      <c r="H1275" s="20"/>
      <c r="I1275" s="20"/>
      <c r="J1275" s="20"/>
      <c r="K1275" s="20"/>
      <c r="L1275" s="20"/>
      <c r="M1275" s="20"/>
      <c r="N1275" s="40"/>
    </row>
    <row r="1276" spans="1:14" ht="30" customHeight="1">
      <c r="A1276" s="49"/>
      <c r="B1276" s="4">
        <v>5330</v>
      </c>
      <c r="C1276" s="4"/>
      <c r="D1276" s="4"/>
      <c r="E1276" s="4"/>
      <c r="F1276" s="4">
        <f>B1276-+SUM(C1276:E1276)</f>
        <v>5330</v>
      </c>
      <c r="G1276" s="4">
        <v>5330</v>
      </c>
      <c r="H1276" s="4"/>
      <c r="I1276" s="4"/>
      <c r="J1276" s="4"/>
      <c r="K1276" s="4">
        <f>G1276-+SUM(H1276:J1276)</f>
        <v>5330</v>
      </c>
      <c r="L1276" s="4">
        <f>G1276-B1276</f>
        <v>0</v>
      </c>
      <c r="M1276" s="4">
        <f>K1276-F1276</f>
        <v>0</v>
      </c>
      <c r="N1276" s="41"/>
    </row>
    <row r="1277" spans="1:14" ht="30" customHeight="1">
      <c r="A1277" s="19" t="s">
        <v>425</v>
      </c>
      <c r="B1277" s="19"/>
      <c r="C1277" s="19"/>
      <c r="D1277" s="19"/>
      <c r="E1277" s="19"/>
      <c r="F1277" s="19"/>
      <c r="G1277" s="19"/>
      <c r="H1277" s="19"/>
      <c r="I1277" s="19"/>
      <c r="J1277" s="19"/>
      <c r="K1277" s="19"/>
      <c r="L1277" s="19"/>
      <c r="M1277" s="19"/>
      <c r="N1277" s="39"/>
    </row>
    <row r="1278" spans="1:14" ht="30" customHeight="1">
      <c r="A1278" s="48" t="s">
        <v>379</v>
      </c>
      <c r="B1278" s="20"/>
      <c r="C1278" s="20"/>
      <c r="D1278" s="20"/>
      <c r="E1278" s="20"/>
      <c r="F1278" s="20"/>
      <c r="G1278" s="20"/>
      <c r="H1278" s="20"/>
      <c r="I1278" s="20"/>
      <c r="J1278" s="20"/>
      <c r="K1278" s="20"/>
      <c r="L1278" s="20"/>
      <c r="M1278" s="20"/>
      <c r="N1278" s="40"/>
    </row>
    <row r="1279" spans="1:14" ht="30" customHeight="1">
      <c r="A1279" s="49"/>
      <c r="B1279" s="4">
        <v>6355</v>
      </c>
      <c r="C1279" s="4"/>
      <c r="D1279" s="4"/>
      <c r="E1279" s="4">
        <v>86</v>
      </c>
      <c r="F1279" s="4">
        <f>B1279-+SUM(C1279:E1279)</f>
        <v>6269</v>
      </c>
      <c r="G1279" s="4">
        <v>6355</v>
      </c>
      <c r="H1279" s="4"/>
      <c r="I1279" s="4"/>
      <c r="J1279" s="4">
        <v>86</v>
      </c>
      <c r="K1279" s="4">
        <f>G1279-+SUM(H1279:J1279)</f>
        <v>6269</v>
      </c>
      <c r="L1279" s="4">
        <f>G1279-B1279</f>
        <v>0</v>
      </c>
      <c r="M1279" s="4">
        <f>K1279-F1279</f>
        <v>0</v>
      </c>
      <c r="N1279" s="41"/>
    </row>
    <row r="1280" spans="1:14" ht="30" customHeight="1">
      <c r="A1280" s="19" t="s">
        <v>425</v>
      </c>
      <c r="B1280" s="19"/>
      <c r="C1280" s="19"/>
      <c r="D1280" s="19"/>
      <c r="E1280" s="19"/>
      <c r="F1280" s="19"/>
      <c r="G1280" s="19"/>
      <c r="H1280" s="19"/>
      <c r="I1280" s="19"/>
      <c r="J1280" s="19"/>
      <c r="K1280" s="19"/>
      <c r="L1280" s="19"/>
      <c r="M1280" s="19"/>
      <c r="N1280" s="39"/>
    </row>
    <row r="1281" spans="1:14" ht="30" customHeight="1">
      <c r="A1281" s="48" t="s">
        <v>464</v>
      </c>
      <c r="B1281" s="20"/>
      <c r="C1281" s="20"/>
      <c r="D1281" s="20"/>
      <c r="E1281" s="20"/>
      <c r="F1281" s="20"/>
      <c r="G1281" s="20"/>
      <c r="H1281" s="20"/>
      <c r="I1281" s="20"/>
      <c r="J1281" s="20"/>
      <c r="K1281" s="20"/>
      <c r="L1281" s="20"/>
      <c r="M1281" s="20"/>
      <c r="N1281" s="40"/>
    </row>
    <row r="1282" spans="1:14" ht="30" customHeight="1">
      <c r="A1282" s="49"/>
      <c r="B1282" s="4">
        <v>3928</v>
      </c>
      <c r="C1282" s="4"/>
      <c r="D1282" s="4"/>
      <c r="E1282" s="4"/>
      <c r="F1282" s="4">
        <f>B1282-+SUM(C1282:E1282)</f>
        <v>3928</v>
      </c>
      <c r="G1282" s="4">
        <v>3928</v>
      </c>
      <c r="H1282" s="4"/>
      <c r="I1282" s="4"/>
      <c r="J1282" s="4"/>
      <c r="K1282" s="4">
        <f>G1282-+SUM(H1282:J1282)</f>
        <v>3928</v>
      </c>
      <c r="L1282" s="4">
        <f>G1282-B1282</f>
        <v>0</v>
      </c>
      <c r="M1282" s="4">
        <f>K1282-F1282</f>
        <v>0</v>
      </c>
      <c r="N1282" s="41"/>
    </row>
    <row r="1283" spans="1:14" ht="30" customHeight="1">
      <c r="A1283" s="19" t="s">
        <v>425</v>
      </c>
      <c r="B1283" s="19"/>
      <c r="C1283" s="19"/>
      <c r="D1283" s="19"/>
      <c r="E1283" s="19"/>
      <c r="F1283" s="19"/>
      <c r="G1283" s="19"/>
      <c r="H1283" s="19"/>
      <c r="I1283" s="19"/>
      <c r="J1283" s="19"/>
      <c r="K1283" s="19"/>
      <c r="L1283" s="19"/>
      <c r="M1283" s="19"/>
      <c r="N1283" s="39"/>
    </row>
    <row r="1284" spans="1:14" ht="30" customHeight="1">
      <c r="A1284" s="48" t="s">
        <v>134</v>
      </c>
      <c r="B1284" s="20"/>
      <c r="C1284" s="20"/>
      <c r="D1284" s="20"/>
      <c r="E1284" s="20"/>
      <c r="F1284" s="20"/>
      <c r="G1284" s="20"/>
      <c r="H1284" s="20"/>
      <c r="I1284" s="20"/>
      <c r="J1284" s="20"/>
      <c r="K1284" s="20"/>
      <c r="L1284" s="20"/>
      <c r="M1284" s="20"/>
      <c r="N1284" s="40"/>
    </row>
    <row r="1285" spans="1:14" ht="30" customHeight="1">
      <c r="A1285" s="49"/>
      <c r="B1285" s="4">
        <v>8514</v>
      </c>
      <c r="C1285" s="4"/>
      <c r="D1285" s="4"/>
      <c r="E1285" s="4"/>
      <c r="F1285" s="4">
        <f>B1285-+SUM(C1285:E1285)</f>
        <v>8514</v>
      </c>
      <c r="G1285" s="4">
        <v>8264</v>
      </c>
      <c r="H1285" s="4"/>
      <c r="I1285" s="4"/>
      <c r="J1285" s="4"/>
      <c r="K1285" s="4">
        <f>G1285-+SUM(H1285:J1285)</f>
        <v>8264</v>
      </c>
      <c r="L1285" s="4">
        <f>G1285-B1285</f>
        <v>-250</v>
      </c>
      <c r="M1285" s="4">
        <f>K1285-F1285</f>
        <v>-250</v>
      </c>
      <c r="N1285" s="41"/>
    </row>
    <row r="1286" spans="1:14" ht="30" customHeight="1">
      <c r="A1286" s="19" t="s">
        <v>425</v>
      </c>
      <c r="B1286" s="19"/>
      <c r="C1286" s="19"/>
      <c r="D1286" s="19"/>
      <c r="E1286" s="19"/>
      <c r="F1286" s="19"/>
      <c r="G1286" s="19"/>
      <c r="H1286" s="19"/>
      <c r="I1286" s="19"/>
      <c r="J1286" s="19"/>
      <c r="K1286" s="19"/>
      <c r="L1286" s="19"/>
      <c r="M1286" s="19"/>
      <c r="N1286" s="39"/>
    </row>
    <row r="1287" spans="1:14" ht="30" customHeight="1">
      <c r="A1287" s="48" t="s">
        <v>465</v>
      </c>
      <c r="B1287" s="20"/>
      <c r="C1287" s="20"/>
      <c r="D1287" s="20"/>
      <c r="E1287" s="20"/>
      <c r="F1287" s="20"/>
      <c r="G1287" s="20"/>
      <c r="H1287" s="20"/>
      <c r="I1287" s="20"/>
      <c r="J1287" s="20"/>
      <c r="K1287" s="20"/>
      <c r="L1287" s="20"/>
      <c r="M1287" s="20"/>
      <c r="N1287" s="40"/>
    </row>
    <row r="1288" spans="1:14" ht="30" customHeight="1">
      <c r="A1288" s="49"/>
      <c r="B1288" s="4">
        <v>7413</v>
      </c>
      <c r="C1288" s="4">
        <v>453</v>
      </c>
      <c r="D1288" s="4"/>
      <c r="E1288" s="4"/>
      <c r="F1288" s="4">
        <f>B1288-+SUM(C1288:E1288)</f>
        <v>6960</v>
      </c>
      <c r="G1288" s="4">
        <v>7413</v>
      </c>
      <c r="H1288" s="4">
        <v>453</v>
      </c>
      <c r="I1288" s="4"/>
      <c r="J1288" s="4"/>
      <c r="K1288" s="4">
        <f>G1288-+SUM(H1288:J1288)</f>
        <v>6960</v>
      </c>
      <c r="L1288" s="4">
        <f>G1288-B1288</f>
        <v>0</v>
      </c>
      <c r="M1288" s="4">
        <f>K1288-F1288</f>
        <v>0</v>
      </c>
      <c r="N1288" s="41"/>
    </row>
    <row r="1289" spans="1:14" ht="30" customHeight="1">
      <c r="A1289" s="19" t="s">
        <v>425</v>
      </c>
      <c r="B1289" s="19"/>
      <c r="C1289" s="19"/>
      <c r="D1289" s="19"/>
      <c r="E1289" s="19"/>
      <c r="F1289" s="19"/>
      <c r="G1289" s="19"/>
      <c r="H1289" s="19"/>
      <c r="I1289" s="19"/>
      <c r="J1289" s="19"/>
      <c r="K1289" s="19"/>
      <c r="L1289" s="19"/>
      <c r="M1289" s="19"/>
      <c r="N1289" s="39"/>
    </row>
    <row r="1290" spans="1:14" ht="30" customHeight="1">
      <c r="A1290" s="48" t="s">
        <v>632</v>
      </c>
      <c r="B1290" s="20"/>
      <c r="C1290" s="20"/>
      <c r="D1290" s="20"/>
      <c r="E1290" s="20"/>
      <c r="F1290" s="20"/>
      <c r="G1290" s="20"/>
      <c r="H1290" s="20"/>
      <c r="I1290" s="20"/>
      <c r="J1290" s="20"/>
      <c r="K1290" s="20"/>
      <c r="L1290" s="20"/>
      <c r="M1290" s="20"/>
      <c r="N1290" s="40"/>
    </row>
    <row r="1291" spans="1:14" ht="30" customHeight="1">
      <c r="A1291" s="49"/>
      <c r="B1291" s="4">
        <v>5128</v>
      </c>
      <c r="C1291" s="4">
        <v>654</v>
      </c>
      <c r="D1291" s="4"/>
      <c r="E1291" s="4">
        <v>182</v>
      </c>
      <c r="F1291" s="4">
        <f>B1291-+SUM(C1291:E1291)</f>
        <v>4292</v>
      </c>
      <c r="G1291" s="4">
        <v>5128</v>
      </c>
      <c r="H1291" s="4">
        <v>654</v>
      </c>
      <c r="I1291" s="4"/>
      <c r="J1291" s="4">
        <v>182</v>
      </c>
      <c r="K1291" s="4">
        <f>G1291-+SUM(H1291:J1291)</f>
        <v>4292</v>
      </c>
      <c r="L1291" s="4">
        <f>G1291-B1291</f>
        <v>0</v>
      </c>
      <c r="M1291" s="4">
        <f>K1291-F1291</f>
        <v>0</v>
      </c>
      <c r="N1291" s="41"/>
    </row>
    <row r="1292" spans="1:14" ht="30" customHeight="1">
      <c r="A1292" s="19" t="s">
        <v>425</v>
      </c>
      <c r="B1292" s="19"/>
      <c r="C1292" s="19"/>
      <c r="D1292" s="19"/>
      <c r="E1292" s="19"/>
      <c r="F1292" s="19"/>
      <c r="G1292" s="19"/>
      <c r="H1292" s="19"/>
      <c r="I1292" s="19"/>
      <c r="J1292" s="19"/>
      <c r="K1292" s="19"/>
      <c r="L1292" s="19"/>
      <c r="M1292" s="19"/>
      <c r="N1292" s="39"/>
    </row>
    <row r="1293" spans="1:14" ht="30" customHeight="1">
      <c r="A1293" s="48" t="s">
        <v>426</v>
      </c>
      <c r="B1293" s="20"/>
      <c r="C1293" s="20"/>
      <c r="D1293" s="20"/>
      <c r="E1293" s="20"/>
      <c r="F1293" s="20"/>
      <c r="G1293" s="20"/>
      <c r="H1293" s="20"/>
      <c r="I1293" s="20"/>
      <c r="J1293" s="20"/>
      <c r="K1293" s="20"/>
      <c r="L1293" s="20"/>
      <c r="M1293" s="20"/>
      <c r="N1293" s="40"/>
    </row>
    <row r="1294" spans="1:14" ht="30" customHeight="1">
      <c r="A1294" s="49"/>
      <c r="B1294" s="4">
        <v>11929</v>
      </c>
      <c r="C1294" s="4"/>
      <c r="D1294" s="4"/>
      <c r="E1294" s="4">
        <v>756</v>
      </c>
      <c r="F1294" s="4">
        <f>B1294-+SUM(C1294:E1294)</f>
        <v>11173</v>
      </c>
      <c r="G1294" s="4">
        <v>11929</v>
      </c>
      <c r="H1294" s="4"/>
      <c r="I1294" s="4"/>
      <c r="J1294" s="4">
        <v>756</v>
      </c>
      <c r="K1294" s="4">
        <f>G1294-+SUM(H1294:J1294)</f>
        <v>11173</v>
      </c>
      <c r="L1294" s="4">
        <f>G1294-B1294</f>
        <v>0</v>
      </c>
      <c r="M1294" s="4">
        <f>K1294-F1294</f>
        <v>0</v>
      </c>
      <c r="N1294" s="41"/>
    </row>
    <row r="1295" spans="1:14" ht="30" customHeight="1">
      <c r="A1295" s="19" t="s">
        <v>425</v>
      </c>
      <c r="B1295" s="19"/>
      <c r="C1295" s="19"/>
      <c r="D1295" s="19"/>
      <c r="E1295" s="19"/>
      <c r="F1295" s="19"/>
      <c r="G1295" s="19"/>
      <c r="H1295" s="19"/>
      <c r="I1295" s="19"/>
      <c r="J1295" s="19"/>
      <c r="K1295" s="19"/>
      <c r="L1295" s="19"/>
      <c r="M1295" s="19"/>
      <c r="N1295" s="39" t="s">
        <v>152</v>
      </c>
    </row>
    <row r="1296" spans="1:14" ht="30" customHeight="1">
      <c r="A1296" s="48" t="s">
        <v>466</v>
      </c>
      <c r="B1296" s="20"/>
      <c r="C1296" s="20"/>
      <c r="D1296" s="20"/>
      <c r="E1296" s="20"/>
      <c r="F1296" s="20"/>
      <c r="G1296" s="20"/>
      <c r="H1296" s="20"/>
      <c r="I1296" s="20"/>
      <c r="J1296" s="20"/>
      <c r="K1296" s="20"/>
      <c r="L1296" s="20"/>
      <c r="M1296" s="20"/>
      <c r="N1296" s="40"/>
    </row>
    <row r="1297" spans="1:14" ht="30" customHeight="1">
      <c r="A1297" s="49"/>
      <c r="B1297" s="4">
        <v>3795</v>
      </c>
      <c r="C1297" s="4">
        <v>561</v>
      </c>
      <c r="D1297" s="4"/>
      <c r="E1297" s="4"/>
      <c r="F1297" s="4">
        <f>B1297-+SUM(C1297:E1297)</f>
        <v>3234</v>
      </c>
      <c r="G1297" s="4">
        <v>1498</v>
      </c>
      <c r="H1297" s="4">
        <v>561</v>
      </c>
      <c r="I1297" s="4"/>
      <c r="J1297" s="4"/>
      <c r="K1297" s="4">
        <f>G1297-+SUM(H1297:J1297)</f>
        <v>937</v>
      </c>
      <c r="L1297" s="4">
        <f>G1297-B1297</f>
        <v>-2297</v>
      </c>
      <c r="M1297" s="4">
        <f>K1297-F1297</f>
        <v>-2297</v>
      </c>
      <c r="N1297" s="41"/>
    </row>
    <row r="1298" spans="1:14" ht="30" customHeight="1">
      <c r="A1298" s="19" t="s">
        <v>425</v>
      </c>
      <c r="B1298" s="19"/>
      <c r="C1298" s="19"/>
      <c r="D1298" s="19"/>
      <c r="E1298" s="19"/>
      <c r="F1298" s="19"/>
      <c r="G1298" s="19"/>
      <c r="H1298" s="19"/>
      <c r="I1298" s="19"/>
      <c r="J1298" s="19"/>
      <c r="K1298" s="19"/>
      <c r="L1298" s="19"/>
      <c r="M1298" s="19"/>
      <c r="N1298" s="39" t="s">
        <v>325</v>
      </c>
    </row>
    <row r="1299" spans="1:14" ht="30" customHeight="1">
      <c r="A1299" s="48" t="s">
        <v>563</v>
      </c>
      <c r="B1299" s="20"/>
      <c r="C1299" s="20"/>
      <c r="D1299" s="20"/>
      <c r="E1299" s="20"/>
      <c r="F1299" s="20"/>
      <c r="G1299" s="20"/>
      <c r="H1299" s="20"/>
      <c r="I1299" s="20"/>
      <c r="J1299" s="20"/>
      <c r="K1299" s="20"/>
      <c r="L1299" s="20"/>
      <c r="M1299" s="20"/>
      <c r="N1299" s="40"/>
    </row>
    <row r="1300" spans="1:14" ht="30" customHeight="1">
      <c r="A1300" s="49"/>
      <c r="B1300" s="4">
        <v>8710</v>
      </c>
      <c r="C1300" s="4"/>
      <c r="D1300" s="4"/>
      <c r="E1300" s="4"/>
      <c r="F1300" s="4">
        <f>B1300-+SUM(C1300:E1300)</f>
        <v>8710</v>
      </c>
      <c r="G1300" s="4">
        <v>0</v>
      </c>
      <c r="H1300" s="4"/>
      <c r="I1300" s="4"/>
      <c r="J1300" s="4"/>
      <c r="K1300" s="4">
        <f>G1300-+SUM(H1300:J1300)</f>
        <v>0</v>
      </c>
      <c r="L1300" s="4">
        <f>G1300-B1300</f>
        <v>-8710</v>
      </c>
      <c r="M1300" s="4">
        <f>K1300-F1300</f>
        <v>-8710</v>
      </c>
      <c r="N1300" s="41"/>
    </row>
    <row r="1301" spans="1:14" ht="30" customHeight="1">
      <c r="A1301" s="19" t="s">
        <v>425</v>
      </c>
      <c r="B1301" s="19"/>
      <c r="C1301" s="19"/>
      <c r="D1301" s="19"/>
      <c r="E1301" s="19"/>
      <c r="F1301" s="19"/>
      <c r="G1301" s="19"/>
      <c r="H1301" s="19"/>
      <c r="I1301" s="19"/>
      <c r="J1301" s="19"/>
      <c r="K1301" s="19"/>
      <c r="L1301" s="19"/>
      <c r="M1301" s="19"/>
      <c r="N1301" s="39"/>
    </row>
    <row r="1302" spans="1:14" ht="30" customHeight="1">
      <c r="A1302" s="48" t="s">
        <v>6</v>
      </c>
      <c r="B1302" s="20"/>
      <c r="C1302" s="20"/>
      <c r="D1302" s="20"/>
      <c r="E1302" s="20"/>
      <c r="F1302" s="20"/>
      <c r="G1302" s="20"/>
      <c r="H1302" s="20"/>
      <c r="I1302" s="20"/>
      <c r="J1302" s="20"/>
      <c r="K1302" s="20"/>
      <c r="L1302" s="20"/>
      <c r="M1302" s="20"/>
      <c r="N1302" s="40"/>
    </row>
    <row r="1303" spans="1:14" ht="30" customHeight="1">
      <c r="A1303" s="49"/>
      <c r="B1303" s="4">
        <v>2011</v>
      </c>
      <c r="C1303" s="4">
        <v>150</v>
      </c>
      <c r="D1303" s="4"/>
      <c r="E1303" s="4"/>
      <c r="F1303" s="4">
        <f>B1303-+SUM(C1303:E1303)</f>
        <v>1861</v>
      </c>
      <c r="G1303" s="4">
        <v>2011</v>
      </c>
      <c r="H1303" s="4">
        <v>150</v>
      </c>
      <c r="I1303" s="4"/>
      <c r="J1303" s="4"/>
      <c r="K1303" s="4">
        <f>G1303-+SUM(H1303:J1303)</f>
        <v>1861</v>
      </c>
      <c r="L1303" s="4">
        <f>G1303-B1303</f>
        <v>0</v>
      </c>
      <c r="M1303" s="4">
        <f>K1303-F1303</f>
        <v>0</v>
      </c>
      <c r="N1303" s="41"/>
    </row>
    <row r="1304" spans="1:14" ht="30" customHeight="1">
      <c r="A1304" s="19" t="s">
        <v>425</v>
      </c>
      <c r="B1304" s="19"/>
      <c r="C1304" s="19"/>
      <c r="D1304" s="19"/>
      <c r="E1304" s="19"/>
      <c r="F1304" s="19"/>
      <c r="G1304" s="19"/>
      <c r="H1304" s="19"/>
      <c r="I1304" s="19"/>
      <c r="J1304" s="19"/>
      <c r="K1304" s="19"/>
      <c r="L1304" s="19"/>
      <c r="M1304" s="19"/>
      <c r="N1304" s="39"/>
    </row>
    <row r="1305" spans="1:14" ht="30" customHeight="1">
      <c r="A1305" s="48" t="s">
        <v>224</v>
      </c>
      <c r="B1305" s="20"/>
      <c r="C1305" s="20"/>
      <c r="D1305" s="20"/>
      <c r="E1305" s="20"/>
      <c r="F1305" s="20"/>
      <c r="G1305" s="20"/>
      <c r="H1305" s="20"/>
      <c r="I1305" s="20"/>
      <c r="J1305" s="20"/>
      <c r="K1305" s="20"/>
      <c r="L1305" s="20"/>
      <c r="M1305" s="20"/>
      <c r="N1305" s="40"/>
    </row>
    <row r="1306" spans="1:14" ht="30" customHeight="1">
      <c r="A1306" s="49"/>
      <c r="B1306" s="4">
        <v>22876</v>
      </c>
      <c r="C1306" s="4"/>
      <c r="D1306" s="4"/>
      <c r="E1306" s="4"/>
      <c r="F1306" s="4">
        <f>B1306-+SUM(C1306:E1306)</f>
        <v>22876</v>
      </c>
      <c r="G1306" s="4">
        <v>22876</v>
      </c>
      <c r="H1306" s="4"/>
      <c r="I1306" s="4"/>
      <c r="J1306" s="4"/>
      <c r="K1306" s="4">
        <f>G1306-+SUM(H1306:J1306)</f>
        <v>22876</v>
      </c>
      <c r="L1306" s="4">
        <f>G1306-B1306</f>
        <v>0</v>
      </c>
      <c r="M1306" s="4">
        <f>K1306-F1306</f>
        <v>0</v>
      </c>
      <c r="N1306" s="41"/>
    </row>
    <row r="1307" spans="1:14" ht="30" customHeight="1">
      <c r="A1307" s="19" t="s">
        <v>425</v>
      </c>
      <c r="B1307" s="19"/>
      <c r="C1307" s="19"/>
      <c r="D1307" s="19"/>
      <c r="E1307" s="19"/>
      <c r="F1307" s="19"/>
      <c r="G1307" s="19"/>
      <c r="H1307" s="19"/>
      <c r="I1307" s="19"/>
      <c r="J1307" s="19"/>
      <c r="K1307" s="19"/>
      <c r="L1307" s="19"/>
      <c r="M1307" s="19"/>
      <c r="N1307" s="39"/>
    </row>
    <row r="1308" spans="1:14" ht="30" customHeight="1">
      <c r="A1308" s="48" t="s">
        <v>427</v>
      </c>
      <c r="B1308" s="20"/>
      <c r="C1308" s="20"/>
      <c r="D1308" s="20"/>
      <c r="E1308" s="20"/>
      <c r="F1308" s="20"/>
      <c r="G1308" s="20"/>
      <c r="H1308" s="20"/>
      <c r="I1308" s="20"/>
      <c r="J1308" s="20"/>
      <c r="K1308" s="20"/>
      <c r="L1308" s="20"/>
      <c r="M1308" s="20"/>
      <c r="N1308" s="40"/>
    </row>
    <row r="1309" spans="1:14" ht="30" customHeight="1">
      <c r="A1309" s="49"/>
      <c r="B1309" s="4">
        <v>1000</v>
      </c>
      <c r="C1309" s="4">
        <v>500</v>
      </c>
      <c r="D1309" s="4"/>
      <c r="E1309" s="4"/>
      <c r="F1309" s="4">
        <f>B1309-+SUM(C1309:E1309)</f>
        <v>500</v>
      </c>
      <c r="G1309" s="4">
        <v>1000</v>
      </c>
      <c r="H1309" s="4">
        <v>500</v>
      </c>
      <c r="I1309" s="4"/>
      <c r="J1309" s="4"/>
      <c r="K1309" s="4">
        <f>G1309-+SUM(H1309:J1309)</f>
        <v>500</v>
      </c>
      <c r="L1309" s="4">
        <f>G1309-B1309</f>
        <v>0</v>
      </c>
      <c r="M1309" s="4">
        <f>K1309-F1309</f>
        <v>0</v>
      </c>
      <c r="N1309" s="41"/>
    </row>
    <row r="1310" spans="1:14" ht="30" customHeight="1">
      <c r="A1310" s="19" t="s">
        <v>425</v>
      </c>
      <c r="B1310" s="19"/>
      <c r="C1310" s="19"/>
      <c r="D1310" s="19"/>
      <c r="E1310" s="19"/>
      <c r="F1310" s="19"/>
      <c r="G1310" s="19"/>
      <c r="H1310" s="19"/>
      <c r="I1310" s="19"/>
      <c r="J1310" s="19"/>
      <c r="K1310" s="19"/>
      <c r="L1310" s="19"/>
      <c r="M1310" s="19"/>
      <c r="N1310" s="39"/>
    </row>
    <row r="1311" spans="1:14" ht="30" customHeight="1">
      <c r="A1311" s="48" t="s">
        <v>334</v>
      </c>
      <c r="B1311" s="20"/>
      <c r="C1311" s="20"/>
      <c r="D1311" s="20"/>
      <c r="E1311" s="20"/>
      <c r="F1311" s="20"/>
      <c r="G1311" s="20"/>
      <c r="H1311" s="20"/>
      <c r="I1311" s="20"/>
      <c r="J1311" s="20"/>
      <c r="K1311" s="20"/>
      <c r="L1311" s="20"/>
      <c r="M1311" s="20"/>
      <c r="N1311" s="40"/>
    </row>
    <row r="1312" spans="1:14" ht="30" customHeight="1">
      <c r="A1312" s="49"/>
      <c r="B1312" s="4"/>
      <c r="C1312" s="4"/>
      <c r="D1312" s="4"/>
      <c r="E1312" s="4"/>
      <c r="F1312" s="4">
        <f>B1312-+SUM(C1312:E1312)</f>
        <v>0</v>
      </c>
      <c r="G1312" s="4">
        <v>593</v>
      </c>
      <c r="H1312" s="4"/>
      <c r="I1312" s="4"/>
      <c r="J1312" s="4"/>
      <c r="K1312" s="4">
        <f>G1312-+SUM(H1312:J1312)</f>
        <v>593</v>
      </c>
      <c r="L1312" s="4">
        <f>G1312-B1312</f>
        <v>593</v>
      </c>
      <c r="M1312" s="4">
        <f>K1312-F1312</f>
        <v>593</v>
      </c>
      <c r="N1312" s="41"/>
    </row>
    <row r="1313" spans="1:14" ht="30" customHeight="1">
      <c r="A1313" s="19" t="s">
        <v>425</v>
      </c>
      <c r="B1313" s="19"/>
      <c r="C1313" s="19"/>
      <c r="D1313" s="19"/>
      <c r="E1313" s="19"/>
      <c r="F1313" s="19"/>
      <c r="G1313" s="19"/>
      <c r="H1313" s="19"/>
      <c r="I1313" s="19"/>
      <c r="J1313" s="19"/>
      <c r="K1313" s="19"/>
      <c r="L1313" s="19"/>
      <c r="M1313" s="19"/>
      <c r="N1313" s="39"/>
    </row>
    <row r="1314" spans="1:14" ht="30" customHeight="1">
      <c r="A1314" s="48" t="s">
        <v>138</v>
      </c>
      <c r="B1314" s="20"/>
      <c r="C1314" s="20"/>
      <c r="D1314" s="20"/>
      <c r="E1314" s="20"/>
      <c r="F1314" s="20"/>
      <c r="G1314" s="20"/>
      <c r="H1314" s="20"/>
      <c r="I1314" s="20"/>
      <c r="J1314" s="20"/>
      <c r="K1314" s="20"/>
      <c r="L1314" s="20"/>
      <c r="M1314" s="20"/>
      <c r="N1314" s="40"/>
    </row>
    <row r="1315" spans="1:14" ht="30" customHeight="1">
      <c r="A1315" s="49"/>
      <c r="B1315" s="4">
        <f aca="true" t="shared" si="28" ref="B1315:K1315">SUBTOTAL(9,B1237:B1312)</f>
        <v>241714</v>
      </c>
      <c r="C1315" s="4">
        <f t="shared" si="28"/>
        <v>8229</v>
      </c>
      <c r="D1315" s="4">
        <f t="shared" si="28"/>
        <v>0</v>
      </c>
      <c r="E1315" s="4">
        <f t="shared" si="28"/>
        <v>2994</v>
      </c>
      <c r="F1315" s="4">
        <f t="shared" si="28"/>
        <v>230491</v>
      </c>
      <c r="G1315" s="4">
        <f t="shared" si="28"/>
        <v>200784</v>
      </c>
      <c r="H1315" s="4">
        <f t="shared" si="28"/>
        <v>8229</v>
      </c>
      <c r="I1315" s="4">
        <f t="shared" si="28"/>
        <v>0</v>
      </c>
      <c r="J1315" s="4">
        <f t="shared" si="28"/>
        <v>2994</v>
      </c>
      <c r="K1315" s="4">
        <f t="shared" si="28"/>
        <v>189561</v>
      </c>
      <c r="L1315" s="4">
        <f>G1315-B1315</f>
        <v>-40930</v>
      </c>
      <c r="M1315" s="4">
        <f>K1315-F1315</f>
        <v>-40930</v>
      </c>
      <c r="N1315" s="41"/>
    </row>
    <row r="1316" spans="1:14" ht="30" customHeight="1">
      <c r="A1316" s="19" t="s">
        <v>437</v>
      </c>
      <c r="B1316" s="19"/>
      <c r="C1316" s="19"/>
      <c r="D1316" s="19"/>
      <c r="E1316" s="19"/>
      <c r="F1316" s="19"/>
      <c r="G1316" s="19"/>
      <c r="H1316" s="19"/>
      <c r="I1316" s="19"/>
      <c r="J1316" s="19"/>
      <c r="K1316" s="19"/>
      <c r="L1316" s="19"/>
      <c r="M1316" s="19"/>
      <c r="N1316" s="39"/>
    </row>
    <row r="1317" spans="1:14" ht="30" customHeight="1">
      <c r="A1317" s="48" t="s">
        <v>633</v>
      </c>
      <c r="B1317" s="20"/>
      <c r="C1317" s="20"/>
      <c r="D1317" s="20"/>
      <c r="E1317" s="20"/>
      <c r="F1317" s="20"/>
      <c r="G1317" s="20"/>
      <c r="H1317" s="20"/>
      <c r="I1317" s="20"/>
      <c r="J1317" s="20"/>
      <c r="K1317" s="20"/>
      <c r="L1317" s="20"/>
      <c r="M1317" s="20"/>
      <c r="N1317" s="40"/>
    </row>
    <row r="1318" spans="1:14" ht="30" customHeight="1">
      <c r="A1318" s="49"/>
      <c r="B1318" s="4">
        <v>17733</v>
      </c>
      <c r="C1318" s="4"/>
      <c r="D1318" s="4"/>
      <c r="E1318" s="4"/>
      <c r="F1318" s="4">
        <f>B1318-+SUM(C1318:E1318)</f>
        <v>17733</v>
      </c>
      <c r="G1318" s="4">
        <v>17733</v>
      </c>
      <c r="H1318" s="4"/>
      <c r="I1318" s="4"/>
      <c r="J1318" s="4"/>
      <c r="K1318" s="4">
        <f>G1318-+SUM(H1318:J1318)</f>
        <v>17733</v>
      </c>
      <c r="L1318" s="4">
        <f>G1318-B1318</f>
        <v>0</v>
      </c>
      <c r="M1318" s="4">
        <f>K1318-F1318</f>
        <v>0</v>
      </c>
      <c r="N1318" s="41"/>
    </row>
    <row r="1319" spans="1:14" ht="30" customHeight="1">
      <c r="A1319" s="19" t="s">
        <v>437</v>
      </c>
      <c r="B1319" s="19"/>
      <c r="C1319" s="19"/>
      <c r="D1319" s="19"/>
      <c r="E1319" s="19"/>
      <c r="F1319" s="19"/>
      <c r="G1319" s="19"/>
      <c r="H1319" s="19"/>
      <c r="I1319" s="19"/>
      <c r="J1319" s="19"/>
      <c r="K1319" s="19"/>
      <c r="L1319" s="19"/>
      <c r="M1319" s="19"/>
      <c r="N1319" s="39"/>
    </row>
    <row r="1320" spans="1:14" ht="30" customHeight="1">
      <c r="A1320" s="48" t="s">
        <v>634</v>
      </c>
      <c r="B1320" s="20"/>
      <c r="C1320" s="20"/>
      <c r="D1320" s="20"/>
      <c r="E1320" s="20"/>
      <c r="F1320" s="20"/>
      <c r="G1320" s="20"/>
      <c r="H1320" s="20"/>
      <c r="I1320" s="20"/>
      <c r="J1320" s="20"/>
      <c r="K1320" s="20"/>
      <c r="L1320" s="20"/>
      <c r="M1320" s="20"/>
      <c r="N1320" s="40"/>
    </row>
    <row r="1321" spans="1:14" ht="30" customHeight="1">
      <c r="A1321" s="49"/>
      <c r="B1321" s="4">
        <v>19715</v>
      </c>
      <c r="C1321" s="4"/>
      <c r="D1321" s="4"/>
      <c r="E1321" s="4"/>
      <c r="F1321" s="4">
        <f>B1321-+SUM(C1321:E1321)</f>
        <v>19715</v>
      </c>
      <c r="G1321" s="4">
        <v>19550</v>
      </c>
      <c r="H1321" s="4"/>
      <c r="I1321" s="4"/>
      <c r="J1321" s="4"/>
      <c r="K1321" s="4">
        <f>G1321-+SUM(H1321:J1321)</f>
        <v>19550</v>
      </c>
      <c r="L1321" s="4">
        <f>G1321-B1321</f>
        <v>-165</v>
      </c>
      <c r="M1321" s="4">
        <f>K1321-F1321</f>
        <v>-165</v>
      </c>
      <c r="N1321" s="41"/>
    </row>
    <row r="1322" spans="1:14" ht="30" customHeight="1">
      <c r="A1322" s="19" t="s">
        <v>437</v>
      </c>
      <c r="B1322" s="19"/>
      <c r="C1322" s="19"/>
      <c r="D1322" s="19"/>
      <c r="E1322" s="19"/>
      <c r="F1322" s="19"/>
      <c r="G1322" s="19"/>
      <c r="H1322" s="19"/>
      <c r="I1322" s="19"/>
      <c r="J1322" s="19"/>
      <c r="K1322" s="19"/>
      <c r="L1322" s="19"/>
      <c r="M1322" s="19"/>
      <c r="N1322" s="39"/>
    </row>
    <row r="1323" spans="1:14" ht="30" customHeight="1">
      <c r="A1323" s="48" t="s">
        <v>128</v>
      </c>
      <c r="B1323" s="20"/>
      <c r="C1323" s="20"/>
      <c r="D1323" s="20"/>
      <c r="E1323" s="20"/>
      <c r="F1323" s="20"/>
      <c r="G1323" s="20"/>
      <c r="H1323" s="20"/>
      <c r="I1323" s="20"/>
      <c r="J1323" s="20"/>
      <c r="K1323" s="20"/>
      <c r="L1323" s="20"/>
      <c r="M1323" s="20"/>
      <c r="N1323" s="40"/>
    </row>
    <row r="1324" spans="1:14" ht="30" customHeight="1">
      <c r="A1324" s="49"/>
      <c r="B1324" s="4">
        <v>778</v>
      </c>
      <c r="C1324" s="4"/>
      <c r="D1324" s="4"/>
      <c r="E1324" s="4"/>
      <c r="F1324" s="4">
        <f>B1324-+SUM(C1324:E1324)</f>
        <v>778</v>
      </c>
      <c r="G1324" s="4">
        <v>674</v>
      </c>
      <c r="H1324" s="4"/>
      <c r="I1324" s="4"/>
      <c r="J1324" s="4"/>
      <c r="K1324" s="4">
        <f>G1324-+SUM(H1324:J1324)</f>
        <v>674</v>
      </c>
      <c r="L1324" s="4">
        <f>G1324-B1324</f>
        <v>-104</v>
      </c>
      <c r="M1324" s="4">
        <f>K1324-F1324</f>
        <v>-104</v>
      </c>
      <c r="N1324" s="41"/>
    </row>
    <row r="1325" spans="1:14" ht="30" customHeight="1">
      <c r="A1325" s="19" t="s">
        <v>437</v>
      </c>
      <c r="B1325" s="19"/>
      <c r="C1325" s="19"/>
      <c r="D1325" s="19"/>
      <c r="E1325" s="19"/>
      <c r="F1325" s="19"/>
      <c r="G1325" s="19"/>
      <c r="H1325" s="19"/>
      <c r="I1325" s="19"/>
      <c r="J1325" s="19"/>
      <c r="K1325" s="19"/>
      <c r="L1325" s="19"/>
      <c r="M1325" s="19"/>
      <c r="N1325" s="39" t="s">
        <v>305</v>
      </c>
    </row>
    <row r="1326" spans="1:14" ht="30" customHeight="1">
      <c r="A1326" s="48" t="s">
        <v>131</v>
      </c>
      <c r="B1326" s="20"/>
      <c r="C1326" s="20"/>
      <c r="D1326" s="20"/>
      <c r="E1326" s="20"/>
      <c r="F1326" s="20"/>
      <c r="G1326" s="20"/>
      <c r="H1326" s="20"/>
      <c r="I1326" s="20"/>
      <c r="J1326" s="20"/>
      <c r="K1326" s="20"/>
      <c r="L1326" s="20"/>
      <c r="M1326" s="20"/>
      <c r="N1326" s="40"/>
    </row>
    <row r="1327" spans="1:14" ht="30" customHeight="1">
      <c r="A1327" s="49"/>
      <c r="B1327" s="4">
        <v>950</v>
      </c>
      <c r="C1327" s="4"/>
      <c r="D1327" s="4"/>
      <c r="E1327" s="4">
        <v>120</v>
      </c>
      <c r="F1327" s="4">
        <f>B1327-+SUM(C1327:E1327)</f>
        <v>830</v>
      </c>
      <c r="G1327" s="4">
        <v>570</v>
      </c>
      <c r="H1327" s="4"/>
      <c r="I1327" s="4"/>
      <c r="J1327" s="4">
        <v>0</v>
      </c>
      <c r="K1327" s="4">
        <f>G1327-+SUM(H1327:J1327)</f>
        <v>570</v>
      </c>
      <c r="L1327" s="4">
        <f>G1327-B1327</f>
        <v>-380</v>
      </c>
      <c r="M1327" s="4">
        <f>K1327-F1327</f>
        <v>-260</v>
      </c>
      <c r="N1327" s="41"/>
    </row>
    <row r="1328" spans="1:14" ht="30" customHeight="1">
      <c r="A1328" s="19" t="s">
        <v>437</v>
      </c>
      <c r="B1328" s="19"/>
      <c r="C1328" s="19"/>
      <c r="D1328" s="19"/>
      <c r="E1328" s="19"/>
      <c r="F1328" s="19"/>
      <c r="G1328" s="19"/>
      <c r="H1328" s="19"/>
      <c r="I1328" s="19"/>
      <c r="J1328" s="19"/>
      <c r="K1328" s="19"/>
      <c r="L1328" s="19"/>
      <c r="M1328" s="19"/>
      <c r="N1328" s="39"/>
    </row>
    <row r="1329" spans="1:14" ht="30" customHeight="1">
      <c r="A1329" s="48" t="s">
        <v>132</v>
      </c>
      <c r="B1329" s="20"/>
      <c r="C1329" s="20"/>
      <c r="D1329" s="20"/>
      <c r="E1329" s="20"/>
      <c r="F1329" s="20"/>
      <c r="G1329" s="20"/>
      <c r="H1329" s="20"/>
      <c r="I1329" s="20"/>
      <c r="J1329" s="20"/>
      <c r="K1329" s="20"/>
      <c r="L1329" s="20"/>
      <c r="M1329" s="20"/>
      <c r="N1329" s="40"/>
    </row>
    <row r="1330" spans="1:14" ht="30" customHeight="1">
      <c r="A1330" s="49"/>
      <c r="B1330" s="4">
        <v>712</v>
      </c>
      <c r="C1330" s="4"/>
      <c r="D1330" s="4"/>
      <c r="E1330" s="4">
        <v>200</v>
      </c>
      <c r="F1330" s="4">
        <f>B1330-+SUM(C1330:E1330)</f>
        <v>512</v>
      </c>
      <c r="G1330" s="4">
        <v>662</v>
      </c>
      <c r="H1330" s="4"/>
      <c r="I1330" s="4"/>
      <c r="J1330" s="4">
        <v>200</v>
      </c>
      <c r="K1330" s="4">
        <f>G1330-+SUM(H1330:J1330)</f>
        <v>462</v>
      </c>
      <c r="L1330" s="4">
        <f>G1330-B1330</f>
        <v>-50</v>
      </c>
      <c r="M1330" s="4">
        <f>K1330-F1330</f>
        <v>-50</v>
      </c>
      <c r="N1330" s="41"/>
    </row>
    <row r="1331" spans="1:14" ht="30" customHeight="1">
      <c r="A1331" s="19" t="s">
        <v>437</v>
      </c>
      <c r="B1331" s="19"/>
      <c r="C1331" s="19"/>
      <c r="D1331" s="19"/>
      <c r="E1331" s="19"/>
      <c r="F1331" s="19"/>
      <c r="G1331" s="19"/>
      <c r="H1331" s="19"/>
      <c r="I1331" s="19"/>
      <c r="J1331" s="19"/>
      <c r="K1331" s="19"/>
      <c r="L1331" s="19"/>
      <c r="M1331" s="19"/>
      <c r="N1331" s="39"/>
    </row>
    <row r="1332" spans="1:14" ht="30" customHeight="1">
      <c r="A1332" s="48" t="s">
        <v>272</v>
      </c>
      <c r="B1332" s="20"/>
      <c r="C1332" s="20"/>
      <c r="D1332" s="20"/>
      <c r="E1332" s="20"/>
      <c r="F1332" s="20"/>
      <c r="G1332" s="20"/>
      <c r="H1332" s="20"/>
      <c r="I1332" s="20"/>
      <c r="J1332" s="20"/>
      <c r="K1332" s="20"/>
      <c r="L1332" s="20"/>
      <c r="M1332" s="20"/>
      <c r="N1332" s="40"/>
    </row>
    <row r="1333" spans="1:14" ht="30" customHeight="1">
      <c r="A1333" s="49"/>
      <c r="B1333" s="4">
        <v>130797</v>
      </c>
      <c r="C1333" s="4"/>
      <c r="D1333" s="4"/>
      <c r="E1333" s="4"/>
      <c r="F1333" s="4">
        <f>B1333-+SUM(C1333:E1333)</f>
        <v>130797</v>
      </c>
      <c r="G1333" s="4">
        <v>125057</v>
      </c>
      <c r="H1333" s="4"/>
      <c r="I1333" s="4"/>
      <c r="J1333" s="4"/>
      <c r="K1333" s="4">
        <f>G1333-+SUM(H1333:J1333)</f>
        <v>125057</v>
      </c>
      <c r="L1333" s="4">
        <f>G1333-B1333</f>
        <v>-5740</v>
      </c>
      <c r="M1333" s="4">
        <f>K1333-F1333</f>
        <v>-5740</v>
      </c>
      <c r="N1333" s="41"/>
    </row>
    <row r="1334" spans="1:14" ht="30" customHeight="1">
      <c r="A1334" s="19" t="s">
        <v>437</v>
      </c>
      <c r="B1334" s="19"/>
      <c r="C1334" s="19"/>
      <c r="D1334" s="19"/>
      <c r="E1334" s="19"/>
      <c r="F1334" s="19"/>
      <c r="G1334" s="19"/>
      <c r="H1334" s="19"/>
      <c r="I1334" s="19"/>
      <c r="J1334" s="19"/>
      <c r="K1334" s="19"/>
      <c r="L1334" s="19"/>
      <c r="M1334" s="19"/>
      <c r="N1334" s="39" t="s">
        <v>306</v>
      </c>
    </row>
    <row r="1335" spans="1:14" ht="30" customHeight="1">
      <c r="A1335" s="48" t="s">
        <v>133</v>
      </c>
      <c r="B1335" s="20"/>
      <c r="C1335" s="20"/>
      <c r="D1335" s="20"/>
      <c r="E1335" s="20"/>
      <c r="F1335" s="20"/>
      <c r="G1335" s="20"/>
      <c r="H1335" s="20"/>
      <c r="I1335" s="20"/>
      <c r="J1335" s="20"/>
      <c r="K1335" s="20"/>
      <c r="L1335" s="20"/>
      <c r="M1335" s="20"/>
      <c r="N1335" s="40"/>
    </row>
    <row r="1336" spans="1:14" ht="30" customHeight="1">
      <c r="A1336" s="49"/>
      <c r="B1336" s="4">
        <v>1553</v>
      </c>
      <c r="C1336" s="4"/>
      <c r="D1336" s="4"/>
      <c r="E1336" s="4"/>
      <c r="F1336" s="4">
        <f>B1336-+SUM(C1336:E1336)</f>
        <v>1553</v>
      </c>
      <c r="G1336" s="4">
        <v>910</v>
      </c>
      <c r="H1336" s="4"/>
      <c r="I1336" s="4"/>
      <c r="J1336" s="4"/>
      <c r="K1336" s="4">
        <f>G1336-+SUM(H1336:J1336)</f>
        <v>910</v>
      </c>
      <c r="L1336" s="4">
        <f>G1336-B1336</f>
        <v>-643</v>
      </c>
      <c r="M1336" s="4">
        <f>K1336-F1336</f>
        <v>-643</v>
      </c>
      <c r="N1336" s="41"/>
    </row>
    <row r="1337" spans="1:14" ht="30" customHeight="1">
      <c r="A1337" s="19" t="s">
        <v>437</v>
      </c>
      <c r="B1337" s="19"/>
      <c r="C1337" s="19"/>
      <c r="D1337" s="19"/>
      <c r="E1337" s="19"/>
      <c r="F1337" s="19"/>
      <c r="G1337" s="19"/>
      <c r="H1337" s="19"/>
      <c r="I1337" s="19"/>
      <c r="J1337" s="19"/>
      <c r="K1337" s="19"/>
      <c r="L1337" s="19"/>
      <c r="M1337" s="19"/>
      <c r="N1337" s="39" t="s">
        <v>477</v>
      </c>
    </row>
    <row r="1338" spans="1:14" ht="30" customHeight="1">
      <c r="A1338" s="48" t="s">
        <v>526</v>
      </c>
      <c r="B1338" s="20"/>
      <c r="C1338" s="20"/>
      <c r="D1338" s="20"/>
      <c r="E1338" s="20"/>
      <c r="F1338" s="20"/>
      <c r="G1338" s="20"/>
      <c r="H1338" s="20"/>
      <c r="I1338" s="20"/>
      <c r="J1338" s="20"/>
      <c r="K1338" s="20"/>
      <c r="L1338" s="20"/>
      <c r="M1338" s="20"/>
      <c r="N1338" s="40"/>
    </row>
    <row r="1339" spans="1:14" ht="30" customHeight="1">
      <c r="A1339" s="49"/>
      <c r="B1339" s="4">
        <v>621</v>
      </c>
      <c r="C1339" s="4">
        <v>100</v>
      </c>
      <c r="D1339" s="4"/>
      <c r="E1339" s="4"/>
      <c r="F1339" s="4">
        <f>B1339-+SUM(C1339:E1339)</f>
        <v>521</v>
      </c>
      <c r="G1339" s="4">
        <v>492</v>
      </c>
      <c r="H1339" s="4">
        <v>100</v>
      </c>
      <c r="I1339" s="4"/>
      <c r="J1339" s="4"/>
      <c r="K1339" s="4">
        <f>G1339-+SUM(H1339:J1339)</f>
        <v>392</v>
      </c>
      <c r="L1339" s="4">
        <f>G1339-B1339</f>
        <v>-129</v>
      </c>
      <c r="M1339" s="4">
        <f>K1339-F1339</f>
        <v>-129</v>
      </c>
      <c r="N1339" s="41"/>
    </row>
    <row r="1340" spans="1:14" ht="30" customHeight="1">
      <c r="A1340" s="19" t="s">
        <v>437</v>
      </c>
      <c r="B1340" s="19"/>
      <c r="C1340" s="19"/>
      <c r="D1340" s="19"/>
      <c r="E1340" s="19"/>
      <c r="F1340" s="19"/>
      <c r="G1340" s="19"/>
      <c r="H1340" s="19"/>
      <c r="I1340" s="19"/>
      <c r="J1340" s="19"/>
      <c r="K1340" s="19"/>
      <c r="L1340" s="19"/>
      <c r="M1340" s="19"/>
      <c r="N1340" s="39"/>
    </row>
    <row r="1341" spans="1:14" ht="30" customHeight="1">
      <c r="A1341" s="48" t="s">
        <v>584</v>
      </c>
      <c r="B1341" s="20"/>
      <c r="C1341" s="20"/>
      <c r="D1341" s="20"/>
      <c r="E1341" s="20"/>
      <c r="F1341" s="20"/>
      <c r="G1341" s="20"/>
      <c r="H1341" s="20"/>
      <c r="I1341" s="20"/>
      <c r="J1341" s="20"/>
      <c r="K1341" s="20"/>
      <c r="L1341" s="20"/>
      <c r="M1341" s="20"/>
      <c r="N1341" s="40"/>
    </row>
    <row r="1342" spans="1:14" ht="30" customHeight="1">
      <c r="A1342" s="49"/>
      <c r="B1342" s="4">
        <v>29925</v>
      </c>
      <c r="C1342" s="4"/>
      <c r="D1342" s="4"/>
      <c r="E1342" s="4">
        <v>3360</v>
      </c>
      <c r="F1342" s="4">
        <f>B1342-+SUM(C1342:E1342)</f>
        <v>26565</v>
      </c>
      <c r="G1342" s="4">
        <v>29925</v>
      </c>
      <c r="H1342" s="4"/>
      <c r="I1342" s="4"/>
      <c r="J1342" s="4">
        <v>3360</v>
      </c>
      <c r="K1342" s="4">
        <f>G1342-+SUM(H1342:J1342)</f>
        <v>26565</v>
      </c>
      <c r="L1342" s="4">
        <f>G1342-B1342</f>
        <v>0</v>
      </c>
      <c r="M1342" s="4">
        <f>K1342-F1342</f>
        <v>0</v>
      </c>
      <c r="N1342" s="41"/>
    </row>
    <row r="1343" spans="1:14" ht="30" customHeight="1">
      <c r="A1343" s="19" t="s">
        <v>437</v>
      </c>
      <c r="B1343" s="19"/>
      <c r="C1343" s="19"/>
      <c r="D1343" s="19"/>
      <c r="E1343" s="19"/>
      <c r="F1343" s="19"/>
      <c r="G1343" s="19"/>
      <c r="H1343" s="19"/>
      <c r="I1343" s="19"/>
      <c r="J1343" s="19"/>
      <c r="K1343" s="19"/>
      <c r="L1343" s="19"/>
      <c r="M1343" s="19"/>
      <c r="N1343" s="39" t="s">
        <v>307</v>
      </c>
    </row>
    <row r="1344" spans="1:14" ht="30" customHeight="1">
      <c r="A1344" s="48" t="s">
        <v>453</v>
      </c>
      <c r="B1344" s="20"/>
      <c r="C1344" s="20"/>
      <c r="D1344" s="20"/>
      <c r="E1344" s="20"/>
      <c r="F1344" s="20"/>
      <c r="G1344" s="20"/>
      <c r="H1344" s="20"/>
      <c r="I1344" s="20"/>
      <c r="J1344" s="20"/>
      <c r="K1344" s="20"/>
      <c r="L1344" s="20"/>
      <c r="M1344" s="20"/>
      <c r="N1344" s="40"/>
    </row>
    <row r="1345" spans="1:14" ht="30" customHeight="1">
      <c r="A1345" s="49"/>
      <c r="B1345" s="4">
        <v>2824</v>
      </c>
      <c r="C1345" s="4">
        <v>850</v>
      </c>
      <c r="D1345" s="4"/>
      <c r="E1345" s="4"/>
      <c r="F1345" s="4">
        <f>B1345-+SUM(C1345:E1345)</f>
        <v>1974</v>
      </c>
      <c r="G1345" s="4">
        <v>1700</v>
      </c>
      <c r="H1345" s="4">
        <v>850</v>
      </c>
      <c r="I1345" s="4"/>
      <c r="J1345" s="4"/>
      <c r="K1345" s="4">
        <f>G1345-+SUM(H1345:J1345)</f>
        <v>850</v>
      </c>
      <c r="L1345" s="4">
        <f>G1345-B1345</f>
        <v>-1124</v>
      </c>
      <c r="M1345" s="4">
        <f>K1345-F1345</f>
        <v>-1124</v>
      </c>
      <c r="N1345" s="41"/>
    </row>
    <row r="1346" spans="1:14" ht="30" customHeight="1">
      <c r="A1346" s="19" t="s">
        <v>437</v>
      </c>
      <c r="B1346" s="19"/>
      <c r="C1346" s="19"/>
      <c r="D1346" s="19"/>
      <c r="E1346" s="19"/>
      <c r="F1346" s="19"/>
      <c r="G1346" s="19"/>
      <c r="H1346" s="19"/>
      <c r="I1346" s="19"/>
      <c r="J1346" s="19"/>
      <c r="K1346" s="19"/>
      <c r="L1346" s="19"/>
      <c r="M1346" s="19"/>
      <c r="N1346" s="39"/>
    </row>
    <row r="1347" spans="1:14" ht="30" customHeight="1">
      <c r="A1347" s="48" t="s">
        <v>491</v>
      </c>
      <c r="B1347" s="20"/>
      <c r="C1347" s="20"/>
      <c r="D1347" s="20"/>
      <c r="E1347" s="20"/>
      <c r="F1347" s="20"/>
      <c r="G1347" s="20"/>
      <c r="H1347" s="20"/>
      <c r="I1347" s="20"/>
      <c r="J1347" s="20"/>
      <c r="K1347" s="20"/>
      <c r="L1347" s="20"/>
      <c r="M1347" s="20"/>
      <c r="N1347" s="40"/>
    </row>
    <row r="1348" spans="1:14" ht="30" customHeight="1">
      <c r="A1348" s="49"/>
      <c r="B1348" s="4">
        <v>2162</v>
      </c>
      <c r="C1348" s="4"/>
      <c r="D1348" s="4"/>
      <c r="E1348" s="4"/>
      <c r="F1348" s="4">
        <f>B1348-+SUM(C1348:E1348)</f>
        <v>2162</v>
      </c>
      <c r="G1348" s="4">
        <v>2162</v>
      </c>
      <c r="H1348" s="4"/>
      <c r="I1348" s="4"/>
      <c r="J1348" s="4"/>
      <c r="K1348" s="4">
        <f>G1348-+SUM(H1348:J1348)</f>
        <v>2162</v>
      </c>
      <c r="L1348" s="4">
        <f>G1348-B1348</f>
        <v>0</v>
      </c>
      <c r="M1348" s="4">
        <f>K1348-F1348</f>
        <v>0</v>
      </c>
      <c r="N1348" s="41"/>
    </row>
    <row r="1349" spans="1:14" ht="30" customHeight="1">
      <c r="A1349" s="19" t="s">
        <v>437</v>
      </c>
      <c r="B1349" s="19"/>
      <c r="C1349" s="19"/>
      <c r="D1349" s="19"/>
      <c r="E1349" s="19"/>
      <c r="F1349" s="19"/>
      <c r="G1349" s="19"/>
      <c r="H1349" s="19"/>
      <c r="I1349" s="19"/>
      <c r="J1349" s="19"/>
      <c r="K1349" s="19"/>
      <c r="L1349" s="19"/>
      <c r="M1349" s="19"/>
      <c r="N1349" s="39"/>
    </row>
    <row r="1350" spans="1:14" ht="30" customHeight="1">
      <c r="A1350" s="48" t="s">
        <v>138</v>
      </c>
      <c r="B1350" s="20"/>
      <c r="C1350" s="20"/>
      <c r="D1350" s="20"/>
      <c r="E1350" s="20"/>
      <c r="F1350" s="20"/>
      <c r="G1350" s="20"/>
      <c r="H1350" s="20"/>
      <c r="I1350" s="20"/>
      <c r="J1350" s="20"/>
      <c r="K1350" s="20"/>
      <c r="L1350" s="20"/>
      <c r="M1350" s="20"/>
      <c r="N1350" s="40"/>
    </row>
    <row r="1351" spans="1:14" ht="30" customHeight="1">
      <c r="A1351" s="49"/>
      <c r="B1351" s="4">
        <f aca="true" t="shared" si="29" ref="B1351:K1351">SUBTOTAL(9,B1318:B1348)</f>
        <v>207770</v>
      </c>
      <c r="C1351" s="4">
        <f t="shared" si="29"/>
        <v>950</v>
      </c>
      <c r="D1351" s="4">
        <f t="shared" si="29"/>
        <v>0</v>
      </c>
      <c r="E1351" s="4">
        <f t="shared" si="29"/>
        <v>3680</v>
      </c>
      <c r="F1351" s="4">
        <f t="shared" si="29"/>
        <v>203140</v>
      </c>
      <c r="G1351" s="4">
        <f t="shared" si="29"/>
        <v>199435</v>
      </c>
      <c r="H1351" s="4">
        <f t="shared" si="29"/>
        <v>950</v>
      </c>
      <c r="I1351" s="4">
        <f t="shared" si="29"/>
        <v>0</v>
      </c>
      <c r="J1351" s="4">
        <f t="shared" si="29"/>
        <v>3560</v>
      </c>
      <c r="K1351" s="4">
        <f t="shared" si="29"/>
        <v>194925</v>
      </c>
      <c r="L1351" s="4">
        <f>G1351-B1351</f>
        <v>-8335</v>
      </c>
      <c r="M1351" s="4">
        <f>K1351-F1351</f>
        <v>-8215</v>
      </c>
      <c r="N1351" s="41"/>
    </row>
    <row r="1352" spans="1:14" ht="30" customHeight="1">
      <c r="A1352" s="19" t="s">
        <v>75</v>
      </c>
      <c r="B1352" s="19"/>
      <c r="C1352" s="19"/>
      <c r="D1352" s="19"/>
      <c r="E1352" s="19"/>
      <c r="F1352" s="19"/>
      <c r="G1352" s="19"/>
      <c r="H1352" s="19"/>
      <c r="I1352" s="19"/>
      <c r="J1352" s="19"/>
      <c r="K1352" s="19"/>
      <c r="L1352" s="19"/>
      <c r="M1352" s="19"/>
      <c r="N1352" s="39"/>
    </row>
    <row r="1353" spans="1:14" ht="30" customHeight="1">
      <c r="A1353" s="48" t="s">
        <v>37</v>
      </c>
      <c r="B1353" s="20"/>
      <c r="C1353" s="20"/>
      <c r="D1353" s="20"/>
      <c r="E1353" s="20"/>
      <c r="F1353" s="20"/>
      <c r="G1353" s="20"/>
      <c r="H1353" s="20"/>
      <c r="I1353" s="20"/>
      <c r="J1353" s="20"/>
      <c r="K1353" s="20"/>
      <c r="L1353" s="20"/>
      <c r="M1353" s="20"/>
      <c r="N1353" s="40"/>
    </row>
    <row r="1354" spans="1:14" ht="30" customHeight="1">
      <c r="A1354" s="49"/>
      <c r="B1354" s="4">
        <v>557</v>
      </c>
      <c r="C1354" s="4"/>
      <c r="D1354" s="4"/>
      <c r="E1354" s="4"/>
      <c r="F1354" s="4">
        <f>B1354-+SUM(C1354:E1354)</f>
        <v>557</v>
      </c>
      <c r="G1354" s="4">
        <v>403</v>
      </c>
      <c r="H1354" s="4"/>
      <c r="I1354" s="4"/>
      <c r="J1354" s="4"/>
      <c r="K1354" s="4">
        <f>G1354-+SUM(H1354:J1354)</f>
        <v>403</v>
      </c>
      <c r="L1354" s="4">
        <f>G1354-B1354</f>
        <v>-154</v>
      </c>
      <c r="M1354" s="4">
        <f>K1354-F1354</f>
        <v>-154</v>
      </c>
      <c r="N1354" s="41"/>
    </row>
    <row r="1355" spans="1:14" ht="30" customHeight="1">
      <c r="A1355" s="19" t="s">
        <v>75</v>
      </c>
      <c r="B1355" s="19"/>
      <c r="C1355" s="19"/>
      <c r="D1355" s="19"/>
      <c r="E1355" s="19"/>
      <c r="F1355" s="19"/>
      <c r="G1355" s="19"/>
      <c r="H1355" s="19"/>
      <c r="I1355" s="19"/>
      <c r="J1355" s="19"/>
      <c r="K1355" s="19"/>
      <c r="L1355" s="19"/>
      <c r="M1355" s="19"/>
      <c r="N1355" s="39"/>
    </row>
    <row r="1356" spans="1:14" ht="30" customHeight="1">
      <c r="A1356" s="48" t="s">
        <v>242</v>
      </c>
      <c r="B1356" s="20"/>
      <c r="C1356" s="20"/>
      <c r="D1356" s="20"/>
      <c r="E1356" s="20"/>
      <c r="F1356" s="20"/>
      <c r="G1356" s="20"/>
      <c r="H1356" s="20"/>
      <c r="I1356" s="20"/>
      <c r="J1356" s="20"/>
      <c r="K1356" s="20"/>
      <c r="L1356" s="20"/>
      <c r="M1356" s="20"/>
      <c r="N1356" s="40"/>
    </row>
    <row r="1357" spans="1:14" ht="30" customHeight="1">
      <c r="A1357" s="49"/>
      <c r="B1357" s="4">
        <v>11791</v>
      </c>
      <c r="C1357" s="4"/>
      <c r="D1357" s="4"/>
      <c r="E1357" s="4"/>
      <c r="F1357" s="4">
        <f>B1357-+SUM(C1357:E1357)</f>
        <v>11791</v>
      </c>
      <c r="G1357" s="4">
        <v>11791</v>
      </c>
      <c r="H1357" s="4"/>
      <c r="I1357" s="4"/>
      <c r="J1357" s="4"/>
      <c r="K1357" s="4">
        <f>G1357-+SUM(H1357:J1357)</f>
        <v>11791</v>
      </c>
      <c r="L1357" s="4">
        <f>G1357-B1357</f>
        <v>0</v>
      </c>
      <c r="M1357" s="4">
        <f>K1357-F1357</f>
        <v>0</v>
      </c>
      <c r="N1357" s="41"/>
    </row>
    <row r="1358" spans="1:14" ht="30" customHeight="1">
      <c r="A1358" s="19" t="s">
        <v>75</v>
      </c>
      <c r="B1358" s="19"/>
      <c r="C1358" s="19"/>
      <c r="D1358" s="19"/>
      <c r="E1358" s="19"/>
      <c r="F1358" s="19"/>
      <c r="G1358" s="19"/>
      <c r="H1358" s="19"/>
      <c r="I1358" s="19"/>
      <c r="J1358" s="19"/>
      <c r="K1358" s="19"/>
      <c r="L1358" s="19"/>
      <c r="M1358" s="19"/>
      <c r="N1358" s="39"/>
    </row>
    <row r="1359" spans="1:14" ht="30" customHeight="1">
      <c r="A1359" s="48" t="s">
        <v>38</v>
      </c>
      <c r="B1359" s="20"/>
      <c r="C1359" s="20"/>
      <c r="D1359" s="20"/>
      <c r="E1359" s="20"/>
      <c r="F1359" s="20"/>
      <c r="G1359" s="20"/>
      <c r="H1359" s="20"/>
      <c r="I1359" s="20"/>
      <c r="J1359" s="20"/>
      <c r="K1359" s="20"/>
      <c r="L1359" s="20"/>
      <c r="M1359" s="20"/>
      <c r="N1359" s="40"/>
    </row>
    <row r="1360" spans="1:14" ht="30" customHeight="1">
      <c r="A1360" s="49"/>
      <c r="B1360" s="4">
        <v>2072</v>
      </c>
      <c r="C1360" s="4"/>
      <c r="D1360" s="4"/>
      <c r="E1360" s="4"/>
      <c r="F1360" s="4">
        <f>B1360-+SUM(C1360:E1360)</f>
        <v>2072</v>
      </c>
      <c r="G1360" s="4">
        <v>2072</v>
      </c>
      <c r="H1360" s="4"/>
      <c r="I1360" s="4"/>
      <c r="J1360" s="4"/>
      <c r="K1360" s="4">
        <f>G1360-+SUM(H1360:J1360)</f>
        <v>2072</v>
      </c>
      <c r="L1360" s="4">
        <f>G1360-B1360</f>
        <v>0</v>
      </c>
      <c r="M1360" s="4">
        <f>K1360-F1360</f>
        <v>0</v>
      </c>
      <c r="N1360" s="41"/>
    </row>
    <row r="1361" spans="1:14" ht="30" customHeight="1">
      <c r="A1361" s="19" t="s">
        <v>75</v>
      </c>
      <c r="B1361" s="19"/>
      <c r="C1361" s="19"/>
      <c r="D1361" s="19"/>
      <c r="E1361" s="19"/>
      <c r="F1361" s="19"/>
      <c r="G1361" s="19"/>
      <c r="H1361" s="19"/>
      <c r="I1361" s="19"/>
      <c r="J1361" s="19"/>
      <c r="K1361" s="19"/>
      <c r="L1361" s="19"/>
      <c r="M1361" s="19"/>
      <c r="N1361" s="39"/>
    </row>
    <row r="1362" spans="1:14" ht="30" customHeight="1">
      <c r="A1362" s="48" t="s">
        <v>635</v>
      </c>
      <c r="B1362" s="20"/>
      <c r="C1362" s="20"/>
      <c r="D1362" s="20"/>
      <c r="E1362" s="20"/>
      <c r="F1362" s="20"/>
      <c r="G1362" s="20"/>
      <c r="H1362" s="20"/>
      <c r="I1362" s="20"/>
      <c r="J1362" s="20"/>
      <c r="K1362" s="20"/>
      <c r="L1362" s="20"/>
      <c r="M1362" s="20"/>
      <c r="N1362" s="40"/>
    </row>
    <row r="1363" spans="1:14" ht="30" customHeight="1">
      <c r="A1363" s="49"/>
      <c r="B1363" s="4">
        <v>1294</v>
      </c>
      <c r="C1363" s="4"/>
      <c r="D1363" s="4"/>
      <c r="E1363" s="4"/>
      <c r="F1363" s="4">
        <f>B1363-+SUM(C1363:E1363)</f>
        <v>1294</v>
      </c>
      <c r="G1363" s="4">
        <v>895</v>
      </c>
      <c r="H1363" s="4"/>
      <c r="I1363" s="4"/>
      <c r="J1363" s="4"/>
      <c r="K1363" s="4">
        <f>G1363-+SUM(H1363:J1363)</f>
        <v>895</v>
      </c>
      <c r="L1363" s="4">
        <f>G1363-B1363</f>
        <v>-399</v>
      </c>
      <c r="M1363" s="4">
        <f>K1363-F1363</f>
        <v>-399</v>
      </c>
      <c r="N1363" s="41"/>
    </row>
    <row r="1364" spans="1:14" ht="30" customHeight="1">
      <c r="A1364" s="19" t="s">
        <v>75</v>
      </c>
      <c r="B1364" s="19"/>
      <c r="C1364" s="19"/>
      <c r="D1364" s="19"/>
      <c r="E1364" s="19"/>
      <c r="F1364" s="19"/>
      <c r="G1364" s="19"/>
      <c r="H1364" s="19"/>
      <c r="I1364" s="19"/>
      <c r="J1364" s="19"/>
      <c r="K1364" s="19"/>
      <c r="L1364" s="19"/>
      <c r="M1364" s="19"/>
      <c r="N1364" s="42" t="s">
        <v>192</v>
      </c>
    </row>
    <row r="1365" spans="1:14" ht="30" customHeight="1">
      <c r="A1365" s="48" t="s">
        <v>636</v>
      </c>
      <c r="B1365" s="20"/>
      <c r="C1365" s="20"/>
      <c r="D1365" s="20"/>
      <c r="E1365" s="20"/>
      <c r="F1365" s="20"/>
      <c r="G1365" s="20"/>
      <c r="H1365" s="20"/>
      <c r="I1365" s="20"/>
      <c r="J1365" s="20"/>
      <c r="K1365" s="20"/>
      <c r="L1365" s="20"/>
      <c r="M1365" s="20"/>
      <c r="N1365" s="43"/>
    </row>
    <row r="1366" spans="1:14" ht="30" customHeight="1">
      <c r="A1366" s="49"/>
      <c r="B1366" s="4">
        <v>5800</v>
      </c>
      <c r="C1366" s="4"/>
      <c r="D1366" s="4"/>
      <c r="E1366" s="4"/>
      <c r="F1366" s="4">
        <f>B1366-+SUM(C1366:E1366)</f>
        <v>5800</v>
      </c>
      <c r="G1366" s="4">
        <v>5800</v>
      </c>
      <c r="H1366" s="4"/>
      <c r="I1366" s="4"/>
      <c r="J1366" s="4"/>
      <c r="K1366" s="4">
        <f>G1366-+SUM(H1366:J1366)</f>
        <v>5800</v>
      </c>
      <c r="L1366" s="4">
        <f>G1366-B1366</f>
        <v>0</v>
      </c>
      <c r="M1366" s="4">
        <f>K1366-F1366</f>
        <v>0</v>
      </c>
      <c r="N1366" s="47"/>
    </row>
    <row r="1367" spans="1:14" ht="30" customHeight="1">
      <c r="A1367" s="19" t="s">
        <v>75</v>
      </c>
      <c r="B1367" s="19"/>
      <c r="C1367" s="19"/>
      <c r="D1367" s="19"/>
      <c r="E1367" s="19"/>
      <c r="F1367" s="19"/>
      <c r="G1367" s="19"/>
      <c r="H1367" s="19"/>
      <c r="I1367" s="19"/>
      <c r="J1367" s="19"/>
      <c r="K1367" s="19"/>
      <c r="L1367" s="19"/>
      <c r="M1367" s="19"/>
      <c r="N1367" s="39"/>
    </row>
    <row r="1368" spans="1:14" ht="30" customHeight="1">
      <c r="A1368" s="48" t="s">
        <v>385</v>
      </c>
      <c r="B1368" s="20"/>
      <c r="C1368" s="20"/>
      <c r="D1368" s="20"/>
      <c r="E1368" s="20"/>
      <c r="F1368" s="20"/>
      <c r="G1368" s="20"/>
      <c r="H1368" s="20"/>
      <c r="I1368" s="20"/>
      <c r="J1368" s="20"/>
      <c r="K1368" s="20"/>
      <c r="L1368" s="20"/>
      <c r="M1368" s="20"/>
      <c r="N1368" s="40"/>
    </row>
    <row r="1369" spans="1:14" ht="30" customHeight="1">
      <c r="A1369" s="49"/>
      <c r="B1369" s="4">
        <v>11933</v>
      </c>
      <c r="C1369" s="4"/>
      <c r="D1369" s="4"/>
      <c r="E1369" s="4"/>
      <c r="F1369" s="4">
        <f>B1369-+SUM(C1369:E1369)</f>
        <v>11933</v>
      </c>
      <c r="G1369" s="4">
        <v>11933</v>
      </c>
      <c r="H1369" s="4"/>
      <c r="I1369" s="4"/>
      <c r="J1369" s="4"/>
      <c r="K1369" s="4">
        <f>G1369-+SUM(H1369:J1369)</f>
        <v>11933</v>
      </c>
      <c r="L1369" s="4">
        <f>G1369-B1369</f>
        <v>0</v>
      </c>
      <c r="M1369" s="4">
        <f>K1369-F1369</f>
        <v>0</v>
      </c>
      <c r="N1369" s="41"/>
    </row>
    <row r="1370" spans="1:14" ht="30" customHeight="1">
      <c r="A1370" s="19" t="s">
        <v>75</v>
      </c>
      <c r="B1370" s="19"/>
      <c r="C1370" s="19"/>
      <c r="D1370" s="19"/>
      <c r="E1370" s="19"/>
      <c r="F1370" s="19"/>
      <c r="G1370" s="19"/>
      <c r="H1370" s="19"/>
      <c r="I1370" s="19"/>
      <c r="J1370" s="19"/>
      <c r="K1370" s="19"/>
      <c r="L1370" s="19"/>
      <c r="M1370" s="19"/>
      <c r="N1370" s="42" t="s">
        <v>155</v>
      </c>
    </row>
    <row r="1371" spans="1:14" ht="30" customHeight="1">
      <c r="A1371" s="48" t="s">
        <v>28</v>
      </c>
      <c r="B1371" s="20"/>
      <c r="C1371" s="20"/>
      <c r="D1371" s="20"/>
      <c r="E1371" s="20"/>
      <c r="F1371" s="20"/>
      <c r="G1371" s="20"/>
      <c r="H1371" s="20"/>
      <c r="I1371" s="20"/>
      <c r="J1371" s="20"/>
      <c r="K1371" s="20"/>
      <c r="L1371" s="20"/>
      <c r="M1371" s="20"/>
      <c r="N1371" s="43"/>
    </row>
    <row r="1372" spans="1:14" ht="30" customHeight="1">
      <c r="A1372" s="49"/>
      <c r="B1372" s="4">
        <v>37024</v>
      </c>
      <c r="C1372" s="4">
        <v>33810</v>
      </c>
      <c r="D1372" s="4"/>
      <c r="E1372" s="4">
        <v>71</v>
      </c>
      <c r="F1372" s="4">
        <f>B1372-+SUM(C1372:E1372)</f>
        <v>3143</v>
      </c>
      <c r="G1372" s="4">
        <v>35285</v>
      </c>
      <c r="H1372" s="4">
        <v>33810</v>
      </c>
      <c r="I1372" s="4"/>
      <c r="J1372" s="4">
        <v>71</v>
      </c>
      <c r="K1372" s="4">
        <f>G1372-+SUM(H1372:J1372)</f>
        <v>1404</v>
      </c>
      <c r="L1372" s="4">
        <f>G1372-B1372</f>
        <v>-1739</v>
      </c>
      <c r="M1372" s="4">
        <f>K1372-F1372</f>
        <v>-1739</v>
      </c>
      <c r="N1372" s="47"/>
    </row>
    <row r="1373" spans="1:14" ht="30" customHeight="1">
      <c r="A1373" s="19" t="s">
        <v>75</v>
      </c>
      <c r="B1373" s="19"/>
      <c r="C1373" s="19"/>
      <c r="D1373" s="19"/>
      <c r="E1373" s="19"/>
      <c r="F1373" s="19"/>
      <c r="G1373" s="19"/>
      <c r="H1373" s="19"/>
      <c r="I1373" s="19"/>
      <c r="J1373" s="19"/>
      <c r="K1373" s="19"/>
      <c r="L1373" s="19"/>
      <c r="M1373" s="19"/>
      <c r="N1373" s="42" t="s">
        <v>192</v>
      </c>
    </row>
    <row r="1374" spans="1:14" ht="30" customHeight="1">
      <c r="A1374" s="48" t="s">
        <v>29</v>
      </c>
      <c r="B1374" s="20"/>
      <c r="C1374" s="20"/>
      <c r="D1374" s="20"/>
      <c r="E1374" s="20"/>
      <c r="F1374" s="20"/>
      <c r="G1374" s="20"/>
      <c r="H1374" s="20"/>
      <c r="I1374" s="20"/>
      <c r="J1374" s="20"/>
      <c r="K1374" s="20"/>
      <c r="L1374" s="20"/>
      <c r="M1374" s="20"/>
      <c r="N1374" s="43"/>
    </row>
    <row r="1375" spans="1:14" ht="30" customHeight="1">
      <c r="A1375" s="49"/>
      <c r="B1375" s="4">
        <v>13965</v>
      </c>
      <c r="C1375" s="4">
        <v>13965</v>
      </c>
      <c r="D1375" s="4"/>
      <c r="E1375" s="4"/>
      <c r="F1375" s="4">
        <f>B1375-+SUM(C1375:E1375)</f>
        <v>0</v>
      </c>
      <c r="G1375" s="4">
        <v>13965</v>
      </c>
      <c r="H1375" s="4">
        <v>13965</v>
      </c>
      <c r="I1375" s="4"/>
      <c r="J1375" s="4"/>
      <c r="K1375" s="4">
        <f>G1375-+SUM(H1375:J1375)</f>
        <v>0</v>
      </c>
      <c r="L1375" s="4">
        <f>G1375-B1375</f>
        <v>0</v>
      </c>
      <c r="M1375" s="4">
        <f>K1375-F1375</f>
        <v>0</v>
      </c>
      <c r="N1375" s="47"/>
    </row>
    <row r="1376" spans="1:14" ht="30" customHeight="1">
      <c r="A1376" s="19" t="s">
        <v>75</v>
      </c>
      <c r="B1376" s="19"/>
      <c r="C1376" s="19"/>
      <c r="D1376" s="19"/>
      <c r="E1376" s="19"/>
      <c r="F1376" s="19"/>
      <c r="G1376" s="19"/>
      <c r="H1376" s="19"/>
      <c r="I1376" s="19"/>
      <c r="J1376" s="19"/>
      <c r="K1376" s="19"/>
      <c r="L1376" s="19"/>
      <c r="M1376" s="19"/>
      <c r="N1376" s="39"/>
    </row>
    <row r="1377" spans="1:14" ht="30" customHeight="1">
      <c r="A1377" s="48" t="s">
        <v>364</v>
      </c>
      <c r="B1377" s="20"/>
      <c r="C1377" s="20"/>
      <c r="D1377" s="20"/>
      <c r="E1377" s="20"/>
      <c r="F1377" s="20"/>
      <c r="G1377" s="20"/>
      <c r="H1377" s="20"/>
      <c r="I1377" s="20"/>
      <c r="J1377" s="20"/>
      <c r="K1377" s="20"/>
      <c r="L1377" s="20"/>
      <c r="M1377" s="20"/>
      <c r="N1377" s="40"/>
    </row>
    <row r="1378" spans="1:14" ht="30" customHeight="1">
      <c r="A1378" s="49"/>
      <c r="B1378" s="4">
        <v>98357</v>
      </c>
      <c r="C1378" s="4"/>
      <c r="D1378" s="4"/>
      <c r="E1378" s="4"/>
      <c r="F1378" s="4">
        <f>B1378-+SUM(C1378:E1378)</f>
        <v>98357</v>
      </c>
      <c r="G1378" s="4">
        <v>98357</v>
      </c>
      <c r="H1378" s="4"/>
      <c r="I1378" s="4"/>
      <c r="J1378" s="4"/>
      <c r="K1378" s="4">
        <f>G1378-+SUM(H1378:J1378)</f>
        <v>98357</v>
      </c>
      <c r="L1378" s="4">
        <f>G1378-B1378</f>
        <v>0</v>
      </c>
      <c r="M1378" s="4">
        <f>K1378-F1378</f>
        <v>0</v>
      </c>
      <c r="N1378" s="41"/>
    </row>
    <row r="1379" spans="1:14" ht="30" customHeight="1">
      <c r="A1379" s="19" t="s">
        <v>75</v>
      </c>
      <c r="B1379" s="19"/>
      <c r="C1379" s="19"/>
      <c r="D1379" s="19"/>
      <c r="E1379" s="19"/>
      <c r="F1379" s="19"/>
      <c r="G1379" s="19"/>
      <c r="H1379" s="19"/>
      <c r="I1379" s="19"/>
      <c r="J1379" s="19"/>
      <c r="K1379" s="19"/>
      <c r="L1379" s="19"/>
      <c r="M1379" s="19"/>
      <c r="N1379" s="39"/>
    </row>
    <row r="1380" spans="1:14" ht="30" customHeight="1">
      <c r="A1380" s="48" t="s">
        <v>406</v>
      </c>
      <c r="B1380" s="20"/>
      <c r="C1380" s="20"/>
      <c r="D1380" s="20"/>
      <c r="E1380" s="20"/>
      <c r="F1380" s="20"/>
      <c r="G1380" s="20"/>
      <c r="H1380" s="20"/>
      <c r="I1380" s="20"/>
      <c r="J1380" s="20"/>
      <c r="K1380" s="20"/>
      <c r="L1380" s="20"/>
      <c r="M1380" s="20"/>
      <c r="N1380" s="40"/>
    </row>
    <row r="1381" spans="1:14" ht="30" customHeight="1">
      <c r="A1381" s="49"/>
      <c r="B1381" s="4">
        <v>1638</v>
      </c>
      <c r="C1381" s="4"/>
      <c r="D1381" s="4"/>
      <c r="E1381" s="4"/>
      <c r="F1381" s="4">
        <f>B1381-+SUM(C1381:E1381)</f>
        <v>1638</v>
      </c>
      <c r="G1381" s="4">
        <v>1638</v>
      </c>
      <c r="H1381" s="4"/>
      <c r="I1381" s="4"/>
      <c r="J1381" s="4"/>
      <c r="K1381" s="4">
        <f>G1381-+SUM(H1381:J1381)</f>
        <v>1638</v>
      </c>
      <c r="L1381" s="4">
        <f>G1381-B1381</f>
        <v>0</v>
      </c>
      <c r="M1381" s="4">
        <f>K1381-F1381</f>
        <v>0</v>
      </c>
      <c r="N1381" s="41"/>
    </row>
    <row r="1382" spans="1:14" ht="30" customHeight="1">
      <c r="A1382" s="19" t="s">
        <v>75</v>
      </c>
      <c r="B1382" s="19"/>
      <c r="C1382" s="19"/>
      <c r="D1382" s="19"/>
      <c r="E1382" s="19"/>
      <c r="F1382" s="19"/>
      <c r="G1382" s="19"/>
      <c r="H1382" s="19"/>
      <c r="I1382" s="19"/>
      <c r="J1382" s="19"/>
      <c r="K1382" s="19"/>
      <c r="L1382" s="19"/>
      <c r="M1382" s="19"/>
      <c r="N1382" s="39"/>
    </row>
    <row r="1383" spans="1:14" ht="30" customHeight="1">
      <c r="A1383" s="48" t="s">
        <v>637</v>
      </c>
      <c r="B1383" s="20"/>
      <c r="C1383" s="20"/>
      <c r="D1383" s="20"/>
      <c r="E1383" s="20"/>
      <c r="F1383" s="20"/>
      <c r="G1383" s="20"/>
      <c r="H1383" s="20"/>
      <c r="I1383" s="20"/>
      <c r="J1383" s="20"/>
      <c r="K1383" s="20"/>
      <c r="L1383" s="20"/>
      <c r="M1383" s="20"/>
      <c r="N1383" s="40"/>
    </row>
    <row r="1384" spans="1:14" ht="30" customHeight="1">
      <c r="A1384" s="49"/>
      <c r="B1384" s="4">
        <v>1202</v>
      </c>
      <c r="C1384" s="4"/>
      <c r="D1384" s="4"/>
      <c r="E1384" s="4"/>
      <c r="F1384" s="4">
        <f>B1384-+SUM(C1384:E1384)</f>
        <v>1202</v>
      </c>
      <c r="G1384" s="4">
        <v>1202</v>
      </c>
      <c r="H1384" s="4"/>
      <c r="I1384" s="4"/>
      <c r="J1384" s="4"/>
      <c r="K1384" s="4">
        <f>G1384-+SUM(H1384:J1384)</f>
        <v>1202</v>
      </c>
      <c r="L1384" s="4">
        <f>G1384-B1384</f>
        <v>0</v>
      </c>
      <c r="M1384" s="4">
        <f>K1384-F1384</f>
        <v>0</v>
      </c>
      <c r="N1384" s="41"/>
    </row>
    <row r="1385" spans="1:14" ht="30" customHeight="1">
      <c r="A1385" s="19" t="s">
        <v>75</v>
      </c>
      <c r="B1385" s="19"/>
      <c r="C1385" s="19"/>
      <c r="D1385" s="19"/>
      <c r="E1385" s="19"/>
      <c r="F1385" s="19"/>
      <c r="G1385" s="19"/>
      <c r="H1385" s="19"/>
      <c r="I1385" s="19"/>
      <c r="J1385" s="19"/>
      <c r="K1385" s="19"/>
      <c r="L1385" s="19"/>
      <c r="M1385" s="19"/>
      <c r="N1385" s="42" t="s">
        <v>156</v>
      </c>
    </row>
    <row r="1386" spans="1:14" ht="30" customHeight="1">
      <c r="A1386" s="48" t="s">
        <v>365</v>
      </c>
      <c r="B1386" s="20"/>
      <c r="C1386" s="20"/>
      <c r="D1386" s="20"/>
      <c r="E1386" s="20"/>
      <c r="F1386" s="20"/>
      <c r="G1386" s="20"/>
      <c r="H1386" s="20"/>
      <c r="I1386" s="20"/>
      <c r="J1386" s="20"/>
      <c r="K1386" s="20"/>
      <c r="L1386" s="20"/>
      <c r="M1386" s="20"/>
      <c r="N1386" s="43"/>
    </row>
    <row r="1387" spans="1:14" ht="30" customHeight="1">
      <c r="A1387" s="49"/>
      <c r="B1387" s="4">
        <v>4259</v>
      </c>
      <c r="C1387" s="4"/>
      <c r="D1387" s="4"/>
      <c r="E1387" s="4">
        <v>155</v>
      </c>
      <c r="F1387" s="4">
        <f>B1387-+SUM(C1387:E1387)</f>
        <v>4104</v>
      </c>
      <c r="G1387" s="4">
        <v>4259</v>
      </c>
      <c r="H1387" s="4"/>
      <c r="I1387" s="4"/>
      <c r="J1387" s="4">
        <v>155</v>
      </c>
      <c r="K1387" s="4">
        <f>G1387-+SUM(H1387:J1387)</f>
        <v>4104</v>
      </c>
      <c r="L1387" s="4">
        <f>G1387-B1387</f>
        <v>0</v>
      </c>
      <c r="M1387" s="4">
        <f>K1387-F1387</f>
        <v>0</v>
      </c>
      <c r="N1387" s="47"/>
    </row>
    <row r="1388" spans="1:14" ht="30" customHeight="1">
      <c r="A1388" s="19" t="s">
        <v>75</v>
      </c>
      <c r="B1388" s="19"/>
      <c r="C1388" s="19"/>
      <c r="D1388" s="19"/>
      <c r="E1388" s="19"/>
      <c r="F1388" s="19"/>
      <c r="G1388" s="19"/>
      <c r="H1388" s="19"/>
      <c r="I1388" s="19"/>
      <c r="J1388" s="19"/>
      <c r="K1388" s="19"/>
      <c r="L1388" s="19"/>
      <c r="M1388" s="19"/>
      <c r="N1388" s="39"/>
    </row>
    <row r="1389" spans="1:14" ht="30" customHeight="1">
      <c r="A1389" s="48" t="s">
        <v>138</v>
      </c>
      <c r="B1389" s="20"/>
      <c r="C1389" s="20"/>
      <c r="D1389" s="20"/>
      <c r="E1389" s="20"/>
      <c r="F1389" s="20"/>
      <c r="G1389" s="20"/>
      <c r="H1389" s="20"/>
      <c r="I1389" s="20"/>
      <c r="J1389" s="20"/>
      <c r="K1389" s="20"/>
      <c r="L1389" s="20"/>
      <c r="M1389" s="20"/>
      <c r="N1389" s="40"/>
    </row>
    <row r="1390" spans="1:14" ht="30" customHeight="1">
      <c r="A1390" s="49"/>
      <c r="B1390" s="4">
        <f aca="true" t="shared" si="30" ref="B1390:K1390">SUBTOTAL(9,B1352:B1387)</f>
        <v>189892</v>
      </c>
      <c r="C1390" s="4">
        <f t="shared" si="30"/>
        <v>47775</v>
      </c>
      <c r="D1390" s="4">
        <f t="shared" si="30"/>
        <v>0</v>
      </c>
      <c r="E1390" s="4">
        <f t="shared" si="30"/>
        <v>226</v>
      </c>
      <c r="F1390" s="4">
        <f t="shared" si="30"/>
        <v>141891</v>
      </c>
      <c r="G1390" s="4">
        <f t="shared" si="30"/>
        <v>187600</v>
      </c>
      <c r="H1390" s="4">
        <f t="shared" si="30"/>
        <v>47775</v>
      </c>
      <c r="I1390" s="4">
        <f t="shared" si="30"/>
        <v>0</v>
      </c>
      <c r="J1390" s="4">
        <f t="shared" si="30"/>
        <v>226</v>
      </c>
      <c r="K1390" s="4">
        <f t="shared" si="30"/>
        <v>139599</v>
      </c>
      <c r="L1390" s="4">
        <f>G1390-B1390</f>
        <v>-2292</v>
      </c>
      <c r="M1390" s="4">
        <f>K1390-F1390</f>
        <v>-2292</v>
      </c>
      <c r="N1390" s="41"/>
    </row>
    <row r="1391" spans="1:14" ht="30" customHeight="1">
      <c r="A1391" s="19" t="s">
        <v>293</v>
      </c>
      <c r="B1391" s="19"/>
      <c r="C1391" s="19"/>
      <c r="D1391" s="19"/>
      <c r="E1391" s="19"/>
      <c r="F1391" s="19"/>
      <c r="G1391" s="19"/>
      <c r="H1391" s="19"/>
      <c r="I1391" s="19"/>
      <c r="J1391" s="19"/>
      <c r="K1391" s="19"/>
      <c r="L1391" s="19"/>
      <c r="M1391" s="19"/>
      <c r="N1391" s="39"/>
    </row>
    <row r="1392" spans="1:14" ht="30" customHeight="1">
      <c r="A1392" s="48" t="s">
        <v>236</v>
      </c>
      <c r="B1392" s="20"/>
      <c r="C1392" s="20"/>
      <c r="D1392" s="20"/>
      <c r="E1392" s="20"/>
      <c r="F1392" s="20"/>
      <c r="G1392" s="20"/>
      <c r="H1392" s="20"/>
      <c r="I1392" s="20"/>
      <c r="J1392" s="20"/>
      <c r="K1392" s="20"/>
      <c r="L1392" s="20"/>
      <c r="M1392" s="20"/>
      <c r="N1392" s="40"/>
    </row>
    <row r="1393" spans="1:14" ht="30" customHeight="1">
      <c r="A1393" s="49"/>
      <c r="B1393" s="4">
        <v>2490</v>
      </c>
      <c r="C1393" s="4">
        <v>267</v>
      </c>
      <c r="D1393" s="4"/>
      <c r="E1393" s="4">
        <v>45</v>
      </c>
      <c r="F1393" s="4">
        <f>B1393-+SUM(C1393:E1393)</f>
        <v>2178</v>
      </c>
      <c r="G1393" s="4">
        <v>2359</v>
      </c>
      <c r="H1393" s="4">
        <v>222</v>
      </c>
      <c r="I1393" s="4"/>
      <c r="J1393" s="4">
        <v>45</v>
      </c>
      <c r="K1393" s="4">
        <f>G1393-+SUM(H1393:J1393)</f>
        <v>2092</v>
      </c>
      <c r="L1393" s="4">
        <f>G1393-B1393</f>
        <v>-131</v>
      </c>
      <c r="M1393" s="4">
        <f>K1393-F1393</f>
        <v>-86</v>
      </c>
      <c r="N1393" s="41"/>
    </row>
    <row r="1394" spans="1:14" ht="30" customHeight="1">
      <c r="A1394" s="19" t="s">
        <v>293</v>
      </c>
      <c r="B1394" s="19"/>
      <c r="C1394" s="19"/>
      <c r="D1394" s="19"/>
      <c r="E1394" s="19"/>
      <c r="F1394" s="19"/>
      <c r="G1394" s="19"/>
      <c r="H1394" s="19"/>
      <c r="I1394" s="19"/>
      <c r="J1394" s="19"/>
      <c r="K1394" s="19"/>
      <c r="L1394" s="19"/>
      <c r="M1394" s="19"/>
      <c r="N1394" s="39"/>
    </row>
    <row r="1395" spans="1:14" ht="30" customHeight="1">
      <c r="A1395" s="48" t="s">
        <v>237</v>
      </c>
      <c r="B1395" s="20"/>
      <c r="C1395" s="20"/>
      <c r="D1395" s="20"/>
      <c r="E1395" s="20"/>
      <c r="F1395" s="20"/>
      <c r="G1395" s="20"/>
      <c r="H1395" s="20"/>
      <c r="I1395" s="20"/>
      <c r="J1395" s="20"/>
      <c r="K1395" s="20"/>
      <c r="L1395" s="20"/>
      <c r="M1395" s="20"/>
      <c r="N1395" s="40"/>
    </row>
    <row r="1396" spans="1:14" ht="30" customHeight="1">
      <c r="A1396" s="49"/>
      <c r="B1396" s="4">
        <v>6000</v>
      </c>
      <c r="C1396" s="4">
        <v>4500</v>
      </c>
      <c r="D1396" s="4"/>
      <c r="E1396" s="4"/>
      <c r="F1396" s="4">
        <f>B1396-+SUM(C1396:E1396)</f>
        <v>1500</v>
      </c>
      <c r="G1396" s="4">
        <v>6000</v>
      </c>
      <c r="H1396" s="4">
        <v>4500</v>
      </c>
      <c r="I1396" s="4"/>
      <c r="J1396" s="4"/>
      <c r="K1396" s="4">
        <f>G1396-+SUM(H1396:J1396)</f>
        <v>1500</v>
      </c>
      <c r="L1396" s="4">
        <f>G1396-B1396</f>
        <v>0</v>
      </c>
      <c r="M1396" s="4">
        <f>K1396-F1396</f>
        <v>0</v>
      </c>
      <c r="N1396" s="41"/>
    </row>
    <row r="1397" spans="1:14" ht="30" customHeight="1">
      <c r="A1397" s="19" t="s">
        <v>293</v>
      </c>
      <c r="B1397" s="19"/>
      <c r="C1397" s="19"/>
      <c r="D1397" s="19"/>
      <c r="E1397" s="19"/>
      <c r="F1397" s="19"/>
      <c r="G1397" s="19"/>
      <c r="H1397" s="19"/>
      <c r="I1397" s="19"/>
      <c r="J1397" s="19"/>
      <c r="K1397" s="19"/>
      <c r="L1397" s="19"/>
      <c r="M1397" s="19"/>
      <c r="N1397" s="39"/>
    </row>
    <row r="1398" spans="1:14" ht="30" customHeight="1">
      <c r="A1398" s="48" t="s">
        <v>96</v>
      </c>
      <c r="B1398" s="20"/>
      <c r="C1398" s="20"/>
      <c r="D1398" s="20"/>
      <c r="E1398" s="20"/>
      <c r="F1398" s="20"/>
      <c r="G1398" s="20"/>
      <c r="H1398" s="20"/>
      <c r="I1398" s="20"/>
      <c r="J1398" s="20"/>
      <c r="K1398" s="20"/>
      <c r="L1398" s="20"/>
      <c r="M1398" s="20"/>
      <c r="N1398" s="40"/>
    </row>
    <row r="1399" spans="1:14" ht="30" customHeight="1">
      <c r="A1399" s="49"/>
      <c r="B1399" s="4">
        <v>2000</v>
      </c>
      <c r="C1399" s="4"/>
      <c r="D1399" s="4"/>
      <c r="E1399" s="4">
        <v>2000</v>
      </c>
      <c r="F1399" s="4">
        <f>B1399-+SUM(C1399:E1399)</f>
        <v>0</v>
      </c>
      <c r="G1399" s="4">
        <v>2000</v>
      </c>
      <c r="H1399" s="4"/>
      <c r="I1399" s="4"/>
      <c r="J1399" s="4">
        <v>2000</v>
      </c>
      <c r="K1399" s="4">
        <f>G1399-+SUM(H1399:J1399)</f>
        <v>0</v>
      </c>
      <c r="L1399" s="4">
        <f>G1399-B1399</f>
        <v>0</v>
      </c>
      <c r="M1399" s="4">
        <f>K1399-F1399</f>
        <v>0</v>
      </c>
      <c r="N1399" s="41"/>
    </row>
    <row r="1400" spans="1:14" ht="30" customHeight="1">
      <c r="A1400" s="19" t="s">
        <v>293</v>
      </c>
      <c r="B1400" s="19"/>
      <c r="C1400" s="19"/>
      <c r="D1400" s="19"/>
      <c r="E1400" s="19"/>
      <c r="F1400" s="19"/>
      <c r="G1400" s="19"/>
      <c r="H1400" s="19"/>
      <c r="I1400" s="19"/>
      <c r="J1400" s="19"/>
      <c r="K1400" s="19"/>
      <c r="L1400" s="19"/>
      <c r="M1400" s="19"/>
      <c r="N1400" s="39"/>
    </row>
    <row r="1401" spans="1:14" ht="30" customHeight="1">
      <c r="A1401" s="48" t="s">
        <v>97</v>
      </c>
      <c r="B1401" s="20"/>
      <c r="C1401" s="20"/>
      <c r="D1401" s="20"/>
      <c r="E1401" s="20"/>
      <c r="F1401" s="20"/>
      <c r="G1401" s="20"/>
      <c r="H1401" s="20"/>
      <c r="I1401" s="20"/>
      <c r="J1401" s="20"/>
      <c r="K1401" s="20"/>
      <c r="L1401" s="20"/>
      <c r="M1401" s="20"/>
      <c r="N1401" s="40"/>
    </row>
    <row r="1402" spans="1:14" ht="30" customHeight="1">
      <c r="A1402" s="49"/>
      <c r="B1402" s="4">
        <v>8988</v>
      </c>
      <c r="C1402" s="4"/>
      <c r="D1402" s="4"/>
      <c r="E1402" s="4"/>
      <c r="F1402" s="4">
        <f>B1402-+SUM(C1402:E1402)</f>
        <v>8988</v>
      </c>
      <c r="G1402" s="4">
        <v>8988</v>
      </c>
      <c r="H1402" s="4"/>
      <c r="I1402" s="4"/>
      <c r="J1402" s="4"/>
      <c r="K1402" s="4">
        <f>G1402-+SUM(H1402:J1402)</f>
        <v>8988</v>
      </c>
      <c r="L1402" s="4">
        <f>G1402-B1402</f>
        <v>0</v>
      </c>
      <c r="M1402" s="4">
        <f>K1402-F1402</f>
        <v>0</v>
      </c>
      <c r="N1402" s="41"/>
    </row>
    <row r="1403" spans="1:14" ht="30" customHeight="1">
      <c r="A1403" s="19" t="s">
        <v>293</v>
      </c>
      <c r="B1403" s="19"/>
      <c r="C1403" s="19"/>
      <c r="D1403" s="19"/>
      <c r="E1403" s="19"/>
      <c r="F1403" s="19"/>
      <c r="G1403" s="19"/>
      <c r="H1403" s="19"/>
      <c r="I1403" s="19"/>
      <c r="J1403" s="19"/>
      <c r="K1403" s="19"/>
      <c r="L1403" s="19"/>
      <c r="M1403" s="19"/>
      <c r="N1403" s="39"/>
    </row>
    <row r="1404" spans="1:14" ht="30" customHeight="1">
      <c r="A1404" s="48" t="s">
        <v>543</v>
      </c>
      <c r="B1404" s="20"/>
      <c r="C1404" s="20"/>
      <c r="D1404" s="20"/>
      <c r="E1404" s="20"/>
      <c r="F1404" s="20"/>
      <c r="G1404" s="20"/>
      <c r="H1404" s="20"/>
      <c r="I1404" s="20"/>
      <c r="J1404" s="20"/>
      <c r="K1404" s="20"/>
      <c r="L1404" s="20"/>
      <c r="M1404" s="20"/>
      <c r="N1404" s="40"/>
    </row>
    <row r="1405" spans="1:14" ht="30" customHeight="1">
      <c r="A1405" s="49"/>
      <c r="B1405" s="4">
        <v>34953</v>
      </c>
      <c r="C1405" s="4">
        <v>22677</v>
      </c>
      <c r="D1405" s="4"/>
      <c r="E1405" s="4">
        <v>126</v>
      </c>
      <c r="F1405" s="4">
        <f>B1405-+SUM(C1405:E1405)</f>
        <v>12150</v>
      </c>
      <c r="G1405" s="4">
        <v>34840</v>
      </c>
      <c r="H1405" s="4">
        <v>22677</v>
      </c>
      <c r="I1405" s="4"/>
      <c r="J1405" s="4">
        <v>126</v>
      </c>
      <c r="K1405" s="4">
        <f>G1405-+SUM(H1405:J1405)</f>
        <v>12037</v>
      </c>
      <c r="L1405" s="4">
        <f>G1405-B1405</f>
        <v>-113</v>
      </c>
      <c r="M1405" s="4">
        <f>K1405-F1405</f>
        <v>-113</v>
      </c>
      <c r="N1405" s="41"/>
    </row>
    <row r="1406" spans="1:14" ht="30" customHeight="1">
      <c r="A1406" s="19" t="s">
        <v>293</v>
      </c>
      <c r="B1406" s="19"/>
      <c r="C1406" s="19"/>
      <c r="D1406" s="19"/>
      <c r="E1406" s="19"/>
      <c r="F1406" s="19"/>
      <c r="G1406" s="19"/>
      <c r="H1406" s="19"/>
      <c r="I1406" s="19"/>
      <c r="J1406" s="19"/>
      <c r="K1406" s="19"/>
      <c r="L1406" s="19"/>
      <c r="M1406" s="19"/>
      <c r="N1406" s="39"/>
    </row>
    <row r="1407" spans="1:14" ht="30" customHeight="1">
      <c r="A1407" s="48" t="s">
        <v>648</v>
      </c>
      <c r="B1407" s="20"/>
      <c r="C1407" s="20"/>
      <c r="D1407" s="20"/>
      <c r="E1407" s="20"/>
      <c r="F1407" s="20"/>
      <c r="G1407" s="20"/>
      <c r="H1407" s="20"/>
      <c r="I1407" s="20"/>
      <c r="J1407" s="20"/>
      <c r="K1407" s="20"/>
      <c r="L1407" s="20"/>
      <c r="M1407" s="20"/>
      <c r="N1407" s="40"/>
    </row>
    <row r="1408" spans="1:14" ht="30" customHeight="1">
      <c r="A1408" s="49"/>
      <c r="B1408" s="4">
        <v>4049</v>
      </c>
      <c r="C1408" s="4">
        <v>1357</v>
      </c>
      <c r="D1408" s="4"/>
      <c r="E1408" s="4"/>
      <c r="F1408" s="4">
        <f>B1408-+SUM(C1408:E1408)</f>
        <v>2692</v>
      </c>
      <c r="G1408" s="4">
        <v>4049</v>
      </c>
      <c r="H1408" s="4">
        <v>1357</v>
      </c>
      <c r="I1408" s="4"/>
      <c r="J1408" s="4"/>
      <c r="K1408" s="4">
        <f>G1408-+SUM(H1408:J1408)</f>
        <v>2692</v>
      </c>
      <c r="L1408" s="4">
        <f>G1408-B1408</f>
        <v>0</v>
      </c>
      <c r="M1408" s="4">
        <f>K1408-F1408</f>
        <v>0</v>
      </c>
      <c r="N1408" s="41"/>
    </row>
    <row r="1409" spans="1:14" ht="30" customHeight="1">
      <c r="A1409" s="19" t="s">
        <v>293</v>
      </c>
      <c r="B1409" s="19"/>
      <c r="C1409" s="19"/>
      <c r="D1409" s="19"/>
      <c r="E1409" s="19"/>
      <c r="F1409" s="19"/>
      <c r="G1409" s="19"/>
      <c r="H1409" s="19"/>
      <c r="I1409" s="19"/>
      <c r="J1409" s="19"/>
      <c r="K1409" s="19"/>
      <c r="L1409" s="19"/>
      <c r="M1409" s="19"/>
      <c r="N1409" s="39"/>
    </row>
    <row r="1410" spans="1:14" ht="30" customHeight="1">
      <c r="A1410" s="48" t="s">
        <v>148</v>
      </c>
      <c r="B1410" s="20"/>
      <c r="C1410" s="20"/>
      <c r="D1410" s="20"/>
      <c r="E1410" s="20"/>
      <c r="F1410" s="20"/>
      <c r="G1410" s="20"/>
      <c r="H1410" s="20"/>
      <c r="I1410" s="20"/>
      <c r="J1410" s="20"/>
      <c r="K1410" s="20"/>
      <c r="L1410" s="20"/>
      <c r="M1410" s="20"/>
      <c r="N1410" s="40"/>
    </row>
    <row r="1411" spans="1:14" ht="30" customHeight="1">
      <c r="A1411" s="49"/>
      <c r="B1411" s="4">
        <v>2300</v>
      </c>
      <c r="C1411" s="4"/>
      <c r="D1411" s="4"/>
      <c r="E1411" s="4">
        <v>2300</v>
      </c>
      <c r="F1411" s="4">
        <f>B1411-+SUM(C1411:E1411)</f>
        <v>0</v>
      </c>
      <c r="G1411" s="4">
        <v>2300</v>
      </c>
      <c r="H1411" s="4"/>
      <c r="I1411" s="4"/>
      <c r="J1411" s="4">
        <v>2300</v>
      </c>
      <c r="K1411" s="4">
        <f>G1411-+SUM(H1411:J1411)</f>
        <v>0</v>
      </c>
      <c r="L1411" s="4">
        <f>G1411-B1411</f>
        <v>0</v>
      </c>
      <c r="M1411" s="4">
        <f>K1411-F1411</f>
        <v>0</v>
      </c>
      <c r="N1411" s="41"/>
    </row>
    <row r="1412" spans="1:14" ht="30" customHeight="1">
      <c r="A1412" s="19" t="s">
        <v>293</v>
      </c>
      <c r="B1412" s="19"/>
      <c r="C1412" s="19"/>
      <c r="D1412" s="19"/>
      <c r="E1412" s="19"/>
      <c r="F1412" s="19"/>
      <c r="G1412" s="19"/>
      <c r="H1412" s="19"/>
      <c r="I1412" s="19"/>
      <c r="J1412" s="19"/>
      <c r="K1412" s="19"/>
      <c r="L1412" s="19"/>
      <c r="M1412" s="19"/>
      <c r="N1412" s="39"/>
    </row>
    <row r="1413" spans="1:14" ht="30" customHeight="1">
      <c r="A1413" s="48" t="s">
        <v>386</v>
      </c>
      <c r="B1413" s="20"/>
      <c r="C1413" s="20"/>
      <c r="D1413" s="20"/>
      <c r="E1413" s="20"/>
      <c r="F1413" s="20"/>
      <c r="G1413" s="20"/>
      <c r="H1413" s="20"/>
      <c r="I1413" s="20"/>
      <c r="J1413" s="20"/>
      <c r="K1413" s="20"/>
      <c r="L1413" s="20"/>
      <c r="M1413" s="20"/>
      <c r="N1413" s="40"/>
    </row>
    <row r="1414" spans="1:14" ht="30" customHeight="1">
      <c r="A1414" s="49"/>
      <c r="B1414" s="4">
        <v>1500</v>
      </c>
      <c r="C1414" s="4"/>
      <c r="D1414" s="4"/>
      <c r="E1414" s="4">
        <v>1500</v>
      </c>
      <c r="F1414" s="4">
        <f>B1414-+SUM(C1414:E1414)</f>
        <v>0</v>
      </c>
      <c r="G1414" s="4">
        <v>1500</v>
      </c>
      <c r="H1414" s="4"/>
      <c r="I1414" s="4"/>
      <c r="J1414" s="4">
        <v>1500</v>
      </c>
      <c r="K1414" s="4">
        <f>G1414-+SUM(H1414:J1414)</f>
        <v>0</v>
      </c>
      <c r="L1414" s="4">
        <f>G1414-B1414</f>
        <v>0</v>
      </c>
      <c r="M1414" s="4">
        <f>K1414-F1414</f>
        <v>0</v>
      </c>
      <c r="N1414" s="41"/>
    </row>
    <row r="1415" spans="1:14" ht="30" customHeight="1">
      <c r="A1415" s="19" t="s">
        <v>293</v>
      </c>
      <c r="B1415" s="19"/>
      <c r="C1415" s="19"/>
      <c r="D1415" s="19"/>
      <c r="E1415" s="19"/>
      <c r="F1415" s="19"/>
      <c r="G1415" s="19"/>
      <c r="H1415" s="19"/>
      <c r="I1415" s="19"/>
      <c r="J1415" s="19"/>
      <c r="K1415" s="19"/>
      <c r="L1415" s="19"/>
      <c r="M1415" s="19"/>
      <c r="N1415" s="39"/>
    </row>
    <row r="1416" spans="1:14" ht="30" customHeight="1">
      <c r="A1416" s="48" t="s">
        <v>516</v>
      </c>
      <c r="B1416" s="20"/>
      <c r="C1416" s="20"/>
      <c r="D1416" s="20"/>
      <c r="E1416" s="20"/>
      <c r="F1416" s="20"/>
      <c r="G1416" s="20"/>
      <c r="H1416" s="20"/>
      <c r="I1416" s="20"/>
      <c r="J1416" s="20"/>
      <c r="K1416" s="20"/>
      <c r="L1416" s="20"/>
      <c r="M1416" s="20"/>
      <c r="N1416" s="40"/>
    </row>
    <row r="1417" spans="1:14" ht="30" customHeight="1">
      <c r="A1417" s="49"/>
      <c r="B1417" s="4">
        <v>6000</v>
      </c>
      <c r="C1417" s="4">
        <v>4500</v>
      </c>
      <c r="D1417" s="4"/>
      <c r="E1417" s="4"/>
      <c r="F1417" s="4">
        <f>B1417-+SUM(C1417:E1417)</f>
        <v>1500</v>
      </c>
      <c r="G1417" s="4">
        <v>6000</v>
      </c>
      <c r="H1417" s="4">
        <v>4500</v>
      </c>
      <c r="I1417" s="4"/>
      <c r="J1417" s="4"/>
      <c r="K1417" s="4">
        <f>G1417-+SUM(H1417:J1417)</f>
        <v>1500</v>
      </c>
      <c r="L1417" s="4">
        <f>G1417-B1417</f>
        <v>0</v>
      </c>
      <c r="M1417" s="4">
        <f>K1417-F1417</f>
        <v>0</v>
      </c>
      <c r="N1417" s="41"/>
    </row>
    <row r="1418" spans="1:14" ht="30" customHeight="1">
      <c r="A1418" s="19" t="s">
        <v>293</v>
      </c>
      <c r="B1418" s="19"/>
      <c r="C1418" s="19"/>
      <c r="D1418" s="19"/>
      <c r="E1418" s="19"/>
      <c r="F1418" s="19"/>
      <c r="G1418" s="19"/>
      <c r="H1418" s="19"/>
      <c r="I1418" s="19"/>
      <c r="J1418" s="19"/>
      <c r="K1418" s="19"/>
      <c r="L1418" s="19"/>
      <c r="M1418" s="19"/>
      <c r="N1418" s="39"/>
    </row>
    <row r="1419" spans="1:14" ht="30" customHeight="1">
      <c r="A1419" s="48" t="s">
        <v>517</v>
      </c>
      <c r="B1419" s="20"/>
      <c r="C1419" s="20"/>
      <c r="D1419" s="20"/>
      <c r="E1419" s="20"/>
      <c r="F1419" s="20"/>
      <c r="G1419" s="20"/>
      <c r="H1419" s="20"/>
      <c r="I1419" s="20"/>
      <c r="J1419" s="20"/>
      <c r="K1419" s="20"/>
      <c r="L1419" s="20"/>
      <c r="M1419" s="20"/>
      <c r="N1419" s="40"/>
    </row>
    <row r="1420" spans="1:14" ht="30" customHeight="1">
      <c r="A1420" s="49"/>
      <c r="B1420" s="4">
        <v>2000</v>
      </c>
      <c r="C1420" s="4">
        <v>1333</v>
      </c>
      <c r="D1420" s="4"/>
      <c r="E1420" s="4"/>
      <c r="F1420" s="4">
        <f>B1420-+SUM(C1420:E1420)</f>
        <v>667</v>
      </c>
      <c r="G1420" s="4">
        <v>2000</v>
      </c>
      <c r="H1420" s="4">
        <v>1333</v>
      </c>
      <c r="I1420" s="4"/>
      <c r="J1420" s="4"/>
      <c r="K1420" s="4">
        <f>G1420-+SUM(H1420:J1420)</f>
        <v>667</v>
      </c>
      <c r="L1420" s="4">
        <f>G1420-B1420</f>
        <v>0</v>
      </c>
      <c r="M1420" s="4">
        <f>K1420-F1420</f>
        <v>0</v>
      </c>
      <c r="N1420" s="41"/>
    </row>
    <row r="1421" spans="1:14" ht="30" customHeight="1">
      <c r="A1421" s="19" t="s">
        <v>293</v>
      </c>
      <c r="B1421" s="19"/>
      <c r="C1421" s="19"/>
      <c r="D1421" s="19"/>
      <c r="E1421" s="19"/>
      <c r="F1421" s="19"/>
      <c r="G1421" s="19"/>
      <c r="H1421" s="19"/>
      <c r="I1421" s="19"/>
      <c r="J1421" s="19"/>
      <c r="K1421" s="19"/>
      <c r="L1421" s="19"/>
      <c r="M1421" s="19"/>
      <c r="N1421" s="42" t="s">
        <v>192</v>
      </c>
    </row>
    <row r="1422" spans="1:14" ht="30" customHeight="1">
      <c r="A1422" s="48" t="s">
        <v>638</v>
      </c>
      <c r="B1422" s="20"/>
      <c r="C1422" s="20"/>
      <c r="D1422" s="20"/>
      <c r="E1422" s="20"/>
      <c r="F1422" s="20"/>
      <c r="G1422" s="20"/>
      <c r="H1422" s="20"/>
      <c r="I1422" s="20"/>
      <c r="J1422" s="20"/>
      <c r="K1422" s="20"/>
      <c r="L1422" s="20"/>
      <c r="M1422" s="20"/>
      <c r="N1422" s="43"/>
    </row>
    <row r="1423" spans="1:14" ht="30" customHeight="1">
      <c r="A1423" s="49"/>
      <c r="B1423" s="4">
        <v>45000</v>
      </c>
      <c r="C1423" s="4">
        <v>17910</v>
      </c>
      <c r="D1423" s="4">
        <v>20300</v>
      </c>
      <c r="E1423" s="4"/>
      <c r="F1423" s="4">
        <f>B1423-+SUM(C1423:E1423)</f>
        <v>6790</v>
      </c>
      <c r="G1423" s="4">
        <v>45000</v>
      </c>
      <c r="H1423" s="4">
        <v>17910</v>
      </c>
      <c r="I1423" s="4">
        <v>20300</v>
      </c>
      <c r="J1423" s="4"/>
      <c r="K1423" s="4">
        <f>G1423-+SUM(H1423:J1423)</f>
        <v>6790</v>
      </c>
      <c r="L1423" s="4">
        <f>G1423-B1423</f>
        <v>0</v>
      </c>
      <c r="M1423" s="4">
        <f>K1423-F1423</f>
        <v>0</v>
      </c>
      <c r="N1423" s="47"/>
    </row>
    <row r="1424" spans="1:14" ht="30" customHeight="1">
      <c r="A1424" s="19" t="s">
        <v>293</v>
      </c>
      <c r="B1424" s="19"/>
      <c r="C1424" s="19"/>
      <c r="D1424" s="19"/>
      <c r="E1424" s="19"/>
      <c r="F1424" s="19"/>
      <c r="G1424" s="19"/>
      <c r="H1424" s="19"/>
      <c r="I1424" s="19"/>
      <c r="J1424" s="19"/>
      <c r="K1424" s="19"/>
      <c r="L1424" s="19"/>
      <c r="M1424" s="19"/>
      <c r="N1424" s="39"/>
    </row>
    <row r="1425" spans="1:14" ht="30" customHeight="1">
      <c r="A1425" s="48" t="s">
        <v>138</v>
      </c>
      <c r="B1425" s="20"/>
      <c r="C1425" s="20"/>
      <c r="D1425" s="20"/>
      <c r="E1425" s="20"/>
      <c r="F1425" s="20"/>
      <c r="G1425" s="20"/>
      <c r="H1425" s="20"/>
      <c r="I1425" s="20"/>
      <c r="J1425" s="20"/>
      <c r="K1425" s="20"/>
      <c r="L1425" s="20"/>
      <c r="M1425" s="20"/>
      <c r="N1425" s="40"/>
    </row>
    <row r="1426" spans="1:14" ht="30" customHeight="1">
      <c r="A1426" s="49"/>
      <c r="B1426" s="4">
        <f aca="true" t="shared" si="31" ref="B1426:K1426">SUBTOTAL(9,B1391:B1423)</f>
        <v>115280</v>
      </c>
      <c r="C1426" s="4">
        <f t="shared" si="31"/>
        <v>52544</v>
      </c>
      <c r="D1426" s="4">
        <f t="shared" si="31"/>
        <v>20300</v>
      </c>
      <c r="E1426" s="4">
        <f t="shared" si="31"/>
        <v>5971</v>
      </c>
      <c r="F1426" s="4">
        <f t="shared" si="31"/>
        <v>36465</v>
      </c>
      <c r="G1426" s="4">
        <f t="shared" si="31"/>
        <v>115036</v>
      </c>
      <c r="H1426" s="4">
        <f t="shared" si="31"/>
        <v>52499</v>
      </c>
      <c r="I1426" s="4">
        <f t="shared" si="31"/>
        <v>20300</v>
      </c>
      <c r="J1426" s="4">
        <f t="shared" si="31"/>
        <v>5971</v>
      </c>
      <c r="K1426" s="4">
        <f t="shared" si="31"/>
        <v>36266</v>
      </c>
      <c r="L1426" s="4">
        <f>G1426-B1426</f>
        <v>-244</v>
      </c>
      <c r="M1426" s="4">
        <f>K1426-F1426</f>
        <v>-199</v>
      </c>
      <c r="N1426" s="41"/>
    </row>
    <row r="1427" spans="1:14" ht="30" customHeight="1">
      <c r="A1427" s="19" t="s">
        <v>225</v>
      </c>
      <c r="B1427" s="19"/>
      <c r="C1427" s="19"/>
      <c r="D1427" s="19"/>
      <c r="E1427" s="19"/>
      <c r="F1427" s="19"/>
      <c r="G1427" s="19"/>
      <c r="H1427" s="19"/>
      <c r="I1427" s="19"/>
      <c r="J1427" s="19"/>
      <c r="K1427" s="19"/>
      <c r="L1427" s="19"/>
      <c r="M1427" s="19"/>
      <c r="N1427" s="39"/>
    </row>
    <row r="1428" spans="1:14" ht="30" customHeight="1">
      <c r="A1428" s="48" t="s">
        <v>163</v>
      </c>
      <c r="B1428" s="20"/>
      <c r="C1428" s="20"/>
      <c r="D1428" s="20"/>
      <c r="E1428" s="20"/>
      <c r="F1428" s="20"/>
      <c r="G1428" s="20"/>
      <c r="H1428" s="20"/>
      <c r="I1428" s="20"/>
      <c r="J1428" s="20"/>
      <c r="K1428" s="20"/>
      <c r="L1428" s="20"/>
      <c r="M1428" s="20"/>
      <c r="N1428" s="40"/>
    </row>
    <row r="1429" spans="1:14" ht="30" customHeight="1">
      <c r="A1429" s="49"/>
      <c r="B1429" s="4">
        <v>1503</v>
      </c>
      <c r="C1429" s="4"/>
      <c r="D1429" s="4"/>
      <c r="E1429" s="4">
        <v>1503</v>
      </c>
      <c r="F1429" s="4">
        <f>B1429-+SUM(C1429:E1429)</f>
        <v>0</v>
      </c>
      <c r="G1429" s="4">
        <v>1503</v>
      </c>
      <c r="H1429" s="4"/>
      <c r="I1429" s="4"/>
      <c r="J1429" s="4">
        <v>1503</v>
      </c>
      <c r="K1429" s="4">
        <f>G1429-+SUM(H1429:J1429)</f>
        <v>0</v>
      </c>
      <c r="L1429" s="4">
        <f>G1429-B1429</f>
        <v>0</v>
      </c>
      <c r="M1429" s="4">
        <f>K1429-F1429</f>
        <v>0</v>
      </c>
      <c r="N1429" s="41"/>
    </row>
    <row r="1430" spans="1:14" ht="30" customHeight="1">
      <c r="A1430" s="19" t="s">
        <v>225</v>
      </c>
      <c r="B1430" s="19"/>
      <c r="C1430" s="19"/>
      <c r="D1430" s="19"/>
      <c r="E1430" s="19"/>
      <c r="F1430" s="19"/>
      <c r="G1430" s="19"/>
      <c r="H1430" s="19"/>
      <c r="I1430" s="19"/>
      <c r="J1430" s="19"/>
      <c r="K1430" s="19"/>
      <c r="L1430" s="19"/>
      <c r="M1430" s="19"/>
      <c r="N1430" s="39"/>
    </row>
    <row r="1431" spans="1:14" ht="30" customHeight="1">
      <c r="A1431" s="48" t="s">
        <v>380</v>
      </c>
      <c r="B1431" s="20"/>
      <c r="C1431" s="20"/>
      <c r="D1431" s="20"/>
      <c r="E1431" s="20"/>
      <c r="F1431" s="20"/>
      <c r="G1431" s="20"/>
      <c r="H1431" s="20"/>
      <c r="I1431" s="20"/>
      <c r="J1431" s="20"/>
      <c r="K1431" s="20"/>
      <c r="L1431" s="20"/>
      <c r="M1431" s="20"/>
      <c r="N1431" s="40"/>
    </row>
    <row r="1432" spans="1:14" ht="30" customHeight="1">
      <c r="A1432" s="49"/>
      <c r="B1432" s="4">
        <v>898</v>
      </c>
      <c r="C1432" s="4"/>
      <c r="D1432" s="4"/>
      <c r="E1432" s="4">
        <v>807</v>
      </c>
      <c r="F1432" s="4">
        <f>B1432-+SUM(C1432:E1432)</f>
        <v>91</v>
      </c>
      <c r="G1432" s="4">
        <v>898</v>
      </c>
      <c r="H1432" s="4"/>
      <c r="I1432" s="4"/>
      <c r="J1432" s="4">
        <v>807</v>
      </c>
      <c r="K1432" s="4">
        <f>G1432-+SUM(H1432:J1432)</f>
        <v>91</v>
      </c>
      <c r="L1432" s="4">
        <f>G1432-B1432</f>
        <v>0</v>
      </c>
      <c r="M1432" s="4">
        <f>K1432-F1432</f>
        <v>0</v>
      </c>
      <c r="N1432" s="41"/>
    </row>
    <row r="1433" spans="1:14" ht="30" customHeight="1">
      <c r="A1433" s="19" t="s">
        <v>225</v>
      </c>
      <c r="B1433" s="19"/>
      <c r="C1433" s="19"/>
      <c r="D1433" s="19"/>
      <c r="E1433" s="19"/>
      <c r="F1433" s="19"/>
      <c r="G1433" s="19"/>
      <c r="H1433" s="19"/>
      <c r="I1433" s="19"/>
      <c r="J1433" s="19"/>
      <c r="K1433" s="19"/>
      <c r="L1433" s="19"/>
      <c r="M1433" s="19"/>
      <c r="N1433" s="39"/>
    </row>
    <row r="1434" spans="1:14" ht="30" customHeight="1">
      <c r="A1434" s="48" t="s">
        <v>639</v>
      </c>
      <c r="B1434" s="20"/>
      <c r="C1434" s="20"/>
      <c r="D1434" s="20"/>
      <c r="E1434" s="20"/>
      <c r="F1434" s="20"/>
      <c r="G1434" s="20"/>
      <c r="H1434" s="20"/>
      <c r="I1434" s="20"/>
      <c r="J1434" s="20"/>
      <c r="K1434" s="20"/>
      <c r="L1434" s="20"/>
      <c r="M1434" s="20"/>
      <c r="N1434" s="40"/>
    </row>
    <row r="1435" spans="1:14" ht="30" customHeight="1">
      <c r="A1435" s="49"/>
      <c r="B1435" s="4">
        <v>210</v>
      </c>
      <c r="C1435" s="4"/>
      <c r="D1435" s="4"/>
      <c r="E1435" s="4">
        <v>210</v>
      </c>
      <c r="F1435" s="4">
        <f>B1435-+SUM(C1435:E1435)</f>
        <v>0</v>
      </c>
      <c r="G1435" s="4">
        <v>210</v>
      </c>
      <c r="H1435" s="4"/>
      <c r="I1435" s="4"/>
      <c r="J1435" s="4">
        <v>210</v>
      </c>
      <c r="K1435" s="4">
        <f>G1435-+SUM(H1435:J1435)</f>
        <v>0</v>
      </c>
      <c r="L1435" s="4">
        <f>G1435-B1435</f>
        <v>0</v>
      </c>
      <c r="M1435" s="4">
        <f>K1435-F1435</f>
        <v>0</v>
      </c>
      <c r="N1435" s="41"/>
    </row>
    <row r="1436" spans="1:14" ht="30" customHeight="1">
      <c r="A1436" s="19" t="s">
        <v>225</v>
      </c>
      <c r="B1436" s="19"/>
      <c r="C1436" s="19"/>
      <c r="D1436" s="19"/>
      <c r="E1436" s="19"/>
      <c r="F1436" s="19"/>
      <c r="G1436" s="19"/>
      <c r="H1436" s="19"/>
      <c r="I1436" s="19"/>
      <c r="J1436" s="19"/>
      <c r="K1436" s="19"/>
      <c r="L1436" s="19"/>
      <c r="M1436" s="19"/>
      <c r="N1436" s="39"/>
    </row>
    <row r="1437" spans="1:14" ht="30" customHeight="1">
      <c r="A1437" s="48" t="s">
        <v>381</v>
      </c>
      <c r="B1437" s="20"/>
      <c r="C1437" s="20"/>
      <c r="D1437" s="20"/>
      <c r="E1437" s="20"/>
      <c r="F1437" s="20"/>
      <c r="G1437" s="20"/>
      <c r="H1437" s="20"/>
      <c r="I1437" s="20"/>
      <c r="J1437" s="20"/>
      <c r="K1437" s="20"/>
      <c r="L1437" s="20"/>
      <c r="M1437" s="20"/>
      <c r="N1437" s="40"/>
    </row>
    <row r="1438" spans="1:14" ht="30" customHeight="1">
      <c r="A1438" s="49"/>
      <c r="B1438" s="4">
        <v>283</v>
      </c>
      <c r="C1438" s="4"/>
      <c r="D1438" s="4"/>
      <c r="E1438" s="4"/>
      <c r="F1438" s="4">
        <f>B1438-+SUM(C1438:E1438)</f>
        <v>283</v>
      </c>
      <c r="G1438" s="4">
        <v>283</v>
      </c>
      <c r="H1438" s="4"/>
      <c r="I1438" s="4"/>
      <c r="J1438" s="4"/>
      <c r="K1438" s="4">
        <f>G1438-+SUM(H1438:J1438)</f>
        <v>283</v>
      </c>
      <c r="L1438" s="4">
        <f>G1438-B1438</f>
        <v>0</v>
      </c>
      <c r="M1438" s="4">
        <f>K1438-F1438</f>
        <v>0</v>
      </c>
      <c r="N1438" s="41"/>
    </row>
    <row r="1439" spans="1:14" ht="30" customHeight="1">
      <c r="A1439" s="19" t="s">
        <v>225</v>
      </c>
      <c r="B1439" s="19"/>
      <c r="C1439" s="19"/>
      <c r="D1439" s="19"/>
      <c r="E1439" s="19"/>
      <c r="F1439" s="19"/>
      <c r="G1439" s="19"/>
      <c r="H1439" s="19"/>
      <c r="I1439" s="19"/>
      <c r="J1439" s="19"/>
      <c r="K1439" s="19"/>
      <c r="L1439" s="19"/>
      <c r="M1439" s="19"/>
      <c r="N1439" s="39"/>
    </row>
    <row r="1440" spans="1:14" ht="30" customHeight="1">
      <c r="A1440" s="48" t="s">
        <v>267</v>
      </c>
      <c r="B1440" s="20"/>
      <c r="C1440" s="20"/>
      <c r="D1440" s="20"/>
      <c r="E1440" s="20"/>
      <c r="F1440" s="20"/>
      <c r="G1440" s="20"/>
      <c r="H1440" s="20"/>
      <c r="I1440" s="20"/>
      <c r="J1440" s="20"/>
      <c r="K1440" s="20"/>
      <c r="L1440" s="20"/>
      <c r="M1440" s="20"/>
      <c r="N1440" s="40"/>
    </row>
    <row r="1441" spans="1:14" ht="30" customHeight="1">
      <c r="A1441" s="49"/>
      <c r="B1441" s="4">
        <v>24909</v>
      </c>
      <c r="C1441" s="4"/>
      <c r="D1441" s="4"/>
      <c r="E1441" s="4">
        <v>84</v>
      </c>
      <c r="F1441" s="4">
        <f>B1441-+SUM(C1441:E1441)</f>
        <v>24825</v>
      </c>
      <c r="G1441" s="4">
        <v>26320</v>
      </c>
      <c r="H1441" s="4"/>
      <c r="I1441" s="4"/>
      <c r="J1441" s="4">
        <v>84</v>
      </c>
      <c r="K1441" s="4">
        <f>G1441-+SUM(H1441:J1441)</f>
        <v>26236</v>
      </c>
      <c r="L1441" s="4">
        <f>G1441-B1441</f>
        <v>1411</v>
      </c>
      <c r="M1441" s="4">
        <f>K1441-F1441</f>
        <v>1411</v>
      </c>
      <c r="N1441" s="41"/>
    </row>
    <row r="1442" spans="1:14" ht="30" customHeight="1">
      <c r="A1442" s="19" t="s">
        <v>225</v>
      </c>
      <c r="B1442" s="19"/>
      <c r="C1442" s="19"/>
      <c r="D1442" s="19"/>
      <c r="E1442" s="19"/>
      <c r="F1442" s="19"/>
      <c r="G1442" s="19"/>
      <c r="H1442" s="19"/>
      <c r="I1442" s="19"/>
      <c r="J1442" s="19"/>
      <c r="K1442" s="19"/>
      <c r="L1442" s="19"/>
      <c r="M1442" s="19"/>
      <c r="N1442" s="39"/>
    </row>
    <row r="1443" spans="1:14" ht="30" customHeight="1">
      <c r="A1443" s="48" t="s">
        <v>233</v>
      </c>
      <c r="B1443" s="20"/>
      <c r="C1443" s="20"/>
      <c r="D1443" s="20"/>
      <c r="E1443" s="20"/>
      <c r="F1443" s="20"/>
      <c r="G1443" s="20"/>
      <c r="H1443" s="20"/>
      <c r="I1443" s="20"/>
      <c r="J1443" s="20"/>
      <c r="K1443" s="20"/>
      <c r="L1443" s="20"/>
      <c r="M1443" s="20"/>
      <c r="N1443" s="40"/>
    </row>
    <row r="1444" spans="1:14" ht="30" customHeight="1">
      <c r="A1444" s="49"/>
      <c r="B1444" s="4">
        <v>1156</v>
      </c>
      <c r="C1444" s="4"/>
      <c r="D1444" s="4"/>
      <c r="E1444" s="4">
        <v>1200</v>
      </c>
      <c r="F1444" s="4">
        <f>B1444-+SUM(C1444:E1444)</f>
        <v>-44</v>
      </c>
      <c r="G1444" s="4">
        <v>1146</v>
      </c>
      <c r="H1444" s="4"/>
      <c r="I1444" s="4"/>
      <c r="J1444" s="4">
        <v>1200</v>
      </c>
      <c r="K1444" s="4">
        <f>G1444-+SUM(H1444:J1444)</f>
        <v>-54</v>
      </c>
      <c r="L1444" s="4">
        <f>G1444-B1444</f>
        <v>-10</v>
      </c>
      <c r="M1444" s="4">
        <f>K1444-F1444</f>
        <v>-10</v>
      </c>
      <c r="N1444" s="41"/>
    </row>
    <row r="1445" spans="1:14" ht="30" customHeight="1">
      <c r="A1445" s="19" t="s">
        <v>225</v>
      </c>
      <c r="B1445" s="19"/>
      <c r="C1445" s="19"/>
      <c r="D1445" s="19"/>
      <c r="E1445" s="19"/>
      <c r="F1445" s="19"/>
      <c r="G1445" s="19"/>
      <c r="H1445" s="19"/>
      <c r="I1445" s="19"/>
      <c r="J1445" s="19"/>
      <c r="K1445" s="19"/>
      <c r="L1445" s="19"/>
      <c r="M1445" s="19"/>
      <c r="N1445" s="39"/>
    </row>
    <row r="1446" spans="1:14" ht="30" customHeight="1">
      <c r="A1446" s="48" t="s">
        <v>234</v>
      </c>
      <c r="B1446" s="20"/>
      <c r="C1446" s="20"/>
      <c r="D1446" s="20"/>
      <c r="E1446" s="20"/>
      <c r="F1446" s="20"/>
      <c r="G1446" s="20"/>
      <c r="H1446" s="20"/>
      <c r="I1446" s="20"/>
      <c r="J1446" s="20"/>
      <c r="K1446" s="20"/>
      <c r="L1446" s="20"/>
      <c r="M1446" s="20"/>
      <c r="N1446" s="40"/>
    </row>
    <row r="1447" spans="1:14" ht="30" customHeight="1">
      <c r="A1447" s="49"/>
      <c r="B1447" s="4">
        <v>324</v>
      </c>
      <c r="C1447" s="4"/>
      <c r="D1447" s="4"/>
      <c r="E1447" s="4">
        <v>14</v>
      </c>
      <c r="F1447" s="4">
        <f>B1447-+SUM(C1447:E1447)</f>
        <v>310</v>
      </c>
      <c r="G1447" s="4">
        <v>324</v>
      </c>
      <c r="H1447" s="4"/>
      <c r="I1447" s="4"/>
      <c r="J1447" s="4">
        <v>14</v>
      </c>
      <c r="K1447" s="4">
        <f>G1447-+SUM(H1447:J1447)</f>
        <v>310</v>
      </c>
      <c r="L1447" s="4">
        <f>G1447-B1447</f>
        <v>0</v>
      </c>
      <c r="M1447" s="4">
        <f>K1447-F1447</f>
        <v>0</v>
      </c>
      <c r="N1447" s="41"/>
    </row>
    <row r="1448" spans="1:14" ht="30" customHeight="1">
      <c r="A1448" s="19" t="s">
        <v>225</v>
      </c>
      <c r="B1448" s="19"/>
      <c r="C1448" s="19"/>
      <c r="D1448" s="19"/>
      <c r="E1448" s="19"/>
      <c r="F1448" s="19"/>
      <c r="G1448" s="19"/>
      <c r="H1448" s="19"/>
      <c r="I1448" s="19"/>
      <c r="J1448" s="19"/>
      <c r="K1448" s="19"/>
      <c r="L1448" s="19"/>
      <c r="M1448" s="19"/>
      <c r="N1448" s="39"/>
    </row>
    <row r="1449" spans="1:14" ht="30" customHeight="1">
      <c r="A1449" s="48" t="s">
        <v>235</v>
      </c>
      <c r="B1449" s="20"/>
      <c r="C1449" s="20"/>
      <c r="D1449" s="20"/>
      <c r="E1449" s="20"/>
      <c r="F1449" s="20"/>
      <c r="G1449" s="20"/>
      <c r="H1449" s="20"/>
      <c r="I1449" s="20"/>
      <c r="J1449" s="20"/>
      <c r="K1449" s="20"/>
      <c r="L1449" s="20"/>
      <c r="M1449" s="20"/>
      <c r="N1449" s="40"/>
    </row>
    <row r="1450" spans="1:14" ht="30" customHeight="1">
      <c r="A1450" s="49"/>
      <c r="B1450" s="4">
        <v>180</v>
      </c>
      <c r="C1450" s="4"/>
      <c r="D1450" s="4"/>
      <c r="E1450" s="4"/>
      <c r="F1450" s="4">
        <f>B1450-+SUM(C1450:E1450)</f>
        <v>180</v>
      </c>
      <c r="G1450" s="4">
        <v>180</v>
      </c>
      <c r="H1450" s="4"/>
      <c r="I1450" s="4"/>
      <c r="J1450" s="4"/>
      <c r="K1450" s="4">
        <f>G1450-+SUM(H1450:J1450)</f>
        <v>180</v>
      </c>
      <c r="L1450" s="4">
        <f>G1450-B1450</f>
        <v>0</v>
      </c>
      <c r="M1450" s="4">
        <f>K1450-F1450</f>
        <v>0</v>
      </c>
      <c r="N1450" s="41"/>
    </row>
    <row r="1451" spans="1:14" ht="30" customHeight="1">
      <c r="A1451" s="19" t="s">
        <v>225</v>
      </c>
      <c r="B1451" s="19"/>
      <c r="C1451" s="19"/>
      <c r="D1451" s="19"/>
      <c r="E1451" s="19"/>
      <c r="F1451" s="19"/>
      <c r="G1451" s="19"/>
      <c r="H1451" s="19"/>
      <c r="I1451" s="19"/>
      <c r="J1451" s="19"/>
      <c r="K1451" s="19"/>
      <c r="L1451" s="19"/>
      <c r="M1451" s="19"/>
      <c r="N1451" s="39"/>
    </row>
    <row r="1452" spans="1:14" ht="30" customHeight="1">
      <c r="A1452" s="48" t="s">
        <v>264</v>
      </c>
      <c r="B1452" s="20"/>
      <c r="C1452" s="20"/>
      <c r="D1452" s="20"/>
      <c r="E1452" s="20"/>
      <c r="F1452" s="20"/>
      <c r="G1452" s="20"/>
      <c r="H1452" s="20"/>
      <c r="I1452" s="20"/>
      <c r="J1452" s="20"/>
      <c r="K1452" s="20"/>
      <c r="L1452" s="20"/>
      <c r="M1452" s="20"/>
      <c r="N1452" s="40"/>
    </row>
    <row r="1453" spans="1:14" ht="30" customHeight="1">
      <c r="A1453" s="49"/>
      <c r="B1453" s="4">
        <v>699</v>
      </c>
      <c r="C1453" s="4"/>
      <c r="D1453" s="4"/>
      <c r="E1453" s="4"/>
      <c r="F1453" s="4">
        <f>B1453-+SUM(C1453:E1453)</f>
        <v>699</v>
      </c>
      <c r="G1453" s="4">
        <v>699</v>
      </c>
      <c r="H1453" s="4"/>
      <c r="I1453" s="4"/>
      <c r="J1453" s="4"/>
      <c r="K1453" s="4">
        <f>G1453-+SUM(H1453:J1453)</f>
        <v>699</v>
      </c>
      <c r="L1453" s="4">
        <f>G1453-B1453</f>
        <v>0</v>
      </c>
      <c r="M1453" s="4">
        <f>K1453-F1453</f>
        <v>0</v>
      </c>
      <c r="N1453" s="41"/>
    </row>
    <row r="1454" spans="1:14" ht="30" customHeight="1">
      <c r="A1454" s="19" t="s">
        <v>225</v>
      </c>
      <c r="B1454" s="19"/>
      <c r="C1454" s="19"/>
      <c r="D1454" s="19"/>
      <c r="E1454" s="19"/>
      <c r="F1454" s="19"/>
      <c r="G1454" s="19"/>
      <c r="H1454" s="19"/>
      <c r="I1454" s="19"/>
      <c r="J1454" s="19"/>
      <c r="K1454" s="19"/>
      <c r="L1454" s="19"/>
      <c r="M1454" s="19"/>
      <c r="N1454" s="39"/>
    </row>
    <row r="1455" spans="1:14" ht="30" customHeight="1">
      <c r="A1455" s="48" t="s">
        <v>265</v>
      </c>
      <c r="B1455" s="20"/>
      <c r="C1455" s="20"/>
      <c r="D1455" s="20"/>
      <c r="E1455" s="20"/>
      <c r="F1455" s="20"/>
      <c r="G1455" s="20"/>
      <c r="H1455" s="20"/>
      <c r="I1455" s="20"/>
      <c r="J1455" s="20"/>
      <c r="K1455" s="20"/>
      <c r="L1455" s="20"/>
      <c r="M1455" s="20"/>
      <c r="N1455" s="40"/>
    </row>
    <row r="1456" spans="1:14" ht="30" customHeight="1">
      <c r="A1456" s="49"/>
      <c r="B1456" s="4">
        <v>630</v>
      </c>
      <c r="C1456" s="4"/>
      <c r="D1456" s="4"/>
      <c r="E1456" s="4"/>
      <c r="F1456" s="4">
        <f>B1456-+SUM(C1456:E1456)</f>
        <v>630</v>
      </c>
      <c r="G1456" s="4">
        <v>630</v>
      </c>
      <c r="H1456" s="4"/>
      <c r="I1456" s="4"/>
      <c r="J1456" s="4"/>
      <c r="K1456" s="4">
        <f>G1456-+SUM(H1456:J1456)</f>
        <v>630</v>
      </c>
      <c r="L1456" s="4">
        <f>G1456-B1456</f>
        <v>0</v>
      </c>
      <c r="M1456" s="4">
        <f>K1456-F1456</f>
        <v>0</v>
      </c>
      <c r="N1456" s="41"/>
    </row>
    <row r="1457" spans="1:14" ht="30" customHeight="1">
      <c r="A1457" s="19" t="s">
        <v>225</v>
      </c>
      <c r="B1457" s="19"/>
      <c r="C1457" s="19"/>
      <c r="D1457" s="19"/>
      <c r="E1457" s="19"/>
      <c r="F1457" s="19"/>
      <c r="G1457" s="19"/>
      <c r="H1457" s="19"/>
      <c r="I1457" s="19"/>
      <c r="J1457" s="19"/>
      <c r="K1457" s="19"/>
      <c r="L1457" s="19"/>
      <c r="M1457" s="19"/>
      <c r="N1457" s="39" t="s">
        <v>478</v>
      </c>
    </row>
    <row r="1458" spans="1:14" ht="30" customHeight="1">
      <c r="A1458" s="48" t="s">
        <v>382</v>
      </c>
      <c r="B1458" s="20"/>
      <c r="C1458" s="20"/>
      <c r="D1458" s="20"/>
      <c r="E1458" s="20"/>
      <c r="F1458" s="20"/>
      <c r="G1458" s="20"/>
      <c r="H1458" s="20"/>
      <c r="I1458" s="20"/>
      <c r="J1458" s="20"/>
      <c r="K1458" s="20"/>
      <c r="L1458" s="20"/>
      <c r="M1458" s="20"/>
      <c r="N1458" s="45"/>
    </row>
    <row r="1459" spans="1:14" ht="30" customHeight="1">
      <c r="A1459" s="49"/>
      <c r="B1459" s="4">
        <v>905</v>
      </c>
      <c r="C1459" s="4"/>
      <c r="D1459" s="4"/>
      <c r="E1459" s="4"/>
      <c r="F1459" s="4">
        <f>B1459-+SUM(C1459:E1459)</f>
        <v>905</v>
      </c>
      <c r="G1459" s="4">
        <v>905</v>
      </c>
      <c r="H1459" s="4"/>
      <c r="I1459" s="4"/>
      <c r="J1459" s="4"/>
      <c r="K1459" s="4">
        <f>G1459-+SUM(H1459:J1459)</f>
        <v>905</v>
      </c>
      <c r="L1459" s="4">
        <f>G1459-B1459</f>
        <v>0</v>
      </c>
      <c r="M1459" s="4">
        <f>K1459-F1459</f>
        <v>0</v>
      </c>
      <c r="N1459" s="46"/>
    </row>
    <row r="1460" spans="1:14" ht="30" customHeight="1">
      <c r="A1460" s="19" t="s">
        <v>225</v>
      </c>
      <c r="B1460" s="19"/>
      <c r="C1460" s="19"/>
      <c r="D1460" s="19"/>
      <c r="E1460" s="19"/>
      <c r="F1460" s="19"/>
      <c r="G1460" s="19"/>
      <c r="H1460" s="19"/>
      <c r="I1460" s="19"/>
      <c r="J1460" s="19"/>
      <c r="K1460" s="19"/>
      <c r="L1460" s="19"/>
      <c r="M1460" s="19"/>
      <c r="N1460" s="39"/>
    </row>
    <row r="1461" spans="1:14" ht="30" customHeight="1">
      <c r="A1461" s="48" t="s">
        <v>510</v>
      </c>
      <c r="B1461" s="20"/>
      <c r="C1461" s="20"/>
      <c r="D1461" s="20"/>
      <c r="E1461" s="20"/>
      <c r="F1461" s="20"/>
      <c r="G1461" s="20"/>
      <c r="H1461" s="20"/>
      <c r="I1461" s="20"/>
      <c r="J1461" s="20"/>
      <c r="K1461" s="20"/>
      <c r="L1461" s="20"/>
      <c r="M1461" s="20"/>
      <c r="N1461" s="40"/>
    </row>
    <row r="1462" spans="1:14" ht="30" customHeight="1">
      <c r="A1462" s="49"/>
      <c r="B1462" s="4">
        <v>1368</v>
      </c>
      <c r="C1462" s="4">
        <v>320</v>
      </c>
      <c r="D1462" s="4"/>
      <c r="E1462" s="4">
        <v>600</v>
      </c>
      <c r="F1462" s="4">
        <f>B1462-+SUM(C1462:E1462)</f>
        <v>448</v>
      </c>
      <c r="G1462" s="4">
        <v>1368</v>
      </c>
      <c r="H1462" s="4">
        <v>320</v>
      </c>
      <c r="I1462" s="4"/>
      <c r="J1462" s="4">
        <v>600</v>
      </c>
      <c r="K1462" s="4">
        <f>G1462-+SUM(H1462:J1462)</f>
        <v>448</v>
      </c>
      <c r="L1462" s="4">
        <f>G1462-B1462</f>
        <v>0</v>
      </c>
      <c r="M1462" s="4">
        <f>K1462-F1462</f>
        <v>0</v>
      </c>
      <c r="N1462" s="41"/>
    </row>
    <row r="1463" spans="1:14" ht="30" customHeight="1">
      <c r="A1463" s="19" t="s">
        <v>225</v>
      </c>
      <c r="B1463" s="19"/>
      <c r="C1463" s="19"/>
      <c r="D1463" s="19"/>
      <c r="E1463" s="19"/>
      <c r="F1463" s="19"/>
      <c r="G1463" s="19"/>
      <c r="H1463" s="19"/>
      <c r="I1463" s="19"/>
      <c r="J1463" s="19"/>
      <c r="K1463" s="19"/>
      <c r="L1463" s="19"/>
      <c r="M1463" s="19"/>
      <c r="N1463" s="39" t="s">
        <v>478</v>
      </c>
    </row>
    <row r="1464" spans="1:14" ht="30" customHeight="1">
      <c r="A1464" s="48" t="s">
        <v>511</v>
      </c>
      <c r="B1464" s="20"/>
      <c r="C1464" s="20"/>
      <c r="D1464" s="20"/>
      <c r="E1464" s="20"/>
      <c r="F1464" s="20"/>
      <c r="G1464" s="20"/>
      <c r="H1464" s="20"/>
      <c r="I1464" s="20"/>
      <c r="J1464" s="20"/>
      <c r="K1464" s="20"/>
      <c r="L1464" s="20"/>
      <c r="M1464" s="20"/>
      <c r="N1464" s="45"/>
    </row>
    <row r="1465" spans="1:14" ht="30" customHeight="1">
      <c r="A1465" s="49"/>
      <c r="B1465" s="4">
        <v>15152</v>
      </c>
      <c r="C1465" s="4"/>
      <c r="D1465" s="4"/>
      <c r="E1465" s="4"/>
      <c r="F1465" s="4">
        <f>B1465-+SUM(C1465:E1465)</f>
        <v>15152</v>
      </c>
      <c r="G1465" s="4">
        <v>0</v>
      </c>
      <c r="H1465" s="4"/>
      <c r="I1465" s="4"/>
      <c r="J1465" s="4"/>
      <c r="K1465" s="4">
        <f>G1465-+SUM(H1465:J1465)</f>
        <v>0</v>
      </c>
      <c r="L1465" s="4">
        <f>G1465-B1465</f>
        <v>-15152</v>
      </c>
      <c r="M1465" s="4">
        <f>K1465-F1465</f>
        <v>-15152</v>
      </c>
      <c r="N1465" s="46"/>
    </row>
    <row r="1466" spans="1:14" ht="30" customHeight="1">
      <c r="A1466" s="19" t="s">
        <v>225</v>
      </c>
      <c r="B1466" s="19"/>
      <c r="C1466" s="19"/>
      <c r="D1466" s="19"/>
      <c r="E1466" s="19"/>
      <c r="F1466" s="19"/>
      <c r="G1466" s="19"/>
      <c r="H1466" s="19"/>
      <c r="I1466" s="19"/>
      <c r="J1466" s="19"/>
      <c r="K1466" s="19"/>
      <c r="L1466" s="19"/>
      <c r="M1466" s="19"/>
      <c r="N1466" s="39"/>
    </row>
    <row r="1467" spans="1:14" ht="30" customHeight="1">
      <c r="A1467" s="48" t="s">
        <v>512</v>
      </c>
      <c r="B1467" s="20"/>
      <c r="C1467" s="20"/>
      <c r="D1467" s="20"/>
      <c r="E1467" s="20"/>
      <c r="F1467" s="20"/>
      <c r="G1467" s="20"/>
      <c r="H1467" s="20"/>
      <c r="I1467" s="20"/>
      <c r="J1467" s="20"/>
      <c r="K1467" s="20"/>
      <c r="L1467" s="20"/>
      <c r="M1467" s="20"/>
      <c r="N1467" s="40"/>
    </row>
    <row r="1468" spans="1:14" ht="30" customHeight="1">
      <c r="A1468" s="49"/>
      <c r="B1468" s="4">
        <v>10935</v>
      </c>
      <c r="C1468" s="4"/>
      <c r="D1468" s="4"/>
      <c r="E1468" s="4">
        <v>7000</v>
      </c>
      <c r="F1468" s="4">
        <f>B1468-+SUM(C1468:E1468)</f>
        <v>3935</v>
      </c>
      <c r="G1468" s="4">
        <v>9935</v>
      </c>
      <c r="H1468" s="4"/>
      <c r="I1468" s="4"/>
      <c r="J1468" s="4">
        <v>7600</v>
      </c>
      <c r="K1468" s="4">
        <f>G1468-+SUM(H1468:J1468)</f>
        <v>2335</v>
      </c>
      <c r="L1468" s="4">
        <f>G1468-B1468</f>
        <v>-1000</v>
      </c>
      <c r="M1468" s="4">
        <f>K1468-F1468</f>
        <v>-1600</v>
      </c>
      <c r="N1468" s="41"/>
    </row>
    <row r="1469" spans="1:14" ht="30" customHeight="1">
      <c r="A1469" s="19" t="s">
        <v>225</v>
      </c>
      <c r="B1469" s="19"/>
      <c r="C1469" s="19"/>
      <c r="D1469" s="19"/>
      <c r="E1469" s="19"/>
      <c r="F1469" s="19"/>
      <c r="G1469" s="19"/>
      <c r="H1469" s="19"/>
      <c r="I1469" s="19"/>
      <c r="J1469" s="19"/>
      <c r="K1469" s="19"/>
      <c r="L1469" s="19"/>
      <c r="M1469" s="19"/>
      <c r="N1469" s="39"/>
    </row>
    <row r="1470" spans="1:14" ht="30" customHeight="1">
      <c r="A1470" s="48" t="s">
        <v>640</v>
      </c>
      <c r="B1470" s="20"/>
      <c r="C1470" s="20"/>
      <c r="D1470" s="20"/>
      <c r="E1470" s="20"/>
      <c r="F1470" s="20"/>
      <c r="G1470" s="20"/>
      <c r="H1470" s="20"/>
      <c r="I1470" s="20"/>
      <c r="J1470" s="20"/>
      <c r="K1470" s="20"/>
      <c r="L1470" s="20"/>
      <c r="M1470" s="20"/>
      <c r="N1470" s="40"/>
    </row>
    <row r="1471" spans="1:14" ht="30" customHeight="1">
      <c r="A1471" s="49"/>
      <c r="B1471" s="4">
        <v>753</v>
      </c>
      <c r="C1471" s="4"/>
      <c r="D1471" s="4"/>
      <c r="E1471" s="4">
        <v>475</v>
      </c>
      <c r="F1471" s="4">
        <f>B1471-+SUM(C1471:E1471)</f>
        <v>278</v>
      </c>
      <c r="G1471" s="4">
        <v>459</v>
      </c>
      <c r="H1471" s="4"/>
      <c r="I1471" s="4"/>
      <c r="J1471" s="4"/>
      <c r="K1471" s="4">
        <f>G1471-+SUM(H1471:J1471)</f>
        <v>459</v>
      </c>
      <c r="L1471" s="4">
        <f>G1471-B1471</f>
        <v>-294</v>
      </c>
      <c r="M1471" s="4">
        <f>K1471-F1471</f>
        <v>181</v>
      </c>
      <c r="N1471" s="41"/>
    </row>
    <row r="1472" spans="1:14" ht="30" customHeight="1">
      <c r="A1472" s="19" t="s">
        <v>225</v>
      </c>
      <c r="B1472" s="19"/>
      <c r="C1472" s="19"/>
      <c r="D1472" s="19"/>
      <c r="E1472" s="19"/>
      <c r="F1472" s="19"/>
      <c r="G1472" s="19"/>
      <c r="H1472" s="19"/>
      <c r="I1472" s="19"/>
      <c r="J1472" s="19"/>
      <c r="K1472" s="19"/>
      <c r="L1472" s="19"/>
      <c r="M1472" s="19"/>
      <c r="N1472" s="39"/>
    </row>
    <row r="1473" spans="1:14" ht="30" customHeight="1">
      <c r="A1473" s="48" t="s">
        <v>266</v>
      </c>
      <c r="B1473" s="20"/>
      <c r="C1473" s="20"/>
      <c r="D1473" s="20"/>
      <c r="E1473" s="20"/>
      <c r="F1473" s="20"/>
      <c r="G1473" s="20"/>
      <c r="H1473" s="20"/>
      <c r="I1473" s="20"/>
      <c r="J1473" s="20"/>
      <c r="K1473" s="20"/>
      <c r="L1473" s="20"/>
      <c r="M1473" s="20"/>
      <c r="N1473" s="40"/>
    </row>
    <row r="1474" spans="1:14" ht="30" customHeight="1">
      <c r="A1474" s="49"/>
      <c r="B1474" s="4">
        <v>1632</v>
      </c>
      <c r="C1474" s="4"/>
      <c r="D1474" s="4"/>
      <c r="E1474" s="4"/>
      <c r="F1474" s="4">
        <f>B1474-+SUM(C1474:E1474)</f>
        <v>1632</v>
      </c>
      <c r="G1474" s="4">
        <v>1632</v>
      </c>
      <c r="H1474" s="4"/>
      <c r="I1474" s="4"/>
      <c r="J1474" s="4"/>
      <c r="K1474" s="4">
        <f>G1474-+SUM(H1474:J1474)</f>
        <v>1632</v>
      </c>
      <c r="L1474" s="4">
        <f>G1474-B1474</f>
        <v>0</v>
      </c>
      <c r="M1474" s="4">
        <f>K1474-F1474</f>
        <v>0</v>
      </c>
      <c r="N1474" s="41"/>
    </row>
    <row r="1475" spans="1:14" ht="30" customHeight="1">
      <c r="A1475" s="19" t="s">
        <v>225</v>
      </c>
      <c r="B1475" s="19"/>
      <c r="C1475" s="19"/>
      <c r="D1475" s="19"/>
      <c r="E1475" s="19"/>
      <c r="F1475" s="19"/>
      <c r="G1475" s="19"/>
      <c r="H1475" s="19"/>
      <c r="I1475" s="19"/>
      <c r="J1475" s="19"/>
      <c r="K1475" s="19"/>
      <c r="L1475" s="19"/>
      <c r="M1475" s="19"/>
      <c r="N1475" s="39"/>
    </row>
    <row r="1476" spans="1:14" ht="30" customHeight="1">
      <c r="A1476" s="48" t="s">
        <v>233</v>
      </c>
      <c r="B1476" s="20"/>
      <c r="C1476" s="20"/>
      <c r="D1476" s="20"/>
      <c r="E1476" s="20"/>
      <c r="F1476" s="20"/>
      <c r="G1476" s="20"/>
      <c r="H1476" s="20"/>
      <c r="I1476" s="20"/>
      <c r="J1476" s="20"/>
      <c r="K1476" s="20"/>
      <c r="L1476" s="20"/>
      <c r="M1476" s="20"/>
      <c r="N1476" s="40"/>
    </row>
    <row r="1477" spans="1:14" ht="30" customHeight="1">
      <c r="A1477" s="49"/>
      <c r="B1477" s="4">
        <v>256</v>
      </c>
      <c r="C1477" s="4"/>
      <c r="D1477" s="4"/>
      <c r="E1477" s="4"/>
      <c r="F1477" s="4">
        <f>B1477-+SUM(C1477:E1477)</f>
        <v>256</v>
      </c>
      <c r="G1477" s="4">
        <v>256</v>
      </c>
      <c r="H1477" s="4"/>
      <c r="I1477" s="4"/>
      <c r="J1477" s="4"/>
      <c r="K1477" s="4">
        <f>G1477-+SUM(H1477:J1477)</f>
        <v>256</v>
      </c>
      <c r="L1477" s="4">
        <f>G1477-B1477</f>
        <v>0</v>
      </c>
      <c r="M1477" s="4">
        <f>K1477-F1477</f>
        <v>0</v>
      </c>
      <c r="N1477" s="41"/>
    </row>
    <row r="1478" spans="1:14" ht="30" customHeight="1">
      <c r="A1478" s="19" t="s">
        <v>225</v>
      </c>
      <c r="B1478" s="19"/>
      <c r="C1478" s="19"/>
      <c r="D1478" s="19"/>
      <c r="E1478" s="19"/>
      <c r="F1478" s="19"/>
      <c r="G1478" s="19"/>
      <c r="H1478" s="19"/>
      <c r="I1478" s="19"/>
      <c r="J1478" s="19"/>
      <c r="K1478" s="19"/>
      <c r="L1478" s="19"/>
      <c r="M1478" s="19"/>
      <c r="N1478" s="39"/>
    </row>
    <row r="1479" spans="1:14" ht="30" customHeight="1">
      <c r="A1479" s="48" t="s">
        <v>235</v>
      </c>
      <c r="B1479" s="20"/>
      <c r="C1479" s="20"/>
      <c r="D1479" s="20"/>
      <c r="E1479" s="20"/>
      <c r="F1479" s="20"/>
      <c r="G1479" s="20"/>
      <c r="H1479" s="20"/>
      <c r="I1479" s="20"/>
      <c r="J1479" s="20"/>
      <c r="K1479" s="20"/>
      <c r="L1479" s="20"/>
      <c r="M1479" s="20"/>
      <c r="N1479" s="40"/>
    </row>
    <row r="1480" spans="1:14" ht="30" customHeight="1">
      <c r="A1480" s="49"/>
      <c r="B1480" s="4">
        <v>75</v>
      </c>
      <c r="C1480" s="4"/>
      <c r="D1480" s="4"/>
      <c r="E1480" s="4"/>
      <c r="F1480" s="4">
        <f>B1480-+SUM(C1480:E1480)</f>
        <v>75</v>
      </c>
      <c r="G1480" s="4">
        <v>75</v>
      </c>
      <c r="H1480" s="4"/>
      <c r="I1480" s="4"/>
      <c r="J1480" s="4"/>
      <c r="K1480" s="4">
        <f>G1480-+SUM(H1480:J1480)</f>
        <v>75</v>
      </c>
      <c r="L1480" s="4">
        <f>G1480-B1480</f>
        <v>0</v>
      </c>
      <c r="M1480" s="4">
        <f>K1480-F1480</f>
        <v>0</v>
      </c>
      <c r="N1480" s="41"/>
    </row>
    <row r="1481" spans="1:14" ht="30" customHeight="1">
      <c r="A1481" s="19" t="s">
        <v>225</v>
      </c>
      <c r="B1481" s="19"/>
      <c r="C1481" s="19"/>
      <c r="D1481" s="19"/>
      <c r="E1481" s="19"/>
      <c r="F1481" s="19"/>
      <c r="G1481" s="19"/>
      <c r="H1481" s="19"/>
      <c r="I1481" s="19"/>
      <c r="J1481" s="19"/>
      <c r="K1481" s="19"/>
      <c r="L1481" s="19"/>
      <c r="M1481" s="19"/>
      <c r="N1481" s="39"/>
    </row>
    <row r="1482" spans="1:14" ht="30" customHeight="1">
      <c r="A1482" s="48" t="s">
        <v>264</v>
      </c>
      <c r="B1482" s="20"/>
      <c r="C1482" s="20"/>
      <c r="D1482" s="20"/>
      <c r="E1482" s="20"/>
      <c r="F1482" s="20"/>
      <c r="G1482" s="20"/>
      <c r="H1482" s="20"/>
      <c r="I1482" s="20"/>
      <c r="J1482" s="20"/>
      <c r="K1482" s="20"/>
      <c r="L1482" s="20"/>
      <c r="M1482" s="20"/>
      <c r="N1482" s="40"/>
    </row>
    <row r="1483" spans="1:14" ht="30" customHeight="1">
      <c r="A1483" s="49"/>
      <c r="B1483" s="4">
        <v>666</v>
      </c>
      <c r="C1483" s="4"/>
      <c r="D1483" s="4"/>
      <c r="E1483" s="4"/>
      <c r="F1483" s="4">
        <f>B1483-+SUM(C1483:E1483)</f>
        <v>666</v>
      </c>
      <c r="G1483" s="4">
        <v>666</v>
      </c>
      <c r="H1483" s="4"/>
      <c r="I1483" s="4"/>
      <c r="J1483" s="4"/>
      <c r="K1483" s="4">
        <f>G1483-+SUM(H1483:J1483)</f>
        <v>666</v>
      </c>
      <c r="L1483" s="4">
        <f>G1483-B1483</f>
        <v>0</v>
      </c>
      <c r="M1483" s="4">
        <f>K1483-F1483</f>
        <v>0</v>
      </c>
      <c r="N1483" s="41"/>
    </row>
    <row r="1484" spans="1:14" ht="30" customHeight="1">
      <c r="A1484" s="19" t="s">
        <v>225</v>
      </c>
      <c r="B1484" s="19"/>
      <c r="C1484" s="19"/>
      <c r="D1484" s="19"/>
      <c r="E1484" s="19"/>
      <c r="F1484" s="19"/>
      <c r="G1484" s="19"/>
      <c r="H1484" s="19"/>
      <c r="I1484" s="19"/>
      <c r="J1484" s="19"/>
      <c r="K1484" s="19"/>
      <c r="L1484" s="19"/>
      <c r="M1484" s="19"/>
      <c r="N1484" s="39"/>
    </row>
    <row r="1485" spans="1:14" ht="30" customHeight="1">
      <c r="A1485" s="48" t="s">
        <v>513</v>
      </c>
      <c r="B1485" s="20"/>
      <c r="C1485" s="20"/>
      <c r="D1485" s="20"/>
      <c r="E1485" s="20"/>
      <c r="F1485" s="20"/>
      <c r="G1485" s="20"/>
      <c r="H1485" s="20"/>
      <c r="I1485" s="20"/>
      <c r="J1485" s="20"/>
      <c r="K1485" s="20"/>
      <c r="L1485" s="20"/>
      <c r="M1485" s="20"/>
      <c r="N1485" s="40"/>
    </row>
    <row r="1486" spans="1:14" ht="30" customHeight="1">
      <c r="A1486" s="49"/>
      <c r="B1486" s="4">
        <v>1863</v>
      </c>
      <c r="C1486" s="4"/>
      <c r="D1486" s="4"/>
      <c r="E1486" s="4"/>
      <c r="F1486" s="4">
        <f>B1486-+SUM(C1486:E1486)</f>
        <v>1863</v>
      </c>
      <c r="G1486" s="4">
        <v>1863</v>
      </c>
      <c r="H1486" s="4"/>
      <c r="I1486" s="4"/>
      <c r="J1486" s="4"/>
      <c r="K1486" s="4">
        <f>G1486-+SUM(H1486:J1486)</f>
        <v>1863</v>
      </c>
      <c r="L1486" s="4">
        <f>G1486-B1486</f>
        <v>0</v>
      </c>
      <c r="M1486" s="4">
        <f>K1486-F1486</f>
        <v>0</v>
      </c>
      <c r="N1486" s="41"/>
    </row>
    <row r="1487" spans="1:14" ht="30" customHeight="1">
      <c r="A1487" s="19" t="s">
        <v>225</v>
      </c>
      <c r="B1487" s="19"/>
      <c r="C1487" s="19"/>
      <c r="D1487" s="19"/>
      <c r="E1487" s="19"/>
      <c r="F1487" s="19"/>
      <c r="G1487" s="19"/>
      <c r="H1487" s="19"/>
      <c r="I1487" s="19"/>
      <c r="J1487" s="19"/>
      <c r="K1487" s="19"/>
      <c r="L1487" s="19"/>
      <c r="M1487" s="19"/>
      <c r="N1487" s="39"/>
    </row>
    <row r="1488" spans="1:14" ht="30" customHeight="1">
      <c r="A1488" s="48" t="s">
        <v>138</v>
      </c>
      <c r="B1488" s="20"/>
      <c r="C1488" s="20"/>
      <c r="D1488" s="20"/>
      <c r="E1488" s="20"/>
      <c r="F1488" s="20"/>
      <c r="G1488" s="20"/>
      <c r="H1488" s="20"/>
      <c r="I1488" s="20"/>
      <c r="J1488" s="20"/>
      <c r="K1488" s="20"/>
      <c r="L1488" s="20"/>
      <c r="M1488" s="20"/>
      <c r="N1488" s="40"/>
    </row>
    <row r="1489" spans="1:14" ht="30" customHeight="1">
      <c r="A1489" s="49"/>
      <c r="B1489" s="4">
        <f aca="true" t="shared" si="32" ref="B1489:K1489">SUBTOTAL(9,B1429:B1486)</f>
        <v>64397</v>
      </c>
      <c r="C1489" s="4">
        <f t="shared" si="32"/>
        <v>320</v>
      </c>
      <c r="D1489" s="4">
        <f t="shared" si="32"/>
        <v>0</v>
      </c>
      <c r="E1489" s="4">
        <f t="shared" si="32"/>
        <v>11893</v>
      </c>
      <c r="F1489" s="4">
        <f t="shared" si="32"/>
        <v>52184</v>
      </c>
      <c r="G1489" s="4">
        <f t="shared" si="32"/>
        <v>49352</v>
      </c>
      <c r="H1489" s="4">
        <f t="shared" si="32"/>
        <v>320</v>
      </c>
      <c r="I1489" s="4">
        <f t="shared" si="32"/>
        <v>0</v>
      </c>
      <c r="J1489" s="4">
        <f t="shared" si="32"/>
        <v>12018</v>
      </c>
      <c r="K1489" s="4">
        <f t="shared" si="32"/>
        <v>37014</v>
      </c>
      <c r="L1489" s="4">
        <f>G1489-B1489</f>
        <v>-15045</v>
      </c>
      <c r="M1489" s="4">
        <f>K1489-F1489</f>
        <v>-15170</v>
      </c>
      <c r="N1489" s="41"/>
    </row>
    <row r="1490" spans="1:14" ht="30" customHeight="1">
      <c r="A1490" s="19" t="s">
        <v>438</v>
      </c>
      <c r="B1490" s="19"/>
      <c r="C1490" s="19"/>
      <c r="D1490" s="19"/>
      <c r="E1490" s="19"/>
      <c r="F1490" s="19"/>
      <c r="G1490" s="19"/>
      <c r="H1490" s="19"/>
      <c r="I1490" s="19"/>
      <c r="J1490" s="19"/>
      <c r="K1490" s="19"/>
      <c r="L1490" s="19"/>
      <c r="M1490" s="19"/>
      <c r="N1490" s="39" t="s">
        <v>326</v>
      </c>
    </row>
    <row r="1491" spans="1:14" ht="30" customHeight="1">
      <c r="A1491" s="48" t="s">
        <v>488</v>
      </c>
      <c r="B1491" s="20"/>
      <c r="C1491" s="20"/>
      <c r="D1491" s="20"/>
      <c r="E1491" s="20"/>
      <c r="F1491" s="20"/>
      <c r="G1491" s="20"/>
      <c r="H1491" s="20"/>
      <c r="I1491" s="20"/>
      <c r="J1491" s="20"/>
      <c r="K1491" s="20"/>
      <c r="L1491" s="20"/>
      <c r="M1491" s="20"/>
      <c r="N1491" s="40"/>
    </row>
    <row r="1492" spans="1:14" ht="30" customHeight="1">
      <c r="A1492" s="49"/>
      <c r="B1492" s="4">
        <v>236</v>
      </c>
      <c r="C1492" s="4"/>
      <c r="D1492" s="4"/>
      <c r="E1492" s="4">
        <v>236</v>
      </c>
      <c r="F1492" s="4">
        <f>B1492-+SUM(C1492:E1492)</f>
        <v>0</v>
      </c>
      <c r="G1492" s="4">
        <v>0</v>
      </c>
      <c r="H1492" s="4"/>
      <c r="I1492" s="4"/>
      <c r="J1492" s="4">
        <v>0</v>
      </c>
      <c r="K1492" s="4">
        <f>G1492-+SUM(H1492:J1492)</f>
        <v>0</v>
      </c>
      <c r="L1492" s="4">
        <f>G1492-B1492</f>
        <v>-236</v>
      </c>
      <c r="M1492" s="4">
        <f>K1492-F1492</f>
        <v>0</v>
      </c>
      <c r="N1492" s="41"/>
    </row>
    <row r="1493" spans="1:14" ht="30" customHeight="1">
      <c r="A1493" s="19" t="s">
        <v>438</v>
      </c>
      <c r="B1493" s="19"/>
      <c r="C1493" s="19"/>
      <c r="D1493" s="19"/>
      <c r="E1493" s="19"/>
      <c r="F1493" s="19"/>
      <c r="G1493" s="19"/>
      <c r="H1493" s="19"/>
      <c r="I1493" s="19"/>
      <c r="J1493" s="19"/>
      <c r="K1493" s="19"/>
      <c r="L1493" s="19"/>
      <c r="M1493" s="19"/>
      <c r="N1493" s="39"/>
    </row>
    <row r="1494" spans="1:14" ht="30" customHeight="1">
      <c r="A1494" s="48" t="s">
        <v>238</v>
      </c>
      <c r="B1494" s="20"/>
      <c r="C1494" s="20"/>
      <c r="D1494" s="20"/>
      <c r="E1494" s="20"/>
      <c r="F1494" s="20"/>
      <c r="G1494" s="20"/>
      <c r="H1494" s="20"/>
      <c r="I1494" s="20"/>
      <c r="J1494" s="20"/>
      <c r="K1494" s="20"/>
      <c r="L1494" s="20"/>
      <c r="M1494" s="20"/>
      <c r="N1494" s="40"/>
    </row>
    <row r="1495" spans="1:14" ht="30" customHeight="1">
      <c r="A1495" s="49"/>
      <c r="B1495" s="4">
        <v>52491</v>
      </c>
      <c r="C1495" s="4"/>
      <c r="D1495" s="4"/>
      <c r="E1495" s="4">
        <v>5</v>
      </c>
      <c r="F1495" s="4">
        <f>B1495-+SUM(C1495:E1495)</f>
        <v>52486</v>
      </c>
      <c r="G1495" s="4">
        <v>49516</v>
      </c>
      <c r="H1495" s="4"/>
      <c r="I1495" s="4"/>
      <c r="J1495" s="4">
        <v>5</v>
      </c>
      <c r="K1495" s="4">
        <f>G1495-+SUM(H1495:J1495)</f>
        <v>49511</v>
      </c>
      <c r="L1495" s="4">
        <f>G1495-B1495</f>
        <v>-2975</v>
      </c>
      <c r="M1495" s="4">
        <f>K1495-F1495</f>
        <v>-2975</v>
      </c>
      <c r="N1495" s="41"/>
    </row>
    <row r="1496" spans="1:14" ht="30" customHeight="1">
      <c r="A1496" s="19" t="s">
        <v>438</v>
      </c>
      <c r="B1496" s="19"/>
      <c r="C1496" s="19"/>
      <c r="D1496" s="19"/>
      <c r="E1496" s="19"/>
      <c r="F1496" s="19"/>
      <c r="G1496" s="19"/>
      <c r="H1496" s="19"/>
      <c r="I1496" s="19"/>
      <c r="J1496" s="19"/>
      <c r="K1496" s="19"/>
      <c r="L1496" s="19"/>
      <c r="M1496" s="19"/>
      <c r="N1496" s="39" t="s">
        <v>327</v>
      </c>
    </row>
    <row r="1497" spans="1:14" ht="30" customHeight="1">
      <c r="A1497" s="48" t="s">
        <v>641</v>
      </c>
      <c r="B1497" s="20"/>
      <c r="C1497" s="20"/>
      <c r="D1497" s="20"/>
      <c r="E1497" s="20"/>
      <c r="F1497" s="20"/>
      <c r="G1497" s="20"/>
      <c r="H1497" s="20"/>
      <c r="I1497" s="20"/>
      <c r="J1497" s="20"/>
      <c r="K1497" s="20"/>
      <c r="L1497" s="20"/>
      <c r="M1497" s="20"/>
      <c r="N1497" s="40"/>
    </row>
    <row r="1498" spans="1:14" ht="30" customHeight="1">
      <c r="A1498" s="49"/>
      <c r="B1498" s="4">
        <v>799</v>
      </c>
      <c r="C1498" s="4"/>
      <c r="D1498" s="4"/>
      <c r="E1498" s="4">
        <v>40</v>
      </c>
      <c r="F1498" s="4">
        <f>B1498-+SUM(C1498:E1498)</f>
        <v>759</v>
      </c>
      <c r="G1498" s="4">
        <v>0</v>
      </c>
      <c r="H1498" s="4"/>
      <c r="I1498" s="4"/>
      <c r="J1498" s="4">
        <v>0</v>
      </c>
      <c r="K1498" s="4">
        <f>G1498-+SUM(H1498:J1498)</f>
        <v>0</v>
      </c>
      <c r="L1498" s="4">
        <f>G1498-B1498</f>
        <v>-799</v>
      </c>
      <c r="M1498" s="4">
        <f>K1498-F1498</f>
        <v>-759</v>
      </c>
      <c r="N1498" s="41"/>
    </row>
    <row r="1499" spans="1:14" ht="30" customHeight="1">
      <c r="A1499" s="19" t="s">
        <v>438</v>
      </c>
      <c r="B1499" s="19"/>
      <c r="C1499" s="19"/>
      <c r="D1499" s="19"/>
      <c r="E1499" s="19"/>
      <c r="F1499" s="19"/>
      <c r="G1499" s="19"/>
      <c r="H1499" s="19"/>
      <c r="I1499" s="19"/>
      <c r="J1499" s="19"/>
      <c r="K1499" s="19"/>
      <c r="L1499" s="19"/>
      <c r="M1499" s="19"/>
      <c r="N1499" s="39"/>
    </row>
    <row r="1500" spans="1:14" ht="30" customHeight="1">
      <c r="A1500" s="48" t="s">
        <v>138</v>
      </c>
      <c r="B1500" s="20"/>
      <c r="C1500" s="20"/>
      <c r="D1500" s="20"/>
      <c r="E1500" s="20"/>
      <c r="F1500" s="20"/>
      <c r="G1500" s="20"/>
      <c r="H1500" s="20"/>
      <c r="I1500" s="20"/>
      <c r="J1500" s="20"/>
      <c r="K1500" s="20"/>
      <c r="L1500" s="20"/>
      <c r="M1500" s="20"/>
      <c r="N1500" s="40"/>
    </row>
    <row r="1501" spans="1:14" ht="30" customHeight="1">
      <c r="A1501" s="49"/>
      <c r="B1501" s="4">
        <f aca="true" t="shared" si="33" ref="B1501:K1501">SUBTOTAL(9,B1492:B1498)</f>
        <v>53526</v>
      </c>
      <c r="C1501" s="4">
        <f t="shared" si="33"/>
        <v>0</v>
      </c>
      <c r="D1501" s="4">
        <f t="shared" si="33"/>
        <v>0</v>
      </c>
      <c r="E1501" s="4">
        <f t="shared" si="33"/>
        <v>281</v>
      </c>
      <c r="F1501" s="4">
        <f t="shared" si="33"/>
        <v>53245</v>
      </c>
      <c r="G1501" s="4">
        <f t="shared" si="33"/>
        <v>49516</v>
      </c>
      <c r="H1501" s="4">
        <f t="shared" si="33"/>
        <v>0</v>
      </c>
      <c r="I1501" s="4">
        <f t="shared" si="33"/>
        <v>0</v>
      </c>
      <c r="J1501" s="4">
        <f t="shared" si="33"/>
        <v>5</v>
      </c>
      <c r="K1501" s="4">
        <f t="shared" si="33"/>
        <v>49511</v>
      </c>
      <c r="L1501" s="4">
        <f>G1501-B1501</f>
        <v>-4010</v>
      </c>
      <c r="M1501" s="4">
        <f>K1501-F1501</f>
        <v>-3734</v>
      </c>
      <c r="N1501" s="41"/>
    </row>
    <row r="1502" spans="1:14" ht="30" customHeight="1">
      <c r="A1502" s="19" t="s">
        <v>226</v>
      </c>
      <c r="B1502" s="19"/>
      <c r="C1502" s="19"/>
      <c r="D1502" s="19"/>
      <c r="E1502" s="19"/>
      <c r="F1502" s="19"/>
      <c r="G1502" s="19"/>
      <c r="H1502" s="19"/>
      <c r="I1502" s="19"/>
      <c r="J1502" s="19"/>
      <c r="K1502" s="19"/>
      <c r="L1502" s="19"/>
      <c r="M1502" s="19"/>
      <c r="N1502" s="39" t="s">
        <v>328</v>
      </c>
    </row>
    <row r="1503" spans="1:14" ht="30" customHeight="1">
      <c r="A1503" s="48" t="s">
        <v>268</v>
      </c>
      <c r="B1503" s="20"/>
      <c r="C1503" s="20"/>
      <c r="D1503" s="20"/>
      <c r="E1503" s="20"/>
      <c r="F1503" s="20"/>
      <c r="G1503" s="20"/>
      <c r="H1503" s="20"/>
      <c r="I1503" s="20"/>
      <c r="J1503" s="20"/>
      <c r="K1503" s="20"/>
      <c r="L1503" s="20"/>
      <c r="M1503" s="20"/>
      <c r="N1503" s="40"/>
    </row>
    <row r="1504" spans="1:14" ht="30" customHeight="1">
      <c r="A1504" s="49"/>
      <c r="B1504" s="4">
        <v>115230</v>
      </c>
      <c r="C1504" s="4">
        <v>4795</v>
      </c>
      <c r="D1504" s="4">
        <v>14000</v>
      </c>
      <c r="E1504" s="4">
        <v>807</v>
      </c>
      <c r="F1504" s="4">
        <f>B1504-+SUM(C1504:E1504)</f>
        <v>95628</v>
      </c>
      <c r="G1504" s="4">
        <v>108083</v>
      </c>
      <c r="H1504" s="4">
        <v>1889</v>
      </c>
      <c r="I1504" s="4">
        <v>16100</v>
      </c>
      <c r="J1504" s="4">
        <v>807</v>
      </c>
      <c r="K1504" s="4">
        <f>G1504-+SUM(H1504:J1504)</f>
        <v>89287</v>
      </c>
      <c r="L1504" s="4">
        <f>G1504-B1504</f>
        <v>-7147</v>
      </c>
      <c r="M1504" s="4">
        <f>K1504-F1504</f>
        <v>-6341</v>
      </c>
      <c r="N1504" s="41"/>
    </row>
    <row r="1505" spans="1:14" ht="30" customHeight="1">
      <c r="A1505" s="19" t="s">
        <v>439</v>
      </c>
      <c r="B1505" s="19"/>
      <c r="C1505" s="19"/>
      <c r="D1505" s="19"/>
      <c r="E1505" s="19"/>
      <c r="F1505" s="19"/>
      <c r="G1505" s="19"/>
      <c r="H1505" s="19"/>
      <c r="I1505" s="19"/>
      <c r="J1505" s="19"/>
      <c r="K1505" s="19"/>
      <c r="L1505" s="19"/>
      <c r="M1505" s="19"/>
      <c r="N1505" s="39"/>
    </row>
    <row r="1506" spans="1:14" ht="30" customHeight="1">
      <c r="A1506" s="48" t="s">
        <v>589</v>
      </c>
      <c r="B1506" s="20"/>
      <c r="C1506" s="20"/>
      <c r="D1506" s="20"/>
      <c r="E1506" s="20"/>
      <c r="F1506" s="20"/>
      <c r="G1506" s="20"/>
      <c r="H1506" s="20"/>
      <c r="I1506" s="20"/>
      <c r="J1506" s="20"/>
      <c r="K1506" s="20"/>
      <c r="L1506" s="20"/>
      <c r="M1506" s="20"/>
      <c r="N1506" s="40"/>
    </row>
    <row r="1507" spans="1:14" ht="30" customHeight="1">
      <c r="A1507" s="49"/>
      <c r="B1507" s="4">
        <v>932</v>
      </c>
      <c r="C1507" s="4"/>
      <c r="D1507" s="4"/>
      <c r="E1507" s="4"/>
      <c r="F1507" s="4">
        <f>B1507-+SUM(C1507:E1507)</f>
        <v>932</v>
      </c>
      <c r="G1507" s="4">
        <v>932</v>
      </c>
      <c r="H1507" s="4"/>
      <c r="I1507" s="4"/>
      <c r="J1507" s="4"/>
      <c r="K1507" s="4">
        <f>G1507-+SUM(H1507:J1507)</f>
        <v>932</v>
      </c>
      <c r="L1507" s="4">
        <f>G1507-B1507</f>
        <v>0</v>
      </c>
      <c r="M1507" s="4">
        <f>K1507-F1507</f>
        <v>0</v>
      </c>
      <c r="N1507" s="41"/>
    </row>
    <row r="1508" spans="1:14" ht="30" customHeight="1">
      <c r="A1508" s="19" t="s">
        <v>439</v>
      </c>
      <c r="B1508" s="19"/>
      <c r="C1508" s="19"/>
      <c r="D1508" s="19"/>
      <c r="E1508" s="19"/>
      <c r="F1508" s="19"/>
      <c r="G1508" s="19"/>
      <c r="H1508" s="19"/>
      <c r="I1508" s="19"/>
      <c r="J1508" s="19"/>
      <c r="K1508" s="19"/>
      <c r="L1508" s="19"/>
      <c r="M1508" s="19"/>
      <c r="N1508" s="39"/>
    </row>
    <row r="1509" spans="1:14" ht="30" customHeight="1">
      <c r="A1509" s="48" t="s">
        <v>590</v>
      </c>
      <c r="B1509" s="20"/>
      <c r="C1509" s="20"/>
      <c r="D1509" s="20"/>
      <c r="E1509" s="20"/>
      <c r="F1509" s="20"/>
      <c r="G1509" s="20"/>
      <c r="H1509" s="20"/>
      <c r="I1509" s="20"/>
      <c r="J1509" s="20"/>
      <c r="K1509" s="20"/>
      <c r="L1509" s="20"/>
      <c r="M1509" s="20"/>
      <c r="N1509" s="40"/>
    </row>
    <row r="1510" spans="1:14" ht="30" customHeight="1">
      <c r="A1510" s="49"/>
      <c r="B1510" s="4">
        <v>3050</v>
      </c>
      <c r="C1510" s="4"/>
      <c r="D1510" s="4"/>
      <c r="E1510" s="4">
        <v>3000</v>
      </c>
      <c r="F1510" s="4">
        <f>B1510-+SUM(C1510:E1510)</f>
        <v>50</v>
      </c>
      <c r="G1510" s="4">
        <v>3050</v>
      </c>
      <c r="H1510" s="4"/>
      <c r="I1510" s="4"/>
      <c r="J1510" s="4">
        <v>3000</v>
      </c>
      <c r="K1510" s="4">
        <f>G1510-+SUM(H1510:J1510)</f>
        <v>50</v>
      </c>
      <c r="L1510" s="4">
        <f>G1510-B1510</f>
        <v>0</v>
      </c>
      <c r="M1510" s="4">
        <f>K1510-F1510</f>
        <v>0</v>
      </c>
      <c r="N1510" s="41"/>
    </row>
    <row r="1511" spans="1:14" ht="30" customHeight="1">
      <c r="A1511" s="19" t="s">
        <v>439</v>
      </c>
      <c r="B1511" s="19"/>
      <c r="C1511" s="19"/>
      <c r="D1511" s="19"/>
      <c r="E1511" s="19"/>
      <c r="F1511" s="19"/>
      <c r="G1511" s="19"/>
      <c r="H1511" s="19"/>
      <c r="I1511" s="19"/>
      <c r="J1511" s="19"/>
      <c r="K1511" s="19"/>
      <c r="L1511" s="19"/>
      <c r="M1511" s="19"/>
      <c r="N1511" s="39"/>
    </row>
    <row r="1512" spans="1:14" ht="30" customHeight="1">
      <c r="A1512" s="48" t="s">
        <v>138</v>
      </c>
      <c r="B1512" s="20"/>
      <c r="C1512" s="20"/>
      <c r="D1512" s="20"/>
      <c r="E1512" s="20"/>
      <c r="F1512" s="20"/>
      <c r="G1512" s="20"/>
      <c r="H1512" s="20"/>
      <c r="I1512" s="20"/>
      <c r="J1512" s="20"/>
      <c r="K1512" s="20"/>
      <c r="L1512" s="20"/>
      <c r="M1512" s="20"/>
      <c r="N1512" s="40"/>
    </row>
    <row r="1513" spans="1:14" ht="30" customHeight="1">
      <c r="A1513" s="49"/>
      <c r="B1513" s="4">
        <f aca="true" t="shared" si="34" ref="B1513:K1513">SUBTOTAL(9,B1507:B1510)</f>
        <v>3982</v>
      </c>
      <c r="C1513" s="4">
        <f t="shared" si="34"/>
        <v>0</v>
      </c>
      <c r="D1513" s="4">
        <f t="shared" si="34"/>
        <v>0</v>
      </c>
      <c r="E1513" s="4">
        <f t="shared" si="34"/>
        <v>3000</v>
      </c>
      <c r="F1513" s="4">
        <f t="shared" si="34"/>
        <v>982</v>
      </c>
      <c r="G1513" s="4">
        <f t="shared" si="34"/>
        <v>3982</v>
      </c>
      <c r="H1513" s="4">
        <f t="shared" si="34"/>
        <v>0</v>
      </c>
      <c r="I1513" s="4">
        <f t="shared" si="34"/>
        <v>0</v>
      </c>
      <c r="J1513" s="4">
        <f t="shared" si="34"/>
        <v>3000</v>
      </c>
      <c r="K1513" s="4">
        <f t="shared" si="34"/>
        <v>982</v>
      </c>
      <c r="L1513" s="4">
        <f>G1513-B1513</f>
        <v>0</v>
      </c>
      <c r="M1513" s="4">
        <f>K1513-F1513</f>
        <v>0</v>
      </c>
      <c r="N1513" s="41"/>
    </row>
    <row r="1514" spans="1:14" ht="30" customHeight="1">
      <c r="A1514" s="19" t="s">
        <v>440</v>
      </c>
      <c r="B1514" s="19"/>
      <c r="C1514" s="19"/>
      <c r="D1514" s="19"/>
      <c r="E1514" s="19"/>
      <c r="F1514" s="19"/>
      <c r="G1514" s="19"/>
      <c r="H1514" s="19"/>
      <c r="I1514" s="19"/>
      <c r="J1514" s="19"/>
      <c r="K1514" s="19"/>
      <c r="L1514" s="19"/>
      <c r="M1514" s="19"/>
      <c r="N1514" s="39"/>
    </row>
    <row r="1515" spans="1:14" ht="30" customHeight="1">
      <c r="A1515" s="48" t="s">
        <v>580</v>
      </c>
      <c r="B1515" s="20"/>
      <c r="C1515" s="20"/>
      <c r="D1515" s="20"/>
      <c r="E1515" s="20"/>
      <c r="F1515" s="20"/>
      <c r="G1515" s="20"/>
      <c r="H1515" s="20"/>
      <c r="I1515" s="20"/>
      <c r="J1515" s="20"/>
      <c r="K1515" s="20"/>
      <c r="L1515" s="20"/>
      <c r="M1515" s="20"/>
      <c r="N1515" s="40"/>
    </row>
    <row r="1516" spans="1:14" ht="30" customHeight="1">
      <c r="A1516" s="49"/>
      <c r="B1516" s="4">
        <v>165852</v>
      </c>
      <c r="C1516" s="4"/>
      <c r="D1516" s="4"/>
      <c r="E1516" s="4">
        <v>30</v>
      </c>
      <c r="F1516" s="4">
        <f>B1516-+SUM(C1516:E1516)</f>
        <v>165822</v>
      </c>
      <c r="G1516" s="4">
        <v>165852</v>
      </c>
      <c r="H1516" s="4"/>
      <c r="I1516" s="4"/>
      <c r="J1516" s="4">
        <v>30</v>
      </c>
      <c r="K1516" s="4">
        <f>G1516-+SUM(H1516:J1516)</f>
        <v>165822</v>
      </c>
      <c r="L1516" s="4">
        <f>G1516-B1516</f>
        <v>0</v>
      </c>
      <c r="M1516" s="4">
        <f>K1516-F1516</f>
        <v>0</v>
      </c>
      <c r="N1516" s="41"/>
    </row>
    <row r="1517" spans="1:14" ht="30" customHeight="1">
      <c r="A1517" s="19" t="s">
        <v>441</v>
      </c>
      <c r="B1517" s="19"/>
      <c r="C1517" s="19"/>
      <c r="D1517" s="19"/>
      <c r="E1517" s="19"/>
      <c r="F1517" s="19"/>
      <c r="G1517" s="19"/>
      <c r="H1517" s="19"/>
      <c r="I1517" s="19"/>
      <c r="J1517" s="19"/>
      <c r="K1517" s="19"/>
      <c r="L1517" s="19"/>
      <c r="M1517" s="19"/>
      <c r="N1517" s="39"/>
    </row>
    <row r="1518" spans="1:14" ht="30" customHeight="1">
      <c r="A1518" s="48" t="s">
        <v>642</v>
      </c>
      <c r="B1518" s="20"/>
      <c r="C1518" s="20"/>
      <c r="D1518" s="20"/>
      <c r="E1518" s="20"/>
      <c r="F1518" s="20"/>
      <c r="G1518" s="20"/>
      <c r="H1518" s="20"/>
      <c r="I1518" s="20"/>
      <c r="J1518" s="20"/>
      <c r="K1518" s="20"/>
      <c r="L1518" s="20"/>
      <c r="M1518" s="20"/>
      <c r="N1518" s="40"/>
    </row>
    <row r="1519" spans="1:14" ht="30" customHeight="1">
      <c r="A1519" s="49"/>
      <c r="B1519" s="4">
        <v>2294</v>
      </c>
      <c r="C1519" s="4">
        <v>14</v>
      </c>
      <c r="D1519" s="4"/>
      <c r="E1519" s="4"/>
      <c r="F1519" s="4">
        <f>B1519-+SUM(C1519:E1519)</f>
        <v>2280</v>
      </c>
      <c r="G1519" s="4">
        <v>2294</v>
      </c>
      <c r="H1519" s="4">
        <v>14</v>
      </c>
      <c r="I1519" s="4"/>
      <c r="J1519" s="4"/>
      <c r="K1519" s="4">
        <f>G1519-+SUM(H1519:J1519)</f>
        <v>2280</v>
      </c>
      <c r="L1519" s="4">
        <f>G1519-B1519</f>
        <v>0</v>
      </c>
      <c r="M1519" s="4">
        <f>K1519-F1519</f>
        <v>0</v>
      </c>
      <c r="N1519" s="41"/>
    </row>
    <row r="1520" spans="1:14" ht="30" customHeight="1">
      <c r="A1520" s="19" t="s">
        <v>441</v>
      </c>
      <c r="B1520" s="19"/>
      <c r="C1520" s="19"/>
      <c r="D1520" s="19"/>
      <c r="E1520" s="19"/>
      <c r="F1520" s="19"/>
      <c r="G1520" s="19"/>
      <c r="H1520" s="19"/>
      <c r="I1520" s="19"/>
      <c r="J1520" s="19"/>
      <c r="K1520" s="19"/>
      <c r="L1520" s="19"/>
      <c r="M1520" s="19"/>
      <c r="N1520" s="39"/>
    </row>
    <row r="1521" spans="1:14" ht="30" customHeight="1">
      <c r="A1521" s="48" t="s">
        <v>643</v>
      </c>
      <c r="B1521" s="20"/>
      <c r="C1521" s="20"/>
      <c r="D1521" s="20"/>
      <c r="E1521" s="20"/>
      <c r="F1521" s="20"/>
      <c r="G1521" s="20"/>
      <c r="H1521" s="20"/>
      <c r="I1521" s="20"/>
      <c r="J1521" s="20"/>
      <c r="K1521" s="20"/>
      <c r="L1521" s="20"/>
      <c r="M1521" s="20"/>
      <c r="N1521" s="40"/>
    </row>
    <row r="1522" spans="1:14" ht="30" customHeight="1">
      <c r="A1522" s="49"/>
      <c r="B1522" s="4">
        <v>689</v>
      </c>
      <c r="C1522" s="4"/>
      <c r="D1522" s="4"/>
      <c r="E1522" s="4"/>
      <c r="F1522" s="4">
        <f>B1522-+SUM(C1522:E1522)</f>
        <v>689</v>
      </c>
      <c r="G1522" s="4">
        <v>659</v>
      </c>
      <c r="H1522" s="4"/>
      <c r="I1522" s="4"/>
      <c r="J1522" s="4"/>
      <c r="K1522" s="4">
        <f>G1522-+SUM(H1522:J1522)</f>
        <v>659</v>
      </c>
      <c r="L1522" s="4">
        <f>G1522-B1522</f>
        <v>-30</v>
      </c>
      <c r="M1522" s="4">
        <f>K1522-F1522</f>
        <v>-30</v>
      </c>
      <c r="N1522" s="41"/>
    </row>
    <row r="1523" spans="1:14" ht="30" customHeight="1">
      <c r="A1523" s="19" t="s">
        <v>441</v>
      </c>
      <c r="B1523" s="19"/>
      <c r="C1523" s="19"/>
      <c r="D1523" s="19"/>
      <c r="E1523" s="19"/>
      <c r="F1523" s="19"/>
      <c r="G1523" s="19"/>
      <c r="H1523" s="19"/>
      <c r="I1523" s="19"/>
      <c r="J1523" s="19"/>
      <c r="K1523" s="19"/>
      <c r="L1523" s="19"/>
      <c r="M1523" s="19"/>
      <c r="N1523" s="39"/>
    </row>
    <row r="1524" spans="1:14" ht="30" customHeight="1">
      <c r="A1524" s="48" t="s">
        <v>582</v>
      </c>
      <c r="B1524" s="20"/>
      <c r="C1524" s="20"/>
      <c r="D1524" s="20"/>
      <c r="E1524" s="20"/>
      <c r="F1524" s="20"/>
      <c r="G1524" s="20"/>
      <c r="H1524" s="20"/>
      <c r="I1524" s="20"/>
      <c r="J1524" s="20"/>
      <c r="K1524" s="20"/>
      <c r="L1524" s="20"/>
      <c r="M1524" s="20"/>
      <c r="N1524" s="40"/>
    </row>
    <row r="1525" spans="1:14" ht="30" customHeight="1">
      <c r="A1525" s="49"/>
      <c r="B1525" s="4">
        <v>317</v>
      </c>
      <c r="C1525" s="4"/>
      <c r="D1525" s="4"/>
      <c r="E1525" s="4"/>
      <c r="F1525" s="4">
        <f>B1525-+SUM(C1525:E1525)</f>
        <v>317</v>
      </c>
      <c r="G1525" s="4">
        <v>317</v>
      </c>
      <c r="H1525" s="4"/>
      <c r="I1525" s="4"/>
      <c r="J1525" s="4"/>
      <c r="K1525" s="4">
        <f>G1525-+SUM(H1525:J1525)</f>
        <v>317</v>
      </c>
      <c r="L1525" s="4">
        <f>G1525-B1525</f>
        <v>0</v>
      </c>
      <c r="M1525" s="4">
        <f>K1525-F1525</f>
        <v>0</v>
      </c>
      <c r="N1525" s="41"/>
    </row>
    <row r="1526" spans="1:14" ht="30" customHeight="1">
      <c r="A1526" s="19" t="s">
        <v>441</v>
      </c>
      <c r="B1526" s="19"/>
      <c r="C1526" s="19"/>
      <c r="D1526" s="19"/>
      <c r="E1526" s="19"/>
      <c r="F1526" s="19"/>
      <c r="G1526" s="19"/>
      <c r="H1526" s="19"/>
      <c r="I1526" s="19"/>
      <c r="J1526" s="19"/>
      <c r="K1526" s="19"/>
      <c r="L1526" s="19"/>
      <c r="M1526" s="19"/>
      <c r="N1526" s="39"/>
    </row>
    <row r="1527" spans="1:14" ht="30" customHeight="1">
      <c r="A1527" s="48" t="s">
        <v>245</v>
      </c>
      <c r="B1527" s="20"/>
      <c r="C1527" s="20"/>
      <c r="D1527" s="20"/>
      <c r="E1527" s="20"/>
      <c r="F1527" s="20"/>
      <c r="G1527" s="20"/>
      <c r="H1527" s="20"/>
      <c r="I1527" s="20"/>
      <c r="J1527" s="20"/>
      <c r="K1527" s="20"/>
      <c r="L1527" s="20"/>
      <c r="M1527" s="20"/>
      <c r="N1527" s="40"/>
    </row>
    <row r="1528" spans="1:14" ht="30" customHeight="1">
      <c r="A1528" s="49"/>
      <c r="B1528" s="4">
        <v>4505</v>
      </c>
      <c r="C1528" s="4">
        <v>4505</v>
      </c>
      <c r="D1528" s="4"/>
      <c r="E1528" s="4"/>
      <c r="F1528" s="4">
        <f>B1528-+SUM(C1528:E1528)</f>
        <v>0</v>
      </c>
      <c r="G1528" s="4">
        <v>4505</v>
      </c>
      <c r="H1528" s="4">
        <v>4505</v>
      </c>
      <c r="I1528" s="4"/>
      <c r="J1528" s="4"/>
      <c r="K1528" s="4">
        <f>G1528-+SUM(H1528:J1528)</f>
        <v>0</v>
      </c>
      <c r="L1528" s="4">
        <f>G1528-B1528</f>
        <v>0</v>
      </c>
      <c r="M1528" s="4">
        <f>K1528-F1528</f>
        <v>0</v>
      </c>
      <c r="N1528" s="41"/>
    </row>
    <row r="1529" spans="1:14" ht="30" customHeight="1">
      <c r="A1529" s="19" t="s">
        <v>441</v>
      </c>
      <c r="B1529" s="19"/>
      <c r="C1529" s="19"/>
      <c r="D1529" s="19"/>
      <c r="E1529" s="19"/>
      <c r="F1529" s="19"/>
      <c r="G1529" s="19"/>
      <c r="H1529" s="19"/>
      <c r="I1529" s="19"/>
      <c r="J1529" s="19"/>
      <c r="K1529" s="19"/>
      <c r="L1529" s="19"/>
      <c r="M1529" s="19"/>
      <c r="N1529" s="39"/>
    </row>
    <row r="1530" spans="1:14" ht="30" customHeight="1">
      <c r="A1530" s="48" t="s">
        <v>246</v>
      </c>
      <c r="B1530" s="20"/>
      <c r="C1530" s="20"/>
      <c r="D1530" s="20"/>
      <c r="E1530" s="20"/>
      <c r="F1530" s="20"/>
      <c r="G1530" s="20"/>
      <c r="H1530" s="20"/>
      <c r="I1530" s="20"/>
      <c r="J1530" s="20"/>
      <c r="K1530" s="20"/>
      <c r="L1530" s="20"/>
      <c r="M1530" s="20"/>
      <c r="N1530" s="40"/>
    </row>
    <row r="1531" spans="1:14" ht="30" customHeight="1">
      <c r="A1531" s="49"/>
      <c r="B1531" s="4">
        <v>2845</v>
      </c>
      <c r="C1531" s="4">
        <v>2845</v>
      </c>
      <c r="D1531" s="4"/>
      <c r="E1531" s="4"/>
      <c r="F1531" s="4">
        <f>B1531-+SUM(C1531:E1531)</f>
        <v>0</v>
      </c>
      <c r="G1531" s="4">
        <v>2845</v>
      </c>
      <c r="H1531" s="4">
        <v>2845</v>
      </c>
      <c r="I1531" s="4"/>
      <c r="J1531" s="4"/>
      <c r="K1531" s="4">
        <f>G1531-+SUM(H1531:J1531)</f>
        <v>0</v>
      </c>
      <c r="L1531" s="4">
        <f>G1531-B1531</f>
        <v>0</v>
      </c>
      <c r="M1531" s="4">
        <f>K1531-F1531</f>
        <v>0</v>
      </c>
      <c r="N1531" s="41"/>
    </row>
    <row r="1532" spans="1:14" ht="30" customHeight="1">
      <c r="A1532" s="19" t="s">
        <v>441</v>
      </c>
      <c r="B1532" s="19"/>
      <c r="C1532" s="19"/>
      <c r="D1532" s="19"/>
      <c r="E1532" s="19"/>
      <c r="F1532" s="19"/>
      <c r="G1532" s="19"/>
      <c r="H1532" s="19"/>
      <c r="I1532" s="19"/>
      <c r="J1532" s="19"/>
      <c r="K1532" s="19"/>
      <c r="L1532" s="19"/>
      <c r="M1532" s="19"/>
      <c r="N1532" s="39"/>
    </row>
    <row r="1533" spans="1:14" ht="30" customHeight="1">
      <c r="A1533" s="48" t="s">
        <v>583</v>
      </c>
      <c r="B1533" s="20"/>
      <c r="C1533" s="20"/>
      <c r="D1533" s="20"/>
      <c r="E1533" s="20"/>
      <c r="F1533" s="20"/>
      <c r="G1533" s="20"/>
      <c r="H1533" s="20"/>
      <c r="I1533" s="20"/>
      <c r="J1533" s="20"/>
      <c r="K1533" s="20"/>
      <c r="L1533" s="20"/>
      <c r="M1533" s="20"/>
      <c r="N1533" s="40"/>
    </row>
    <row r="1534" spans="1:14" ht="30" customHeight="1">
      <c r="A1534" s="49"/>
      <c r="B1534" s="4">
        <v>147</v>
      </c>
      <c r="C1534" s="4"/>
      <c r="D1534" s="4"/>
      <c r="E1534" s="4">
        <v>147</v>
      </c>
      <c r="F1534" s="4">
        <f>B1534-+SUM(C1534:E1534)</f>
        <v>0</v>
      </c>
      <c r="G1534" s="4">
        <v>147</v>
      </c>
      <c r="H1534" s="4"/>
      <c r="I1534" s="4"/>
      <c r="J1534" s="4">
        <v>147</v>
      </c>
      <c r="K1534" s="4">
        <f>G1534-+SUM(H1534:J1534)</f>
        <v>0</v>
      </c>
      <c r="L1534" s="4">
        <f>G1534-B1534</f>
        <v>0</v>
      </c>
      <c r="M1534" s="4">
        <f>K1534-F1534</f>
        <v>0</v>
      </c>
      <c r="N1534" s="41"/>
    </row>
    <row r="1535" spans="1:14" ht="30" customHeight="1">
      <c r="A1535" s="19" t="s">
        <v>441</v>
      </c>
      <c r="B1535" s="19"/>
      <c r="C1535" s="19"/>
      <c r="D1535" s="19"/>
      <c r="E1535" s="19"/>
      <c r="F1535" s="19"/>
      <c r="G1535" s="19"/>
      <c r="H1535" s="19"/>
      <c r="I1535" s="19"/>
      <c r="J1535" s="19"/>
      <c r="K1535" s="19"/>
      <c r="L1535" s="19"/>
      <c r="M1535" s="19"/>
      <c r="N1535" s="39"/>
    </row>
    <row r="1536" spans="1:14" ht="30" customHeight="1">
      <c r="A1536" s="48" t="s">
        <v>138</v>
      </c>
      <c r="B1536" s="20"/>
      <c r="C1536" s="20"/>
      <c r="D1536" s="20"/>
      <c r="E1536" s="20"/>
      <c r="F1536" s="20"/>
      <c r="G1536" s="20"/>
      <c r="H1536" s="20"/>
      <c r="I1536" s="20"/>
      <c r="J1536" s="20"/>
      <c r="K1536" s="20"/>
      <c r="L1536" s="20"/>
      <c r="M1536" s="20"/>
      <c r="N1536" s="40"/>
    </row>
    <row r="1537" spans="1:14" ht="30" customHeight="1">
      <c r="A1537" s="49"/>
      <c r="B1537" s="4">
        <f aca="true" t="shared" si="35" ref="B1537:K1537">SUBTOTAL(9,B1519:B1534)</f>
        <v>10797</v>
      </c>
      <c r="C1537" s="4">
        <f t="shared" si="35"/>
        <v>7364</v>
      </c>
      <c r="D1537" s="4">
        <f t="shared" si="35"/>
        <v>0</v>
      </c>
      <c r="E1537" s="4">
        <f t="shared" si="35"/>
        <v>147</v>
      </c>
      <c r="F1537" s="4">
        <f t="shared" si="35"/>
        <v>3286</v>
      </c>
      <c r="G1537" s="4">
        <f t="shared" si="35"/>
        <v>10767</v>
      </c>
      <c r="H1537" s="4">
        <f t="shared" si="35"/>
        <v>7364</v>
      </c>
      <c r="I1537" s="4">
        <f t="shared" si="35"/>
        <v>0</v>
      </c>
      <c r="J1537" s="4">
        <f t="shared" si="35"/>
        <v>147</v>
      </c>
      <c r="K1537" s="4">
        <f t="shared" si="35"/>
        <v>3256</v>
      </c>
      <c r="L1537" s="4">
        <f>G1537-B1537</f>
        <v>-30</v>
      </c>
      <c r="M1537" s="4">
        <f>K1537-F1537</f>
        <v>-30</v>
      </c>
      <c r="N1537" s="41"/>
    </row>
    <row r="1538" spans="1:14" ht="30" customHeight="1">
      <c r="A1538" s="19" t="s">
        <v>229</v>
      </c>
      <c r="B1538" s="19"/>
      <c r="C1538" s="19"/>
      <c r="D1538" s="19"/>
      <c r="E1538" s="19"/>
      <c r="F1538" s="19"/>
      <c r="G1538" s="19"/>
      <c r="H1538" s="19"/>
      <c r="I1538" s="19"/>
      <c r="J1538" s="19"/>
      <c r="K1538" s="19"/>
      <c r="L1538" s="19"/>
      <c r="M1538" s="19"/>
      <c r="N1538" s="39"/>
    </row>
    <row r="1539" spans="1:14" ht="30" customHeight="1">
      <c r="A1539" s="48" t="s">
        <v>581</v>
      </c>
      <c r="B1539" s="20"/>
      <c r="C1539" s="20"/>
      <c r="D1539" s="20"/>
      <c r="E1539" s="20"/>
      <c r="F1539" s="20"/>
      <c r="G1539" s="20"/>
      <c r="H1539" s="20"/>
      <c r="I1539" s="20"/>
      <c r="J1539" s="20"/>
      <c r="K1539" s="20"/>
      <c r="L1539" s="20"/>
      <c r="M1539" s="20"/>
      <c r="N1539" s="40"/>
    </row>
    <row r="1540" spans="1:14" ht="30" customHeight="1">
      <c r="A1540" s="49"/>
      <c r="B1540" s="4">
        <v>2355</v>
      </c>
      <c r="C1540" s="4"/>
      <c r="D1540" s="4"/>
      <c r="E1540" s="4"/>
      <c r="F1540" s="4">
        <f>B1540-+SUM(C1540:E1540)</f>
        <v>2355</v>
      </c>
      <c r="G1540" s="4">
        <v>2355</v>
      </c>
      <c r="H1540" s="4"/>
      <c r="I1540" s="4"/>
      <c r="J1540" s="4"/>
      <c r="K1540" s="4">
        <f>G1540-+SUM(H1540:J1540)</f>
        <v>2355</v>
      </c>
      <c r="L1540" s="4">
        <f>G1540-B1540</f>
        <v>0</v>
      </c>
      <c r="M1540" s="4">
        <f>K1540-F1540</f>
        <v>0</v>
      </c>
      <c r="N1540" s="41"/>
    </row>
    <row r="1541" spans="1:14" ht="30" customHeight="1">
      <c r="A1541" s="19" t="s">
        <v>184</v>
      </c>
      <c r="B1541" s="19"/>
      <c r="C1541" s="19"/>
      <c r="D1541" s="19"/>
      <c r="E1541" s="19"/>
      <c r="F1541" s="19"/>
      <c r="G1541" s="19"/>
      <c r="H1541" s="19"/>
      <c r="I1541" s="19"/>
      <c r="J1541" s="19"/>
      <c r="K1541" s="19"/>
      <c r="L1541" s="19"/>
      <c r="M1541" s="19"/>
      <c r="N1541" s="39"/>
    </row>
    <row r="1542" spans="1:14" ht="30" customHeight="1">
      <c r="A1542" s="48" t="s">
        <v>290</v>
      </c>
      <c r="B1542" s="20"/>
      <c r="C1542" s="20"/>
      <c r="D1542" s="20"/>
      <c r="E1542" s="20"/>
      <c r="F1542" s="20"/>
      <c r="G1542" s="20"/>
      <c r="H1542" s="20"/>
      <c r="I1542" s="20"/>
      <c r="J1542" s="20"/>
      <c r="K1542" s="20"/>
      <c r="L1542" s="20"/>
      <c r="M1542" s="20"/>
      <c r="N1542" s="40"/>
    </row>
    <row r="1543" spans="1:14" ht="30" customHeight="1">
      <c r="A1543" s="49"/>
      <c r="B1543" s="4">
        <v>14648</v>
      </c>
      <c r="C1543" s="4">
        <v>6489</v>
      </c>
      <c r="D1543" s="4"/>
      <c r="E1543" s="4">
        <v>30</v>
      </c>
      <c r="F1543" s="4">
        <f>B1543-+SUM(C1543:E1543)</f>
        <v>8129</v>
      </c>
      <c r="G1543" s="4">
        <v>14110</v>
      </c>
      <c r="H1543" s="4">
        <v>4326</v>
      </c>
      <c r="I1543" s="4"/>
      <c r="J1543" s="4">
        <v>30</v>
      </c>
      <c r="K1543" s="4">
        <f>G1543-+SUM(H1543:J1543)</f>
        <v>9754</v>
      </c>
      <c r="L1543" s="4">
        <f>G1543-B1543</f>
        <v>-538</v>
      </c>
      <c r="M1543" s="4">
        <f>K1543-F1543</f>
        <v>1625</v>
      </c>
      <c r="N1543" s="41"/>
    </row>
    <row r="1544" spans="1:14" ht="30" customHeight="1">
      <c r="A1544" s="19" t="s">
        <v>184</v>
      </c>
      <c r="B1544" s="19"/>
      <c r="C1544" s="19"/>
      <c r="D1544" s="19"/>
      <c r="E1544" s="19"/>
      <c r="F1544" s="19"/>
      <c r="G1544" s="19"/>
      <c r="H1544" s="19"/>
      <c r="I1544" s="19"/>
      <c r="J1544" s="19"/>
      <c r="K1544" s="19"/>
      <c r="L1544" s="19"/>
      <c r="M1544" s="19"/>
      <c r="N1544" s="39"/>
    </row>
    <row r="1545" spans="1:14" ht="30" customHeight="1">
      <c r="A1545" s="48" t="s">
        <v>291</v>
      </c>
      <c r="B1545" s="20"/>
      <c r="C1545" s="20"/>
      <c r="D1545" s="20"/>
      <c r="E1545" s="20"/>
      <c r="F1545" s="20"/>
      <c r="G1545" s="20"/>
      <c r="H1545" s="20"/>
      <c r="I1545" s="20"/>
      <c r="J1545" s="20"/>
      <c r="K1545" s="20"/>
      <c r="L1545" s="20"/>
      <c r="M1545" s="20"/>
      <c r="N1545" s="40"/>
    </row>
    <row r="1546" spans="1:14" ht="30" customHeight="1">
      <c r="A1546" s="49"/>
      <c r="B1546" s="4">
        <v>67</v>
      </c>
      <c r="C1546" s="4">
        <v>67</v>
      </c>
      <c r="D1546" s="4"/>
      <c r="E1546" s="4"/>
      <c r="F1546" s="4">
        <f>B1546-+SUM(C1546:E1546)</f>
        <v>0</v>
      </c>
      <c r="G1546" s="4">
        <v>67</v>
      </c>
      <c r="H1546" s="4">
        <v>67</v>
      </c>
      <c r="I1546" s="4"/>
      <c r="J1546" s="4"/>
      <c r="K1546" s="4">
        <f>G1546-+SUM(H1546:J1546)</f>
        <v>0</v>
      </c>
      <c r="L1546" s="4">
        <f>G1546-B1546</f>
        <v>0</v>
      </c>
      <c r="M1546" s="4">
        <f>K1546-F1546</f>
        <v>0</v>
      </c>
      <c r="N1546" s="41"/>
    </row>
    <row r="1547" spans="1:14" ht="30" customHeight="1">
      <c r="A1547" s="19" t="s">
        <v>184</v>
      </c>
      <c r="B1547" s="19"/>
      <c r="C1547" s="19"/>
      <c r="D1547" s="19"/>
      <c r="E1547" s="19"/>
      <c r="F1547" s="19"/>
      <c r="G1547" s="19"/>
      <c r="H1547" s="19"/>
      <c r="I1547" s="19"/>
      <c r="J1547" s="19"/>
      <c r="K1547" s="19"/>
      <c r="L1547" s="19"/>
      <c r="M1547" s="19"/>
      <c r="N1547" s="39"/>
    </row>
    <row r="1548" spans="1:14" ht="30" customHeight="1">
      <c r="A1548" s="48" t="s">
        <v>32</v>
      </c>
      <c r="B1548" s="20"/>
      <c r="C1548" s="20"/>
      <c r="D1548" s="20"/>
      <c r="E1548" s="20"/>
      <c r="F1548" s="20"/>
      <c r="G1548" s="20"/>
      <c r="H1548" s="20"/>
      <c r="I1548" s="20"/>
      <c r="J1548" s="20"/>
      <c r="K1548" s="20"/>
      <c r="L1548" s="20"/>
      <c r="M1548" s="20"/>
      <c r="N1548" s="40"/>
    </row>
    <row r="1549" spans="1:14" ht="30" customHeight="1">
      <c r="A1549" s="49"/>
      <c r="B1549" s="4">
        <v>142</v>
      </c>
      <c r="C1549" s="4"/>
      <c r="D1549" s="4"/>
      <c r="E1549" s="4"/>
      <c r="F1549" s="4">
        <f>B1549-+SUM(C1549:E1549)</f>
        <v>142</v>
      </c>
      <c r="G1549" s="4">
        <v>120</v>
      </c>
      <c r="H1549" s="4"/>
      <c r="I1549" s="4"/>
      <c r="J1549" s="4"/>
      <c r="K1549" s="4">
        <f>G1549-+SUM(H1549:J1549)</f>
        <v>120</v>
      </c>
      <c r="L1549" s="4">
        <f>G1549-B1549</f>
        <v>-22</v>
      </c>
      <c r="M1549" s="4">
        <f>K1549-F1549</f>
        <v>-22</v>
      </c>
      <c r="N1549" s="41"/>
    </row>
    <row r="1550" spans="1:14" ht="30" customHeight="1">
      <c r="A1550" s="19" t="s">
        <v>184</v>
      </c>
      <c r="B1550" s="19"/>
      <c r="C1550" s="19"/>
      <c r="D1550" s="19"/>
      <c r="E1550" s="19"/>
      <c r="F1550" s="19"/>
      <c r="G1550" s="19"/>
      <c r="H1550" s="19"/>
      <c r="I1550" s="19"/>
      <c r="J1550" s="19"/>
      <c r="K1550" s="19"/>
      <c r="L1550" s="19"/>
      <c r="M1550" s="19"/>
      <c r="N1550" s="39"/>
    </row>
    <row r="1551" spans="1:14" ht="30" customHeight="1">
      <c r="A1551" s="48" t="s">
        <v>292</v>
      </c>
      <c r="B1551" s="20"/>
      <c r="C1551" s="20"/>
      <c r="D1551" s="20"/>
      <c r="E1551" s="20"/>
      <c r="F1551" s="20"/>
      <c r="G1551" s="20"/>
      <c r="H1551" s="20"/>
      <c r="I1551" s="20"/>
      <c r="J1551" s="20"/>
      <c r="K1551" s="20"/>
      <c r="L1551" s="20"/>
      <c r="M1551" s="20"/>
      <c r="N1551" s="40"/>
    </row>
    <row r="1552" spans="1:14" ht="30" customHeight="1">
      <c r="A1552" s="49"/>
      <c r="B1552" s="4">
        <v>706</v>
      </c>
      <c r="C1552" s="4"/>
      <c r="D1552" s="4"/>
      <c r="E1552" s="4">
        <v>706</v>
      </c>
      <c r="F1552" s="4">
        <f>B1552-+SUM(C1552:E1552)</f>
        <v>0</v>
      </c>
      <c r="G1552" s="4">
        <v>706</v>
      </c>
      <c r="H1552" s="4"/>
      <c r="I1552" s="4"/>
      <c r="J1552" s="4">
        <v>706</v>
      </c>
      <c r="K1552" s="4">
        <f>G1552-+SUM(H1552:J1552)</f>
        <v>0</v>
      </c>
      <c r="L1552" s="4">
        <f>G1552-B1552</f>
        <v>0</v>
      </c>
      <c r="M1552" s="4">
        <f>K1552-F1552</f>
        <v>0</v>
      </c>
      <c r="N1552" s="41"/>
    </row>
    <row r="1553" spans="1:14" ht="30" customHeight="1">
      <c r="A1553" s="19" t="s">
        <v>184</v>
      </c>
      <c r="B1553" s="19"/>
      <c r="C1553" s="19"/>
      <c r="D1553" s="19"/>
      <c r="E1553" s="19"/>
      <c r="F1553" s="19"/>
      <c r="G1553" s="19"/>
      <c r="H1553" s="19"/>
      <c r="I1553" s="19"/>
      <c r="J1553" s="19"/>
      <c r="K1553" s="19"/>
      <c r="L1553" s="19"/>
      <c r="M1553" s="19"/>
      <c r="N1553" s="39"/>
    </row>
    <row r="1554" spans="1:14" ht="30" customHeight="1">
      <c r="A1554" s="48" t="s">
        <v>171</v>
      </c>
      <c r="B1554" s="20"/>
      <c r="C1554" s="20"/>
      <c r="D1554" s="20"/>
      <c r="E1554" s="20"/>
      <c r="F1554" s="20"/>
      <c r="G1554" s="20"/>
      <c r="H1554" s="20"/>
      <c r="I1554" s="20"/>
      <c r="J1554" s="20"/>
      <c r="K1554" s="20"/>
      <c r="L1554" s="20"/>
      <c r="M1554" s="20"/>
      <c r="N1554" s="40"/>
    </row>
    <row r="1555" spans="1:14" ht="30" customHeight="1">
      <c r="A1555" s="49"/>
      <c r="B1555" s="4">
        <v>72</v>
      </c>
      <c r="C1555" s="4"/>
      <c r="D1555" s="4"/>
      <c r="E1555" s="4">
        <v>72</v>
      </c>
      <c r="F1555" s="4">
        <f>B1555-+SUM(C1555:E1555)</f>
        <v>0</v>
      </c>
      <c r="G1555" s="4">
        <v>72</v>
      </c>
      <c r="H1555" s="4"/>
      <c r="I1555" s="4"/>
      <c r="J1555" s="4">
        <v>72</v>
      </c>
      <c r="K1555" s="4">
        <f>G1555-+SUM(H1555:J1555)</f>
        <v>0</v>
      </c>
      <c r="L1555" s="4">
        <f>G1555-B1555</f>
        <v>0</v>
      </c>
      <c r="M1555" s="4">
        <f>K1555-F1555</f>
        <v>0</v>
      </c>
      <c r="N1555" s="41"/>
    </row>
    <row r="1556" spans="1:14" ht="30" customHeight="1">
      <c r="A1556" s="19" t="s">
        <v>184</v>
      </c>
      <c r="B1556" s="19"/>
      <c r="C1556" s="19"/>
      <c r="D1556" s="19"/>
      <c r="E1556" s="19"/>
      <c r="F1556" s="19"/>
      <c r="G1556" s="19"/>
      <c r="H1556" s="19"/>
      <c r="I1556" s="19"/>
      <c r="J1556" s="19"/>
      <c r="K1556" s="19"/>
      <c r="L1556" s="19"/>
      <c r="M1556" s="19"/>
      <c r="N1556" s="39"/>
    </row>
    <row r="1557" spans="1:14" ht="30" customHeight="1">
      <c r="A1557" s="48" t="s">
        <v>33</v>
      </c>
      <c r="B1557" s="20"/>
      <c r="C1557" s="20"/>
      <c r="D1557" s="20"/>
      <c r="E1557" s="20"/>
      <c r="F1557" s="20"/>
      <c r="G1557" s="20"/>
      <c r="H1557" s="20"/>
      <c r="I1557" s="20"/>
      <c r="J1557" s="20"/>
      <c r="K1557" s="20"/>
      <c r="L1557" s="20"/>
      <c r="M1557" s="20"/>
      <c r="N1557" s="40"/>
    </row>
    <row r="1558" spans="1:14" ht="30" customHeight="1">
      <c r="A1558" s="49"/>
      <c r="B1558" s="4">
        <v>44</v>
      </c>
      <c r="C1558" s="4"/>
      <c r="D1558" s="4"/>
      <c r="E1558" s="4">
        <v>44</v>
      </c>
      <c r="F1558" s="4">
        <f>B1558-+SUM(C1558:E1558)</f>
        <v>0</v>
      </c>
      <c r="G1558" s="4">
        <v>44</v>
      </c>
      <c r="H1558" s="4"/>
      <c r="I1558" s="4"/>
      <c r="J1558" s="4">
        <v>44</v>
      </c>
      <c r="K1558" s="4">
        <f>G1558-+SUM(H1558:J1558)</f>
        <v>0</v>
      </c>
      <c r="L1558" s="4">
        <f>G1558-B1558</f>
        <v>0</v>
      </c>
      <c r="M1558" s="4">
        <f>K1558-F1558</f>
        <v>0</v>
      </c>
      <c r="N1558" s="41"/>
    </row>
    <row r="1559" spans="1:14" ht="30" customHeight="1">
      <c r="A1559" s="19" t="s">
        <v>184</v>
      </c>
      <c r="B1559" s="19"/>
      <c r="C1559" s="19"/>
      <c r="D1559" s="19"/>
      <c r="E1559" s="19"/>
      <c r="F1559" s="19"/>
      <c r="G1559" s="19"/>
      <c r="H1559" s="19"/>
      <c r="I1559" s="19"/>
      <c r="J1559" s="19"/>
      <c r="K1559" s="19"/>
      <c r="L1559" s="19"/>
      <c r="M1559" s="19"/>
      <c r="N1559" s="42" t="s">
        <v>157</v>
      </c>
    </row>
    <row r="1560" spans="1:14" ht="30" customHeight="1">
      <c r="A1560" s="48" t="s">
        <v>36</v>
      </c>
      <c r="B1560" s="20"/>
      <c r="C1560" s="20"/>
      <c r="D1560" s="20"/>
      <c r="E1560" s="20"/>
      <c r="F1560" s="20"/>
      <c r="G1560" s="20"/>
      <c r="H1560" s="20"/>
      <c r="I1560" s="20"/>
      <c r="J1560" s="20"/>
      <c r="K1560" s="20"/>
      <c r="L1560" s="20"/>
      <c r="M1560" s="20"/>
      <c r="N1560" s="43"/>
    </row>
    <row r="1561" spans="1:14" ht="30" customHeight="1">
      <c r="A1561" s="49"/>
      <c r="B1561" s="4">
        <v>714</v>
      </c>
      <c r="C1561" s="4"/>
      <c r="D1561" s="4"/>
      <c r="E1561" s="4"/>
      <c r="F1561" s="4">
        <f>B1561-+SUM(C1561:E1561)</f>
        <v>714</v>
      </c>
      <c r="G1561" s="4">
        <v>727</v>
      </c>
      <c r="H1561" s="4"/>
      <c r="I1561" s="4"/>
      <c r="J1561" s="4"/>
      <c r="K1561" s="4">
        <f>G1561-+SUM(H1561:J1561)</f>
        <v>727</v>
      </c>
      <c r="L1561" s="4">
        <f>G1561-B1561</f>
        <v>13</v>
      </c>
      <c r="M1561" s="4">
        <f>K1561-F1561</f>
        <v>13</v>
      </c>
      <c r="N1561" s="47"/>
    </row>
    <row r="1562" spans="1:14" ht="30" customHeight="1">
      <c r="A1562" s="19" t="s">
        <v>184</v>
      </c>
      <c r="B1562" s="19"/>
      <c r="C1562" s="19"/>
      <c r="D1562" s="19"/>
      <c r="E1562" s="19"/>
      <c r="F1562" s="19"/>
      <c r="G1562" s="19"/>
      <c r="H1562" s="19"/>
      <c r="I1562" s="19"/>
      <c r="J1562" s="19"/>
      <c r="K1562" s="19"/>
      <c r="L1562" s="19"/>
      <c r="M1562" s="19"/>
      <c r="N1562" s="39"/>
    </row>
    <row r="1563" spans="1:14" ht="30" customHeight="1">
      <c r="A1563" s="48" t="s">
        <v>138</v>
      </c>
      <c r="B1563" s="20"/>
      <c r="C1563" s="20"/>
      <c r="D1563" s="20"/>
      <c r="E1563" s="20"/>
      <c r="F1563" s="20"/>
      <c r="G1563" s="20"/>
      <c r="H1563" s="20"/>
      <c r="I1563" s="20"/>
      <c r="J1563" s="20"/>
      <c r="K1563" s="20"/>
      <c r="L1563" s="20"/>
      <c r="M1563" s="20"/>
      <c r="N1563" s="40"/>
    </row>
    <row r="1564" spans="1:14" ht="30" customHeight="1">
      <c r="A1564" s="49"/>
      <c r="B1564" s="4">
        <f aca="true" t="shared" si="36" ref="B1564:K1564">SUBTOTAL(9,B1543:B1561)</f>
        <v>16393</v>
      </c>
      <c r="C1564" s="4">
        <f t="shared" si="36"/>
        <v>6556</v>
      </c>
      <c r="D1564" s="4">
        <f t="shared" si="36"/>
        <v>0</v>
      </c>
      <c r="E1564" s="4">
        <f t="shared" si="36"/>
        <v>852</v>
      </c>
      <c r="F1564" s="4">
        <f t="shared" si="36"/>
        <v>8985</v>
      </c>
      <c r="G1564" s="4">
        <f t="shared" si="36"/>
        <v>15846</v>
      </c>
      <c r="H1564" s="4">
        <f t="shared" si="36"/>
        <v>4393</v>
      </c>
      <c r="I1564" s="4">
        <f t="shared" si="36"/>
        <v>0</v>
      </c>
      <c r="J1564" s="4">
        <f t="shared" si="36"/>
        <v>852</v>
      </c>
      <c r="K1564" s="4">
        <f t="shared" si="36"/>
        <v>10601</v>
      </c>
      <c r="L1564" s="4">
        <f>G1564-B1564</f>
        <v>-547</v>
      </c>
      <c r="M1564" s="4">
        <f>K1564-F1564</f>
        <v>1616</v>
      </c>
      <c r="N1564" s="41"/>
    </row>
    <row r="1565" spans="1:14" ht="30" customHeight="1">
      <c r="A1565" s="19" t="s">
        <v>599</v>
      </c>
      <c r="B1565" s="19"/>
      <c r="C1565" s="19"/>
      <c r="D1565" s="19"/>
      <c r="E1565" s="19"/>
      <c r="F1565" s="19"/>
      <c r="G1565" s="19"/>
      <c r="H1565" s="19"/>
      <c r="I1565" s="19"/>
      <c r="J1565" s="19"/>
      <c r="K1565" s="19"/>
      <c r="L1565" s="19"/>
      <c r="M1565" s="19"/>
      <c r="N1565" s="39"/>
    </row>
    <row r="1566" spans="1:14" ht="30" customHeight="1">
      <c r="A1566" s="48" t="s">
        <v>600</v>
      </c>
      <c r="B1566" s="20"/>
      <c r="C1566" s="20"/>
      <c r="D1566" s="20"/>
      <c r="E1566" s="20"/>
      <c r="F1566" s="20"/>
      <c r="G1566" s="20"/>
      <c r="H1566" s="20"/>
      <c r="I1566" s="20"/>
      <c r="J1566" s="20"/>
      <c r="K1566" s="20"/>
      <c r="L1566" s="20"/>
      <c r="M1566" s="20"/>
      <c r="N1566" s="40"/>
    </row>
    <row r="1567" spans="1:14" ht="30" customHeight="1">
      <c r="A1567" s="49"/>
      <c r="B1567" s="4">
        <v>1170</v>
      </c>
      <c r="C1567" s="4"/>
      <c r="D1567" s="4"/>
      <c r="E1567" s="4"/>
      <c r="F1567" s="4">
        <f>B1567-+SUM(C1567:E1567)</f>
        <v>1170</v>
      </c>
      <c r="G1567" s="4">
        <v>1009</v>
      </c>
      <c r="H1567" s="4"/>
      <c r="I1567" s="4"/>
      <c r="J1567" s="4"/>
      <c r="K1567" s="4">
        <f>G1567-+SUM(H1567:J1567)</f>
        <v>1009</v>
      </c>
      <c r="L1567" s="4">
        <f>G1567-B1567</f>
        <v>-161</v>
      </c>
      <c r="M1567" s="4">
        <f>K1567-F1567</f>
        <v>-161</v>
      </c>
      <c r="N1567" s="41"/>
    </row>
    <row r="1568" spans="1:14" ht="30" customHeight="1">
      <c r="A1568" s="19" t="s">
        <v>14</v>
      </c>
      <c r="B1568" s="19"/>
      <c r="C1568" s="19"/>
      <c r="D1568" s="19"/>
      <c r="E1568" s="19"/>
      <c r="F1568" s="19"/>
      <c r="G1568" s="19"/>
      <c r="H1568" s="19"/>
      <c r="I1568" s="19"/>
      <c r="J1568" s="19"/>
      <c r="K1568" s="19"/>
      <c r="L1568" s="19"/>
      <c r="M1568" s="19"/>
      <c r="N1568" s="42" t="s">
        <v>192</v>
      </c>
    </row>
    <row r="1569" spans="1:14" ht="30" customHeight="1">
      <c r="A1569" s="48" t="s">
        <v>9</v>
      </c>
      <c r="B1569" s="20"/>
      <c r="C1569" s="20"/>
      <c r="D1569" s="20"/>
      <c r="E1569" s="20"/>
      <c r="F1569" s="20"/>
      <c r="G1569" s="20"/>
      <c r="H1569" s="20"/>
      <c r="I1569" s="20"/>
      <c r="J1569" s="20"/>
      <c r="K1569" s="20"/>
      <c r="L1569" s="20"/>
      <c r="M1569" s="20"/>
      <c r="N1569" s="43"/>
    </row>
    <row r="1570" spans="1:14" ht="30" customHeight="1" thickBot="1">
      <c r="A1570" s="59"/>
      <c r="B1570" s="20">
        <v>3364843</v>
      </c>
      <c r="C1570" s="20"/>
      <c r="D1570" s="20"/>
      <c r="E1570" s="20"/>
      <c r="F1570" s="20">
        <f>B1570-+SUM(C1570:E1570)</f>
        <v>3364843</v>
      </c>
      <c r="G1570" s="20">
        <v>3363994</v>
      </c>
      <c r="H1570" s="20"/>
      <c r="I1570" s="20"/>
      <c r="J1570" s="20"/>
      <c r="K1570" s="20">
        <f>G1570-+SUM(H1570:J1570)</f>
        <v>3363994</v>
      </c>
      <c r="L1570" s="4">
        <f>G1570-B1570</f>
        <v>-849</v>
      </c>
      <c r="M1570" s="4">
        <f>K1570-F1570</f>
        <v>-849</v>
      </c>
      <c r="N1570" s="44"/>
    </row>
    <row r="1571" spans="1:14" ht="30" customHeight="1" thickTop="1">
      <c r="A1571" s="26" t="s">
        <v>187</v>
      </c>
      <c r="B1571" s="25"/>
      <c r="C1571" s="25"/>
      <c r="D1571" s="25"/>
      <c r="E1571" s="25"/>
      <c r="F1571" s="27"/>
      <c r="G1571" s="25"/>
      <c r="H1571" s="25"/>
      <c r="I1571" s="25"/>
      <c r="J1571" s="25"/>
      <c r="K1571" s="27"/>
      <c r="L1571" s="25"/>
      <c r="M1571" s="25"/>
      <c r="N1571" s="72"/>
    </row>
    <row r="1572" spans="1:14" ht="30" customHeight="1">
      <c r="A1572" s="60" t="s">
        <v>186</v>
      </c>
      <c r="B1572" s="20"/>
      <c r="C1572" s="20"/>
      <c r="D1572" s="20"/>
      <c r="E1572" s="20"/>
      <c r="F1572" s="28"/>
      <c r="G1572" s="20"/>
      <c r="H1572" s="20"/>
      <c r="I1572" s="20"/>
      <c r="J1572" s="20"/>
      <c r="K1572" s="28"/>
      <c r="L1572" s="20"/>
      <c r="M1572" s="20"/>
      <c r="N1572" s="40"/>
    </row>
    <row r="1573" spans="1:14" ht="30" customHeight="1">
      <c r="A1573" s="61"/>
      <c r="B1573" s="21">
        <f aca="true" t="shared" si="37" ref="B1573:K1573">SUBTOTAL(9,B7:B1570)</f>
        <v>26049513</v>
      </c>
      <c r="C1573" s="21">
        <f t="shared" si="37"/>
        <v>3678387</v>
      </c>
      <c r="D1573" s="21">
        <f t="shared" si="37"/>
        <v>1477082</v>
      </c>
      <c r="E1573" s="21">
        <f t="shared" si="37"/>
        <v>3817157</v>
      </c>
      <c r="F1573" s="29">
        <f t="shared" si="37"/>
        <v>17076887</v>
      </c>
      <c r="G1573" s="21">
        <f t="shared" si="37"/>
        <v>25439411</v>
      </c>
      <c r="H1573" s="21">
        <f t="shared" si="37"/>
        <v>3678063</v>
      </c>
      <c r="I1573" s="21">
        <f t="shared" si="37"/>
        <v>1622082</v>
      </c>
      <c r="J1573" s="21">
        <f t="shared" si="37"/>
        <v>4195826</v>
      </c>
      <c r="K1573" s="29">
        <f t="shared" si="37"/>
        <v>15943440</v>
      </c>
      <c r="L1573" s="21">
        <f>G1573-B1573</f>
        <v>-610102</v>
      </c>
      <c r="M1573" s="21">
        <f>K1573-F1573</f>
        <v>-1133447</v>
      </c>
      <c r="N1573" s="41"/>
    </row>
  </sheetData>
  <mergeCells count="1051">
    <mergeCell ref="N1307:N1309"/>
    <mergeCell ref="A1308:A1309"/>
    <mergeCell ref="N1559:N1561"/>
    <mergeCell ref="N1562:N1564"/>
    <mergeCell ref="N1535:N1537"/>
    <mergeCell ref="N1538:N1540"/>
    <mergeCell ref="N1541:N1543"/>
    <mergeCell ref="N1544:N1546"/>
    <mergeCell ref="N1523:N1525"/>
    <mergeCell ref="N1526:N1528"/>
    <mergeCell ref="N1565:N1567"/>
    <mergeCell ref="N1547:N1549"/>
    <mergeCell ref="N1550:N1552"/>
    <mergeCell ref="N1553:N1555"/>
    <mergeCell ref="N1556:N1558"/>
    <mergeCell ref="N1529:N1531"/>
    <mergeCell ref="N1532:N1534"/>
    <mergeCell ref="N1511:N1513"/>
    <mergeCell ref="N1514:N1516"/>
    <mergeCell ref="N1517:N1519"/>
    <mergeCell ref="N1520:N1522"/>
    <mergeCell ref="N1499:N1501"/>
    <mergeCell ref="N1502:N1504"/>
    <mergeCell ref="N1505:N1507"/>
    <mergeCell ref="N1508:N1510"/>
    <mergeCell ref="N1487:N1489"/>
    <mergeCell ref="N1490:N1492"/>
    <mergeCell ref="N1493:N1495"/>
    <mergeCell ref="N1496:N1498"/>
    <mergeCell ref="N1475:N1477"/>
    <mergeCell ref="N1478:N1480"/>
    <mergeCell ref="N1481:N1483"/>
    <mergeCell ref="N1484:N1486"/>
    <mergeCell ref="N1460:N1462"/>
    <mergeCell ref="N1466:N1468"/>
    <mergeCell ref="N1469:N1471"/>
    <mergeCell ref="N1472:N1474"/>
    <mergeCell ref="N1445:N1447"/>
    <mergeCell ref="N1448:N1450"/>
    <mergeCell ref="N1451:N1453"/>
    <mergeCell ref="N1454:N1456"/>
    <mergeCell ref="N1433:N1435"/>
    <mergeCell ref="N1436:N1438"/>
    <mergeCell ref="N1439:N1441"/>
    <mergeCell ref="N1442:N1444"/>
    <mergeCell ref="N1418:N1420"/>
    <mergeCell ref="N1424:N1426"/>
    <mergeCell ref="N1427:N1429"/>
    <mergeCell ref="N1430:N1432"/>
    <mergeCell ref="N1421:N1423"/>
    <mergeCell ref="N1406:N1408"/>
    <mergeCell ref="N1409:N1411"/>
    <mergeCell ref="N1412:N1414"/>
    <mergeCell ref="N1415:N1417"/>
    <mergeCell ref="N1394:N1396"/>
    <mergeCell ref="N1397:N1399"/>
    <mergeCell ref="N1400:N1402"/>
    <mergeCell ref="N1403:N1405"/>
    <mergeCell ref="N1358:N1360"/>
    <mergeCell ref="N1361:N1363"/>
    <mergeCell ref="N1391:N1393"/>
    <mergeCell ref="N1382:N1384"/>
    <mergeCell ref="N1364:N1366"/>
    <mergeCell ref="N1367:N1369"/>
    <mergeCell ref="N1370:N1372"/>
    <mergeCell ref="N1379:N1381"/>
    <mergeCell ref="N1346:N1348"/>
    <mergeCell ref="N1349:N1351"/>
    <mergeCell ref="N1352:N1354"/>
    <mergeCell ref="N1355:N1357"/>
    <mergeCell ref="N1334:N1336"/>
    <mergeCell ref="N1337:N1339"/>
    <mergeCell ref="N1340:N1342"/>
    <mergeCell ref="N1343:N1345"/>
    <mergeCell ref="N1322:N1324"/>
    <mergeCell ref="N1325:N1327"/>
    <mergeCell ref="N1328:N1330"/>
    <mergeCell ref="N1331:N1333"/>
    <mergeCell ref="N1310:N1312"/>
    <mergeCell ref="N1313:N1315"/>
    <mergeCell ref="N1316:N1318"/>
    <mergeCell ref="N1319:N1321"/>
    <mergeCell ref="N1295:N1297"/>
    <mergeCell ref="N1298:N1300"/>
    <mergeCell ref="N1301:N1303"/>
    <mergeCell ref="N1304:N1306"/>
    <mergeCell ref="N1283:N1285"/>
    <mergeCell ref="N1286:N1288"/>
    <mergeCell ref="N1289:N1291"/>
    <mergeCell ref="N1292:N1294"/>
    <mergeCell ref="N1271:N1273"/>
    <mergeCell ref="N1274:N1276"/>
    <mergeCell ref="N1277:N1279"/>
    <mergeCell ref="N1280:N1282"/>
    <mergeCell ref="N1259:N1261"/>
    <mergeCell ref="N1262:N1264"/>
    <mergeCell ref="N1265:N1267"/>
    <mergeCell ref="N1268:N1270"/>
    <mergeCell ref="N1247:N1249"/>
    <mergeCell ref="N1250:N1252"/>
    <mergeCell ref="N1253:N1255"/>
    <mergeCell ref="N1256:N1258"/>
    <mergeCell ref="N1235:N1237"/>
    <mergeCell ref="N1238:N1240"/>
    <mergeCell ref="N1241:N1243"/>
    <mergeCell ref="N1244:N1246"/>
    <mergeCell ref="N1223:N1225"/>
    <mergeCell ref="N1226:N1228"/>
    <mergeCell ref="N1229:N1231"/>
    <mergeCell ref="N1232:N1234"/>
    <mergeCell ref="N1211:N1213"/>
    <mergeCell ref="N1214:N1216"/>
    <mergeCell ref="N1217:N1219"/>
    <mergeCell ref="N1220:N1222"/>
    <mergeCell ref="N1199:N1201"/>
    <mergeCell ref="N1202:N1204"/>
    <mergeCell ref="N1205:N1207"/>
    <mergeCell ref="N1208:N1210"/>
    <mergeCell ref="N1187:N1189"/>
    <mergeCell ref="N1190:N1192"/>
    <mergeCell ref="N1193:N1195"/>
    <mergeCell ref="N1196:N1198"/>
    <mergeCell ref="N1175:N1177"/>
    <mergeCell ref="N1178:N1180"/>
    <mergeCell ref="N1181:N1183"/>
    <mergeCell ref="N1184:N1186"/>
    <mergeCell ref="N1163:N1165"/>
    <mergeCell ref="N1166:N1168"/>
    <mergeCell ref="N1169:N1171"/>
    <mergeCell ref="N1172:N1174"/>
    <mergeCell ref="N1151:N1153"/>
    <mergeCell ref="N1154:N1156"/>
    <mergeCell ref="N1157:N1159"/>
    <mergeCell ref="N1160:N1162"/>
    <mergeCell ref="N1139:N1141"/>
    <mergeCell ref="N1142:N1144"/>
    <mergeCell ref="N1145:N1147"/>
    <mergeCell ref="N1148:N1150"/>
    <mergeCell ref="N1100:N1102"/>
    <mergeCell ref="N1103:N1105"/>
    <mergeCell ref="N1106:N1108"/>
    <mergeCell ref="N1109:N1111"/>
    <mergeCell ref="N1085:N1087"/>
    <mergeCell ref="N1088:N1090"/>
    <mergeCell ref="N1094:N1096"/>
    <mergeCell ref="N1097:N1099"/>
    <mergeCell ref="N1091:N1093"/>
    <mergeCell ref="N1073:N1075"/>
    <mergeCell ref="N1076:N1078"/>
    <mergeCell ref="N1079:N1081"/>
    <mergeCell ref="N1082:N1084"/>
    <mergeCell ref="N1061:N1063"/>
    <mergeCell ref="N1064:N1066"/>
    <mergeCell ref="N1067:N1069"/>
    <mergeCell ref="N1070:N1072"/>
    <mergeCell ref="N1043:N1045"/>
    <mergeCell ref="N1046:N1048"/>
    <mergeCell ref="N1055:N1057"/>
    <mergeCell ref="N1058:N1060"/>
    <mergeCell ref="N1049:N1051"/>
    <mergeCell ref="N1052:N1054"/>
    <mergeCell ref="N1031:N1033"/>
    <mergeCell ref="N1034:N1036"/>
    <mergeCell ref="N1037:N1039"/>
    <mergeCell ref="N1040:N1042"/>
    <mergeCell ref="N1019:N1021"/>
    <mergeCell ref="N1022:N1024"/>
    <mergeCell ref="N1025:N1027"/>
    <mergeCell ref="N1028:N1030"/>
    <mergeCell ref="N1007:N1009"/>
    <mergeCell ref="N1010:N1012"/>
    <mergeCell ref="N1013:N1015"/>
    <mergeCell ref="N1016:N1018"/>
    <mergeCell ref="N995:N997"/>
    <mergeCell ref="N998:N1000"/>
    <mergeCell ref="N1001:N1003"/>
    <mergeCell ref="N1004:N1006"/>
    <mergeCell ref="N983:N985"/>
    <mergeCell ref="N986:N988"/>
    <mergeCell ref="N989:N991"/>
    <mergeCell ref="N992:N994"/>
    <mergeCell ref="N971:N973"/>
    <mergeCell ref="N974:N976"/>
    <mergeCell ref="N977:N979"/>
    <mergeCell ref="N980:N982"/>
    <mergeCell ref="N959:N961"/>
    <mergeCell ref="N962:N964"/>
    <mergeCell ref="N965:N967"/>
    <mergeCell ref="N968:N970"/>
    <mergeCell ref="N947:N949"/>
    <mergeCell ref="N950:N952"/>
    <mergeCell ref="N953:N955"/>
    <mergeCell ref="N956:N958"/>
    <mergeCell ref="N935:N937"/>
    <mergeCell ref="N938:N940"/>
    <mergeCell ref="N941:N943"/>
    <mergeCell ref="N944:N946"/>
    <mergeCell ref="N917:N919"/>
    <mergeCell ref="N920:N922"/>
    <mergeCell ref="N929:N931"/>
    <mergeCell ref="N932:N934"/>
    <mergeCell ref="N905:N907"/>
    <mergeCell ref="N908:N910"/>
    <mergeCell ref="N911:N913"/>
    <mergeCell ref="N914:N916"/>
    <mergeCell ref="N893:N895"/>
    <mergeCell ref="N896:N898"/>
    <mergeCell ref="N899:N901"/>
    <mergeCell ref="N902:N904"/>
    <mergeCell ref="N881:N883"/>
    <mergeCell ref="N884:N886"/>
    <mergeCell ref="N887:N889"/>
    <mergeCell ref="N890:N892"/>
    <mergeCell ref="N869:N871"/>
    <mergeCell ref="N872:N874"/>
    <mergeCell ref="N875:N877"/>
    <mergeCell ref="N878:N880"/>
    <mergeCell ref="N857:N859"/>
    <mergeCell ref="N860:N862"/>
    <mergeCell ref="N863:N865"/>
    <mergeCell ref="N866:N868"/>
    <mergeCell ref="N845:N847"/>
    <mergeCell ref="N848:N850"/>
    <mergeCell ref="N851:N853"/>
    <mergeCell ref="N854:N856"/>
    <mergeCell ref="N833:N835"/>
    <mergeCell ref="N836:N838"/>
    <mergeCell ref="N839:N841"/>
    <mergeCell ref="N842:N844"/>
    <mergeCell ref="N821:N823"/>
    <mergeCell ref="N824:N826"/>
    <mergeCell ref="N827:N829"/>
    <mergeCell ref="N830:N832"/>
    <mergeCell ref="N809:N811"/>
    <mergeCell ref="N812:N814"/>
    <mergeCell ref="N815:N817"/>
    <mergeCell ref="N818:N820"/>
    <mergeCell ref="N797:N799"/>
    <mergeCell ref="N800:N802"/>
    <mergeCell ref="N803:N805"/>
    <mergeCell ref="N806:N808"/>
    <mergeCell ref="N785:N787"/>
    <mergeCell ref="N788:N790"/>
    <mergeCell ref="N791:N793"/>
    <mergeCell ref="N794:N796"/>
    <mergeCell ref="N773:N775"/>
    <mergeCell ref="N776:N778"/>
    <mergeCell ref="N779:N781"/>
    <mergeCell ref="N782:N784"/>
    <mergeCell ref="N761:N763"/>
    <mergeCell ref="N764:N766"/>
    <mergeCell ref="N767:N769"/>
    <mergeCell ref="N770:N772"/>
    <mergeCell ref="N749:N751"/>
    <mergeCell ref="N752:N754"/>
    <mergeCell ref="N755:N757"/>
    <mergeCell ref="N758:N760"/>
    <mergeCell ref="N737:N739"/>
    <mergeCell ref="N740:N742"/>
    <mergeCell ref="N743:N745"/>
    <mergeCell ref="N746:N748"/>
    <mergeCell ref="N725:N727"/>
    <mergeCell ref="N728:N730"/>
    <mergeCell ref="N731:N733"/>
    <mergeCell ref="N734:N736"/>
    <mergeCell ref="N713:N715"/>
    <mergeCell ref="N716:N718"/>
    <mergeCell ref="N719:N721"/>
    <mergeCell ref="N722:N724"/>
    <mergeCell ref="N701:N703"/>
    <mergeCell ref="N704:N706"/>
    <mergeCell ref="N707:N709"/>
    <mergeCell ref="N710:N712"/>
    <mergeCell ref="N689:N691"/>
    <mergeCell ref="N692:N694"/>
    <mergeCell ref="N695:N697"/>
    <mergeCell ref="N698:N700"/>
    <mergeCell ref="N677:N679"/>
    <mergeCell ref="N680:N682"/>
    <mergeCell ref="N683:N685"/>
    <mergeCell ref="N686:N688"/>
    <mergeCell ref="N665:N667"/>
    <mergeCell ref="N668:N670"/>
    <mergeCell ref="N671:N673"/>
    <mergeCell ref="N674:N676"/>
    <mergeCell ref="N653:N655"/>
    <mergeCell ref="N656:N658"/>
    <mergeCell ref="N659:N661"/>
    <mergeCell ref="N662:N664"/>
    <mergeCell ref="N641:N643"/>
    <mergeCell ref="N644:N646"/>
    <mergeCell ref="N647:N649"/>
    <mergeCell ref="N650:N652"/>
    <mergeCell ref="N629:N631"/>
    <mergeCell ref="N632:N634"/>
    <mergeCell ref="N635:N637"/>
    <mergeCell ref="N638:N640"/>
    <mergeCell ref="N617:N619"/>
    <mergeCell ref="N620:N622"/>
    <mergeCell ref="N623:N625"/>
    <mergeCell ref="N626:N628"/>
    <mergeCell ref="N605:N607"/>
    <mergeCell ref="N608:N610"/>
    <mergeCell ref="N611:N613"/>
    <mergeCell ref="N614:N616"/>
    <mergeCell ref="N593:N595"/>
    <mergeCell ref="N596:N598"/>
    <mergeCell ref="N599:N601"/>
    <mergeCell ref="N602:N604"/>
    <mergeCell ref="N581:N583"/>
    <mergeCell ref="N584:N586"/>
    <mergeCell ref="N587:N589"/>
    <mergeCell ref="N590:N592"/>
    <mergeCell ref="N569:N571"/>
    <mergeCell ref="N572:N574"/>
    <mergeCell ref="N575:N577"/>
    <mergeCell ref="N578:N580"/>
    <mergeCell ref="N557:N559"/>
    <mergeCell ref="N560:N562"/>
    <mergeCell ref="N563:N565"/>
    <mergeCell ref="N566:N568"/>
    <mergeCell ref="N545:N547"/>
    <mergeCell ref="N548:N550"/>
    <mergeCell ref="N551:N553"/>
    <mergeCell ref="N554:N556"/>
    <mergeCell ref="N533:N535"/>
    <mergeCell ref="N536:N538"/>
    <mergeCell ref="N539:N541"/>
    <mergeCell ref="N542:N544"/>
    <mergeCell ref="N521:N523"/>
    <mergeCell ref="N524:N526"/>
    <mergeCell ref="N527:N529"/>
    <mergeCell ref="N530:N532"/>
    <mergeCell ref="N509:N511"/>
    <mergeCell ref="N512:N514"/>
    <mergeCell ref="N515:N517"/>
    <mergeCell ref="N518:N520"/>
    <mergeCell ref="N497:N499"/>
    <mergeCell ref="N500:N502"/>
    <mergeCell ref="N503:N505"/>
    <mergeCell ref="N506:N508"/>
    <mergeCell ref="N485:N487"/>
    <mergeCell ref="N488:N490"/>
    <mergeCell ref="N491:N493"/>
    <mergeCell ref="N494:N496"/>
    <mergeCell ref="N473:N475"/>
    <mergeCell ref="N476:N478"/>
    <mergeCell ref="N479:N481"/>
    <mergeCell ref="N482:N484"/>
    <mergeCell ref="N461:N463"/>
    <mergeCell ref="N464:N466"/>
    <mergeCell ref="N467:N469"/>
    <mergeCell ref="N470:N472"/>
    <mergeCell ref="N449:N451"/>
    <mergeCell ref="N452:N454"/>
    <mergeCell ref="N455:N457"/>
    <mergeCell ref="N458:N460"/>
    <mergeCell ref="N437:N439"/>
    <mergeCell ref="N440:N442"/>
    <mergeCell ref="N443:N445"/>
    <mergeCell ref="N446:N448"/>
    <mergeCell ref="N425:N427"/>
    <mergeCell ref="N428:N430"/>
    <mergeCell ref="N431:N433"/>
    <mergeCell ref="N434:N436"/>
    <mergeCell ref="N413:N415"/>
    <mergeCell ref="N416:N418"/>
    <mergeCell ref="N419:N421"/>
    <mergeCell ref="N422:N424"/>
    <mergeCell ref="N401:N403"/>
    <mergeCell ref="N404:N406"/>
    <mergeCell ref="N407:N409"/>
    <mergeCell ref="N410:N412"/>
    <mergeCell ref="N389:N391"/>
    <mergeCell ref="N392:N394"/>
    <mergeCell ref="N395:N397"/>
    <mergeCell ref="N398:N400"/>
    <mergeCell ref="N377:N379"/>
    <mergeCell ref="N380:N382"/>
    <mergeCell ref="N383:N385"/>
    <mergeCell ref="N386:N388"/>
    <mergeCell ref="N365:N367"/>
    <mergeCell ref="N368:N370"/>
    <mergeCell ref="N371:N373"/>
    <mergeCell ref="N374:N376"/>
    <mergeCell ref="N353:N355"/>
    <mergeCell ref="N356:N358"/>
    <mergeCell ref="N359:N361"/>
    <mergeCell ref="N362:N364"/>
    <mergeCell ref="N338:N340"/>
    <mergeCell ref="N341:N343"/>
    <mergeCell ref="N347:N349"/>
    <mergeCell ref="N350:N352"/>
    <mergeCell ref="N344:N346"/>
    <mergeCell ref="N326:N328"/>
    <mergeCell ref="N329:N331"/>
    <mergeCell ref="N332:N334"/>
    <mergeCell ref="N335:N337"/>
    <mergeCell ref="N314:N316"/>
    <mergeCell ref="N317:N319"/>
    <mergeCell ref="N320:N322"/>
    <mergeCell ref="N323:N325"/>
    <mergeCell ref="N302:N304"/>
    <mergeCell ref="N305:N307"/>
    <mergeCell ref="N308:N310"/>
    <mergeCell ref="N311:N313"/>
    <mergeCell ref="N290:N292"/>
    <mergeCell ref="N293:N295"/>
    <mergeCell ref="N296:N298"/>
    <mergeCell ref="N299:N301"/>
    <mergeCell ref="N278:N280"/>
    <mergeCell ref="N281:N283"/>
    <mergeCell ref="N284:N286"/>
    <mergeCell ref="N287:N289"/>
    <mergeCell ref="N266:N268"/>
    <mergeCell ref="N269:N271"/>
    <mergeCell ref="N272:N274"/>
    <mergeCell ref="N275:N277"/>
    <mergeCell ref="N254:N256"/>
    <mergeCell ref="N257:N259"/>
    <mergeCell ref="N260:N262"/>
    <mergeCell ref="N263:N265"/>
    <mergeCell ref="N242:N244"/>
    <mergeCell ref="N245:N247"/>
    <mergeCell ref="N248:N250"/>
    <mergeCell ref="N251:N253"/>
    <mergeCell ref="N230:N232"/>
    <mergeCell ref="N233:N235"/>
    <mergeCell ref="N236:N238"/>
    <mergeCell ref="N239:N241"/>
    <mergeCell ref="N218:N220"/>
    <mergeCell ref="N221:N223"/>
    <mergeCell ref="N224:N226"/>
    <mergeCell ref="N227:N229"/>
    <mergeCell ref="N155:N157"/>
    <mergeCell ref="N158:N160"/>
    <mergeCell ref="N161:N163"/>
    <mergeCell ref="N164:N166"/>
    <mergeCell ref="N143:N145"/>
    <mergeCell ref="N146:N148"/>
    <mergeCell ref="N149:N151"/>
    <mergeCell ref="N152:N154"/>
    <mergeCell ref="A657:A658"/>
    <mergeCell ref="A582:A583"/>
    <mergeCell ref="N923:N925"/>
    <mergeCell ref="N926:N928"/>
    <mergeCell ref="A624:A625"/>
    <mergeCell ref="A606:A607"/>
    <mergeCell ref="A654:A655"/>
    <mergeCell ref="A633:A634"/>
    <mergeCell ref="A621:A622"/>
    <mergeCell ref="A615:A616"/>
    <mergeCell ref="A504:A505"/>
    <mergeCell ref="A543:A544"/>
    <mergeCell ref="A513:A514"/>
    <mergeCell ref="A537:A538"/>
    <mergeCell ref="A531:A532"/>
    <mergeCell ref="A516:A517"/>
    <mergeCell ref="A519:A520"/>
    <mergeCell ref="A540:A541"/>
    <mergeCell ref="A534:A535"/>
    <mergeCell ref="A522:A523"/>
    <mergeCell ref="A561:A562"/>
    <mergeCell ref="A612:A613"/>
    <mergeCell ref="A603:A604"/>
    <mergeCell ref="A546:A547"/>
    <mergeCell ref="A576:A577"/>
    <mergeCell ref="A585:A586"/>
    <mergeCell ref="A549:A550"/>
    <mergeCell ref="A552:A553"/>
    <mergeCell ref="A558:A559"/>
    <mergeCell ref="A600:A601"/>
    <mergeCell ref="A165:A166"/>
    <mergeCell ref="A204:A205"/>
    <mergeCell ref="A174:A175"/>
    <mergeCell ref="A177:A178"/>
    <mergeCell ref="A180:A181"/>
    <mergeCell ref="A183:A184"/>
    <mergeCell ref="A168:A169"/>
    <mergeCell ref="A171:A172"/>
    <mergeCell ref="A186:A187"/>
    <mergeCell ref="A189:A190"/>
    <mergeCell ref="A141:A142"/>
    <mergeCell ref="A156:A157"/>
    <mergeCell ref="A144:A145"/>
    <mergeCell ref="A162:A163"/>
    <mergeCell ref="A159:A160"/>
    <mergeCell ref="A9:A10"/>
    <mergeCell ref="A147:A148"/>
    <mergeCell ref="A150:A151"/>
    <mergeCell ref="A153:A154"/>
    <mergeCell ref="A117:A118"/>
    <mergeCell ref="A132:A133"/>
    <mergeCell ref="A135:A136"/>
    <mergeCell ref="A105:A106"/>
    <mergeCell ref="A96:A97"/>
    <mergeCell ref="A99:A100"/>
    <mergeCell ref="A468:A469"/>
    <mergeCell ref="A465:A466"/>
    <mergeCell ref="A462:A463"/>
    <mergeCell ref="A366:A367"/>
    <mergeCell ref="A372:A373"/>
    <mergeCell ref="A375:A376"/>
    <mergeCell ref="A378:A379"/>
    <mergeCell ref="A414:A415"/>
    <mergeCell ref="A390:A391"/>
    <mergeCell ref="A393:A394"/>
    <mergeCell ref="A618:A619"/>
    <mergeCell ref="A609:A610"/>
    <mergeCell ref="A648:A649"/>
    <mergeCell ref="A573:A574"/>
    <mergeCell ref="A645:A646"/>
    <mergeCell ref="A642:A643"/>
    <mergeCell ref="A639:A640"/>
    <mergeCell ref="A630:A631"/>
    <mergeCell ref="A459:A460"/>
    <mergeCell ref="A1251:A1252"/>
    <mergeCell ref="A636:A637"/>
    <mergeCell ref="A687:A688"/>
    <mergeCell ref="A660:A661"/>
    <mergeCell ref="A663:A664"/>
    <mergeCell ref="A666:A667"/>
    <mergeCell ref="A669:A670"/>
    <mergeCell ref="A651:A652"/>
    <mergeCell ref="A672:A673"/>
    <mergeCell ref="A675:A676"/>
    <mergeCell ref="A1257:A1258"/>
    <mergeCell ref="A936:A937"/>
    <mergeCell ref="A891:A892"/>
    <mergeCell ref="A906:A907"/>
    <mergeCell ref="A897:A898"/>
    <mergeCell ref="A900:A901"/>
    <mergeCell ref="A894:A895"/>
    <mergeCell ref="A993:A994"/>
    <mergeCell ref="A1248:A1249"/>
    <mergeCell ref="A744:A745"/>
    <mergeCell ref="A762:A763"/>
    <mergeCell ref="A747:A748"/>
    <mergeCell ref="A1005:A1006"/>
    <mergeCell ref="A843:A844"/>
    <mergeCell ref="A825:A826"/>
    <mergeCell ref="A888:A889"/>
    <mergeCell ref="A963:A964"/>
    <mergeCell ref="A969:A970"/>
    <mergeCell ref="A957:A958"/>
    <mergeCell ref="A1239:A1240"/>
    <mergeCell ref="A954:A955"/>
    <mergeCell ref="A966:A967"/>
    <mergeCell ref="A930:A931"/>
    <mergeCell ref="A981:A982"/>
    <mergeCell ref="A939:A940"/>
    <mergeCell ref="A948:A949"/>
    <mergeCell ref="A972:A973"/>
    <mergeCell ref="A975:A976"/>
    <mergeCell ref="A960:A961"/>
    <mergeCell ref="A738:A739"/>
    <mergeCell ref="A903:A904"/>
    <mergeCell ref="A909:A910"/>
    <mergeCell ref="A912:A913"/>
    <mergeCell ref="A861:A862"/>
    <mergeCell ref="A828:A829"/>
    <mergeCell ref="A882:A883"/>
    <mergeCell ref="A870:A871"/>
    <mergeCell ref="A873:A874"/>
    <mergeCell ref="A879:A880"/>
    <mergeCell ref="A1296:A1297"/>
    <mergeCell ref="A1263:A1264"/>
    <mergeCell ref="A1290:A1291"/>
    <mergeCell ref="A1293:A1294"/>
    <mergeCell ref="A1275:A1276"/>
    <mergeCell ref="A1278:A1279"/>
    <mergeCell ref="A477:A478"/>
    <mergeCell ref="A480:A481"/>
    <mergeCell ref="A720:A721"/>
    <mergeCell ref="A597:A598"/>
    <mergeCell ref="A591:A592"/>
    <mergeCell ref="A588:A589"/>
    <mergeCell ref="A678:A679"/>
    <mergeCell ref="A681:A682"/>
    <mergeCell ref="A717:A718"/>
    <mergeCell ref="A711:A712"/>
    <mergeCell ref="A252:A253"/>
    <mergeCell ref="A255:A256"/>
    <mergeCell ref="A381:A382"/>
    <mergeCell ref="A369:A370"/>
    <mergeCell ref="A258:A259"/>
    <mergeCell ref="A270:A271"/>
    <mergeCell ref="A267:A268"/>
    <mergeCell ref="A261:A262"/>
    <mergeCell ref="A264:A265"/>
    <mergeCell ref="A288:A289"/>
    <mergeCell ref="A231:A232"/>
    <mergeCell ref="A249:A250"/>
    <mergeCell ref="A246:A247"/>
    <mergeCell ref="A234:A235"/>
    <mergeCell ref="A243:A244"/>
    <mergeCell ref="A237:A238"/>
    <mergeCell ref="A240:A241"/>
    <mergeCell ref="A207:A208"/>
    <mergeCell ref="A201:A202"/>
    <mergeCell ref="A192:A193"/>
    <mergeCell ref="A228:A229"/>
    <mergeCell ref="A198:A199"/>
    <mergeCell ref="A195:A196"/>
    <mergeCell ref="A225:A226"/>
    <mergeCell ref="A219:A220"/>
    <mergeCell ref="A213:A214"/>
    <mergeCell ref="A210:A211"/>
    <mergeCell ref="A1314:A1315"/>
    <mergeCell ref="A1269:A1270"/>
    <mergeCell ref="A216:A217"/>
    <mergeCell ref="A354:A355"/>
    <mergeCell ref="A423:A424"/>
    <mergeCell ref="A420:A421"/>
    <mergeCell ref="A351:A352"/>
    <mergeCell ref="A408:A409"/>
    <mergeCell ref="A399:A400"/>
    <mergeCell ref="A417:A418"/>
    <mergeCell ref="A1488:A1489"/>
    <mergeCell ref="A1440:A1441"/>
    <mergeCell ref="A1434:A1435"/>
    <mergeCell ref="A1467:A1468"/>
    <mergeCell ref="A1470:A1471"/>
    <mergeCell ref="A1443:A1444"/>
    <mergeCell ref="A1455:A1456"/>
    <mergeCell ref="A1437:A1438"/>
    <mergeCell ref="A1452:A1453"/>
    <mergeCell ref="A1461:A1462"/>
    <mergeCell ref="A1491:A1492"/>
    <mergeCell ref="A1530:A1531"/>
    <mergeCell ref="A1419:A1420"/>
    <mergeCell ref="A1485:A1486"/>
    <mergeCell ref="A1479:A1480"/>
    <mergeCell ref="A1473:A1474"/>
    <mergeCell ref="A1524:A1525"/>
    <mergeCell ref="A1521:A1522"/>
    <mergeCell ref="A1482:A1483"/>
    <mergeCell ref="A1476:A1477"/>
    <mergeCell ref="A1572:A1573"/>
    <mergeCell ref="A1407:A1408"/>
    <mergeCell ref="A1449:A1450"/>
    <mergeCell ref="A1446:A1447"/>
    <mergeCell ref="A1554:A1555"/>
    <mergeCell ref="A1560:A1561"/>
    <mergeCell ref="A1500:A1501"/>
    <mergeCell ref="A1494:A1495"/>
    <mergeCell ref="A1497:A1498"/>
    <mergeCell ref="A1503:A1504"/>
    <mergeCell ref="A1566:A1567"/>
    <mergeCell ref="A1563:A1564"/>
    <mergeCell ref="A1536:A1537"/>
    <mergeCell ref="A1533:A1534"/>
    <mergeCell ref="A1548:A1549"/>
    <mergeCell ref="A1539:A1540"/>
    <mergeCell ref="A1542:A1543"/>
    <mergeCell ref="A1557:A1558"/>
    <mergeCell ref="A1545:A1546"/>
    <mergeCell ref="A1551:A1552"/>
    <mergeCell ref="A1404:A1405"/>
    <mergeCell ref="A1428:A1429"/>
    <mergeCell ref="A1431:A1432"/>
    <mergeCell ref="A1422:A1423"/>
    <mergeCell ref="A1413:A1414"/>
    <mergeCell ref="A1416:A1417"/>
    <mergeCell ref="A1425:A1426"/>
    <mergeCell ref="A1410:A1411"/>
    <mergeCell ref="A1401:A1402"/>
    <mergeCell ref="A1371:A1372"/>
    <mergeCell ref="A1341:A1342"/>
    <mergeCell ref="A1365:A1366"/>
    <mergeCell ref="A1377:A1378"/>
    <mergeCell ref="A1380:A1381"/>
    <mergeCell ref="A1398:A1399"/>
    <mergeCell ref="A729:A730"/>
    <mergeCell ref="A1347:A1348"/>
    <mergeCell ref="A1386:A1387"/>
    <mergeCell ref="A1383:A1384"/>
    <mergeCell ref="A1368:A1369"/>
    <mergeCell ref="A1350:A1351"/>
    <mergeCell ref="A1305:A1306"/>
    <mergeCell ref="A1311:A1312"/>
    <mergeCell ref="A1374:A1375"/>
    <mergeCell ref="A1317:A1318"/>
    <mergeCell ref="A690:A691"/>
    <mergeCell ref="A693:A694"/>
    <mergeCell ref="A726:A727"/>
    <mergeCell ref="A723:A724"/>
    <mergeCell ref="A702:A703"/>
    <mergeCell ref="A684:A685"/>
    <mergeCell ref="A786:A787"/>
    <mergeCell ref="A789:A790"/>
    <mergeCell ref="A798:A799"/>
    <mergeCell ref="A777:A778"/>
    <mergeCell ref="A696:A697"/>
    <mergeCell ref="A699:A700"/>
    <mergeCell ref="A705:A706"/>
    <mergeCell ref="A708:A709"/>
    <mergeCell ref="A714:A715"/>
    <mergeCell ref="A732:A733"/>
    <mergeCell ref="A846:A847"/>
    <mergeCell ref="A852:A853"/>
    <mergeCell ref="A735:A736"/>
    <mergeCell ref="A750:A751"/>
    <mergeCell ref="A849:A850"/>
    <mergeCell ref="A753:A754"/>
    <mergeCell ref="A756:A757"/>
    <mergeCell ref="A765:A766"/>
    <mergeCell ref="A819:A820"/>
    <mergeCell ref="A102:A103"/>
    <mergeCell ref="A138:A139"/>
    <mergeCell ref="A108:A109"/>
    <mergeCell ref="A111:A112"/>
    <mergeCell ref="A114:A115"/>
    <mergeCell ref="A120:A121"/>
    <mergeCell ref="A123:A124"/>
    <mergeCell ref="A129:A130"/>
    <mergeCell ref="A126:A127"/>
    <mergeCell ref="A75:A76"/>
    <mergeCell ref="A78:A79"/>
    <mergeCell ref="A81:A82"/>
    <mergeCell ref="A84:A85"/>
    <mergeCell ref="A1569:A1570"/>
    <mergeCell ref="A87:A88"/>
    <mergeCell ref="A90:A91"/>
    <mergeCell ref="A93:A94"/>
    <mergeCell ref="A1464:A1465"/>
    <mergeCell ref="A1353:A1354"/>
    <mergeCell ref="A435:A436"/>
    <mergeCell ref="A510:A511"/>
    <mergeCell ref="A456:A457"/>
    <mergeCell ref="A447:A448"/>
    <mergeCell ref="A1506:A1507"/>
    <mergeCell ref="A441:A442"/>
    <mergeCell ref="A579:A580"/>
    <mergeCell ref="A594:A595"/>
    <mergeCell ref="A453:A454"/>
    <mergeCell ref="A495:A496"/>
    <mergeCell ref="A474:A475"/>
    <mergeCell ref="A486:A487"/>
    <mergeCell ref="A471:A472"/>
    <mergeCell ref="A492:A493"/>
    <mergeCell ref="A1518:A1519"/>
    <mergeCell ref="A1512:A1513"/>
    <mergeCell ref="A1515:A1516"/>
    <mergeCell ref="A1509:A1510"/>
    <mergeCell ref="A3:A4"/>
    <mergeCell ref="A360:A361"/>
    <mergeCell ref="A6:A7"/>
    <mergeCell ref="A27:A28"/>
    <mergeCell ref="A21:A22"/>
    <mergeCell ref="A30:A31"/>
    <mergeCell ref="A42:A43"/>
    <mergeCell ref="A24:A25"/>
    <mergeCell ref="A39:A40"/>
    <mergeCell ref="A72:A73"/>
    <mergeCell ref="A15:A16"/>
    <mergeCell ref="A12:A13"/>
    <mergeCell ref="A18:A19"/>
    <mergeCell ref="A33:A34"/>
    <mergeCell ref="A36:A37"/>
    <mergeCell ref="A60:A61"/>
    <mergeCell ref="A45:A46"/>
    <mergeCell ref="A51:A52"/>
    <mergeCell ref="A48:A49"/>
    <mergeCell ref="A69:A70"/>
    <mergeCell ref="A54:A55"/>
    <mergeCell ref="A66:A67"/>
    <mergeCell ref="A57:A58"/>
    <mergeCell ref="A63:A64"/>
    <mergeCell ref="A273:A274"/>
    <mergeCell ref="A276:A277"/>
    <mergeCell ref="A279:A280"/>
    <mergeCell ref="A282:A283"/>
    <mergeCell ref="A285:A286"/>
    <mergeCell ref="A291:A292"/>
    <mergeCell ref="A294:A295"/>
    <mergeCell ref="A297:A298"/>
    <mergeCell ref="A300:A301"/>
    <mergeCell ref="A303:A304"/>
    <mergeCell ref="A312:A313"/>
    <mergeCell ref="A315:A316"/>
    <mergeCell ref="A306:A307"/>
    <mergeCell ref="A309:A310"/>
    <mergeCell ref="A318:A319"/>
    <mergeCell ref="A321:A322"/>
    <mergeCell ref="A324:A325"/>
    <mergeCell ref="A327:A328"/>
    <mergeCell ref="A330:A331"/>
    <mergeCell ref="A333:A334"/>
    <mergeCell ref="A336:A337"/>
    <mergeCell ref="A339:A340"/>
    <mergeCell ref="A411:A412"/>
    <mergeCell ref="A402:A403"/>
    <mergeCell ref="A405:A406"/>
    <mergeCell ref="A342:A343"/>
    <mergeCell ref="A357:A358"/>
    <mergeCell ref="A387:A388"/>
    <mergeCell ref="A396:A397"/>
    <mergeCell ref="A345:A346"/>
    <mergeCell ref="A348:A349"/>
    <mergeCell ref="A363:A364"/>
    <mergeCell ref="A498:A499"/>
    <mergeCell ref="A501:A502"/>
    <mergeCell ref="A384:A385"/>
    <mergeCell ref="A483:A484"/>
    <mergeCell ref="A426:A427"/>
    <mergeCell ref="A432:A433"/>
    <mergeCell ref="A438:A439"/>
    <mergeCell ref="A444:A445"/>
    <mergeCell ref="A450:A451"/>
    <mergeCell ref="A429:A430"/>
    <mergeCell ref="A222:A223"/>
    <mergeCell ref="A570:A571"/>
    <mergeCell ref="A627:A628"/>
    <mergeCell ref="A567:A568"/>
    <mergeCell ref="A564:A565"/>
    <mergeCell ref="A489:A490"/>
    <mergeCell ref="A507:A508"/>
    <mergeCell ref="A525:A526"/>
    <mergeCell ref="A528:A529"/>
    <mergeCell ref="A555:A556"/>
    <mergeCell ref="A741:A742"/>
    <mergeCell ref="A840:A841"/>
    <mergeCell ref="A807:A808"/>
    <mergeCell ref="A813:A814"/>
    <mergeCell ref="A759:A760"/>
    <mergeCell ref="A783:A784"/>
    <mergeCell ref="A768:A769"/>
    <mergeCell ref="A771:A772"/>
    <mergeCell ref="A780:A781"/>
    <mergeCell ref="A792:A793"/>
    <mergeCell ref="A885:A886"/>
    <mergeCell ref="A915:A916"/>
    <mergeCell ref="A918:A919"/>
    <mergeCell ref="A945:A946"/>
    <mergeCell ref="A921:A922"/>
    <mergeCell ref="A927:A928"/>
    <mergeCell ref="A942:A943"/>
    <mergeCell ref="A933:A934"/>
    <mergeCell ref="A924:A925"/>
    <mergeCell ref="A951:A952"/>
    <mergeCell ref="A1008:A1009"/>
    <mergeCell ref="A1011:A1012"/>
    <mergeCell ref="A1002:A1003"/>
    <mergeCell ref="A987:A988"/>
    <mergeCell ref="A999:A1000"/>
    <mergeCell ref="A990:A991"/>
    <mergeCell ref="A996:A997"/>
    <mergeCell ref="A984:A985"/>
    <mergeCell ref="A978:A979"/>
    <mergeCell ref="A1014:A1015"/>
    <mergeCell ref="A1362:A1363"/>
    <mergeCell ref="A1392:A1393"/>
    <mergeCell ref="A1395:A1396"/>
    <mergeCell ref="A1389:A1390"/>
    <mergeCell ref="A1359:A1360"/>
    <mergeCell ref="A1356:A1357"/>
    <mergeCell ref="A1044:A1045"/>
    <mergeCell ref="A1110:A1111"/>
    <mergeCell ref="A1116:A1117"/>
    <mergeCell ref="A1458:A1459"/>
    <mergeCell ref="A1182:A1183"/>
    <mergeCell ref="A1185:A1186"/>
    <mergeCell ref="A1050:A1051"/>
    <mergeCell ref="A1053:A1054"/>
    <mergeCell ref="A1056:A1057"/>
    <mergeCell ref="A1173:A1174"/>
    <mergeCell ref="A1200:A1201"/>
    <mergeCell ref="A1188:A1189"/>
    <mergeCell ref="A1191:A1192"/>
    <mergeCell ref="A1242:A1243"/>
    <mergeCell ref="A1236:A1237"/>
    <mergeCell ref="A1146:A1147"/>
    <mergeCell ref="A1149:A1150"/>
    <mergeCell ref="A1194:A1195"/>
    <mergeCell ref="A1203:A1204"/>
    <mergeCell ref="A1176:A1177"/>
    <mergeCell ref="A1179:A1180"/>
    <mergeCell ref="A1230:A1231"/>
    <mergeCell ref="A1206:A1207"/>
    <mergeCell ref="A1077:A1078"/>
    <mergeCell ref="A1047:A1048"/>
    <mergeCell ref="A1158:A1159"/>
    <mergeCell ref="A1071:A1072"/>
    <mergeCell ref="A1062:A1063"/>
    <mergeCell ref="A1074:A1075"/>
    <mergeCell ref="A1125:A1126"/>
    <mergeCell ref="A1128:A1129"/>
    <mergeCell ref="A1140:A1141"/>
    <mergeCell ref="A1098:A1099"/>
    <mergeCell ref="A1338:A1339"/>
    <mergeCell ref="A1344:A1345"/>
    <mergeCell ref="A1320:A1321"/>
    <mergeCell ref="A1323:A1324"/>
    <mergeCell ref="A1326:A1327"/>
    <mergeCell ref="A1329:A1330"/>
    <mergeCell ref="A1335:A1336"/>
    <mergeCell ref="A1332:A1333"/>
    <mergeCell ref="A1302:A1303"/>
    <mergeCell ref="A1245:A1246"/>
    <mergeCell ref="A1299:A1300"/>
    <mergeCell ref="A1254:A1255"/>
    <mergeCell ref="A1260:A1261"/>
    <mergeCell ref="A1284:A1285"/>
    <mergeCell ref="A1266:A1267"/>
    <mergeCell ref="A1281:A1282"/>
    <mergeCell ref="A1272:A1273"/>
    <mergeCell ref="A1287:A1288"/>
    <mergeCell ref="A1197:A1198"/>
    <mergeCell ref="A1215:A1216"/>
    <mergeCell ref="A1218:A1219"/>
    <mergeCell ref="A1221:A1222"/>
    <mergeCell ref="A1233:A1234"/>
    <mergeCell ref="A1227:A1228"/>
    <mergeCell ref="A1209:A1210"/>
    <mergeCell ref="A1224:A1225"/>
    <mergeCell ref="A1212:A1213"/>
    <mergeCell ref="A1164:A1165"/>
    <mergeCell ref="A1092:A1093"/>
    <mergeCell ref="A1080:A1081"/>
    <mergeCell ref="A1095:A1096"/>
    <mergeCell ref="A1122:A1123"/>
    <mergeCell ref="A1104:A1105"/>
    <mergeCell ref="A1152:A1153"/>
    <mergeCell ref="A1131:A1132"/>
    <mergeCell ref="A1137:A1138"/>
    <mergeCell ref="A1134:A1135"/>
    <mergeCell ref="A1083:A1084"/>
    <mergeCell ref="A1167:A1168"/>
    <mergeCell ref="A1017:A1018"/>
    <mergeCell ref="A1020:A1021"/>
    <mergeCell ref="A1023:A1024"/>
    <mergeCell ref="A1026:A1027"/>
    <mergeCell ref="A1143:A1144"/>
    <mergeCell ref="A1035:A1036"/>
    <mergeCell ref="A1041:A1042"/>
    <mergeCell ref="A1029:A1030"/>
    <mergeCell ref="B3:F3"/>
    <mergeCell ref="A1113:A1114"/>
    <mergeCell ref="A1119:A1120"/>
    <mergeCell ref="A804:A805"/>
    <mergeCell ref="A864:A865"/>
    <mergeCell ref="A867:A868"/>
    <mergeCell ref="A822:A823"/>
    <mergeCell ref="A1032:A1033"/>
    <mergeCell ref="A1038:A1039"/>
    <mergeCell ref="A810:A811"/>
    <mergeCell ref="A816:A817"/>
    <mergeCell ref="A801:A802"/>
    <mergeCell ref="A795:A796"/>
    <mergeCell ref="A774:A775"/>
    <mergeCell ref="G3:K3"/>
    <mergeCell ref="N3:N4"/>
    <mergeCell ref="A1170:A1171"/>
    <mergeCell ref="A1089:A1090"/>
    <mergeCell ref="A1059:A1060"/>
    <mergeCell ref="A855:A856"/>
    <mergeCell ref="A858:A859"/>
    <mergeCell ref="A1065:A1066"/>
    <mergeCell ref="A1068:A1069"/>
    <mergeCell ref="L3:M3"/>
    <mergeCell ref="N1118:N1120"/>
    <mergeCell ref="A1527:A1528"/>
    <mergeCell ref="A831:A832"/>
    <mergeCell ref="A834:A835"/>
    <mergeCell ref="A876:A877"/>
    <mergeCell ref="A1086:A1087"/>
    <mergeCell ref="A1161:A1162"/>
    <mergeCell ref="A1155:A1156"/>
    <mergeCell ref="A1101:A1102"/>
    <mergeCell ref="A1107:A1108"/>
    <mergeCell ref="A837:A838"/>
    <mergeCell ref="N1112:N1114"/>
    <mergeCell ref="N1115:N1117"/>
    <mergeCell ref="N1376:N1378"/>
    <mergeCell ref="N1373:N1375"/>
    <mergeCell ref="N1121:N1123"/>
    <mergeCell ref="N1124:N1126"/>
    <mergeCell ref="N1127:N1129"/>
    <mergeCell ref="N1133:N1135"/>
    <mergeCell ref="N1136:N1138"/>
    <mergeCell ref="N167:N169"/>
    <mergeCell ref="N173:N175"/>
    <mergeCell ref="N176:N178"/>
    <mergeCell ref="N179:N181"/>
    <mergeCell ref="N191:N193"/>
    <mergeCell ref="N194:N196"/>
    <mergeCell ref="N197:N199"/>
    <mergeCell ref="N182:N184"/>
    <mergeCell ref="N185:N187"/>
    <mergeCell ref="N188:N190"/>
    <mergeCell ref="N200:N202"/>
    <mergeCell ref="N203:N205"/>
    <mergeCell ref="N206:N208"/>
    <mergeCell ref="N209:N211"/>
    <mergeCell ref="N212:N214"/>
    <mergeCell ref="N215:N217"/>
    <mergeCell ref="N17:N19"/>
    <mergeCell ref="N20:N22"/>
    <mergeCell ref="N23:N25"/>
    <mergeCell ref="N26:N28"/>
    <mergeCell ref="N29:N31"/>
    <mergeCell ref="N32:N34"/>
    <mergeCell ref="N35:N37"/>
    <mergeCell ref="N38:N40"/>
    <mergeCell ref="N5:N7"/>
    <mergeCell ref="N8:N10"/>
    <mergeCell ref="N11:N13"/>
    <mergeCell ref="N14:N16"/>
    <mergeCell ref="N41:N43"/>
    <mergeCell ref="N44:N46"/>
    <mergeCell ref="N47:N49"/>
    <mergeCell ref="N50:N52"/>
    <mergeCell ref="N53:N55"/>
    <mergeCell ref="N56:N58"/>
    <mergeCell ref="N59:N61"/>
    <mergeCell ref="N62:N64"/>
    <mergeCell ref="N65:N67"/>
    <mergeCell ref="N68:N70"/>
    <mergeCell ref="N71:N73"/>
    <mergeCell ref="N74:N76"/>
    <mergeCell ref="N77:N79"/>
    <mergeCell ref="N80:N82"/>
    <mergeCell ref="N83:N85"/>
    <mergeCell ref="N86:N88"/>
    <mergeCell ref="N89:N91"/>
    <mergeCell ref="N92:N94"/>
    <mergeCell ref="N95:N97"/>
    <mergeCell ref="N98:N100"/>
    <mergeCell ref="N101:N103"/>
    <mergeCell ref="N104:N106"/>
    <mergeCell ref="N107:N109"/>
    <mergeCell ref="N110:N112"/>
    <mergeCell ref="N113:N115"/>
    <mergeCell ref="N116:N118"/>
    <mergeCell ref="N119:N121"/>
    <mergeCell ref="N122:N124"/>
    <mergeCell ref="N125:N127"/>
    <mergeCell ref="N128:N130"/>
    <mergeCell ref="N131:N133"/>
    <mergeCell ref="N134:N136"/>
    <mergeCell ref="N137:N139"/>
    <mergeCell ref="N140:N142"/>
    <mergeCell ref="N1568:N1570"/>
    <mergeCell ref="N1571:N1573"/>
    <mergeCell ref="N1457:N1459"/>
    <mergeCell ref="N1463:N1465"/>
    <mergeCell ref="N1130:N1132"/>
    <mergeCell ref="N1385:N1387"/>
    <mergeCell ref="N1388:N1390"/>
    <mergeCell ref="N170:N172"/>
  </mergeCells>
  <printOptions/>
  <pageMargins left="0.8267716535433072" right="0.1968503937007874" top="0.7086614173228347" bottom="0.7480314960629921" header="0.5118110236220472" footer="0.5118110236220472"/>
  <pageSetup horizontalDpi="300" verticalDpi="300" orientation="portrait" paperSize="9" scale="65" r:id="rId1"/>
  <headerFooter alignWithMargins="0">
    <oddFooter>&amp;C&amp;P ページ</oddFooter>
  </headerFooter>
</worksheet>
</file>

<file path=xl/worksheets/sheet2.xml><?xml version="1.0" encoding="utf-8"?>
<worksheet xmlns="http://schemas.openxmlformats.org/spreadsheetml/2006/main" xmlns:r="http://schemas.openxmlformats.org/officeDocument/2006/relationships">
  <dimension ref="A1:M354"/>
  <sheetViews>
    <sheetView zoomScale="60" zoomScaleNormal="60" zoomScaleSheetLayoutView="50" workbookViewId="0" topLeftCell="A1">
      <pane xSplit="1" ySplit="4" topLeftCell="B5" activePane="bottomRight" state="frozen"/>
      <selection pane="topLeft" activeCell="N1612" sqref="N1612"/>
      <selection pane="topRight" activeCell="N1612" sqref="N1612"/>
      <selection pane="bottomLeft" activeCell="N1612" sqref="N1612"/>
      <selection pane="bottomRight" activeCell="A1" sqref="A1"/>
    </sheetView>
  </sheetViews>
  <sheetFormatPr defaultColWidth="9.00390625" defaultRowHeight="30" customHeight="1"/>
  <cols>
    <col min="1" max="1" width="23.125" style="5" customWidth="1"/>
    <col min="2" max="2" width="12.75390625" style="6" customWidth="1"/>
    <col min="3" max="5" width="12.75390625" style="6" hidden="1" customWidth="1"/>
    <col min="6" max="6" width="12.75390625" style="6" customWidth="1"/>
    <col min="7" max="7" width="12.75390625" style="5" customWidth="1"/>
    <col min="8" max="10" width="12.75390625" style="5" hidden="1" customWidth="1"/>
    <col min="11" max="13" width="12.75390625" style="5" customWidth="1"/>
    <col min="14" max="16384" width="9.00390625" style="5" customWidth="1"/>
  </cols>
  <sheetData>
    <row r="1" ht="30" customHeight="1">
      <c r="B1" s="7" t="s">
        <v>83</v>
      </c>
    </row>
    <row r="2" spans="1:13" ht="30" customHeight="1">
      <c r="A2" s="8" t="s">
        <v>243</v>
      </c>
      <c r="F2" s="16" t="s">
        <v>12</v>
      </c>
      <c r="G2" s="6"/>
      <c r="H2" s="6"/>
      <c r="I2" s="6"/>
      <c r="J2" s="6"/>
      <c r="K2" s="6"/>
      <c r="L2" s="6"/>
      <c r="M2" s="6"/>
    </row>
    <row r="3" spans="1:13" s="6" customFormat="1" ht="41.25" customHeight="1">
      <c r="A3" s="68" t="s">
        <v>11</v>
      </c>
      <c r="B3" s="65" t="s">
        <v>25</v>
      </c>
      <c r="C3" s="66"/>
      <c r="D3" s="66"/>
      <c r="E3" s="66"/>
      <c r="F3" s="67"/>
      <c r="G3" s="65" t="s">
        <v>19</v>
      </c>
      <c r="H3" s="66"/>
      <c r="I3" s="66"/>
      <c r="J3" s="66"/>
      <c r="K3" s="67"/>
      <c r="L3" s="65" t="s">
        <v>20</v>
      </c>
      <c r="M3" s="67"/>
    </row>
    <row r="4" spans="1:13" s="6" customFormat="1" ht="41.25" customHeight="1">
      <c r="A4" s="69"/>
      <c r="B4" s="32" t="s">
        <v>26</v>
      </c>
      <c r="C4" s="32" t="s">
        <v>172</v>
      </c>
      <c r="D4" s="32" t="s">
        <v>173</v>
      </c>
      <c r="E4" s="32" t="s">
        <v>10</v>
      </c>
      <c r="F4" s="33" t="s">
        <v>27</v>
      </c>
      <c r="G4" s="32" t="s">
        <v>21</v>
      </c>
      <c r="H4" s="32" t="s">
        <v>172</v>
      </c>
      <c r="I4" s="32" t="s">
        <v>173</v>
      </c>
      <c r="J4" s="32" t="s">
        <v>10</v>
      </c>
      <c r="K4" s="33" t="s">
        <v>22</v>
      </c>
      <c r="L4" s="32" t="s">
        <v>23</v>
      </c>
      <c r="M4" s="32" t="s">
        <v>24</v>
      </c>
    </row>
    <row r="5" spans="1:13" s="6" customFormat="1" ht="30" customHeight="1">
      <c r="A5" s="9" t="s">
        <v>559</v>
      </c>
      <c r="B5" s="1"/>
      <c r="C5" s="1"/>
      <c r="D5" s="1"/>
      <c r="E5" s="1"/>
      <c r="F5" s="1"/>
      <c r="G5" s="1"/>
      <c r="H5" s="1"/>
      <c r="I5" s="1"/>
      <c r="J5" s="1"/>
      <c r="K5" s="1"/>
      <c r="L5" s="19"/>
      <c r="M5" s="19"/>
    </row>
    <row r="6" spans="1:13" s="6" customFormat="1" ht="30" customHeight="1">
      <c r="A6" s="62" t="s">
        <v>560</v>
      </c>
      <c r="B6" s="2"/>
      <c r="C6" s="2"/>
      <c r="D6" s="2"/>
      <c r="E6" s="2"/>
      <c r="F6" s="2"/>
      <c r="G6" s="2"/>
      <c r="H6" s="2"/>
      <c r="I6" s="2"/>
      <c r="J6" s="2"/>
      <c r="K6" s="2"/>
      <c r="L6" s="20"/>
      <c r="M6" s="20"/>
    </row>
    <row r="7" spans="1:13" s="6" customFormat="1" ht="30" customHeight="1">
      <c r="A7" s="63"/>
      <c r="B7" s="3">
        <v>5883660</v>
      </c>
      <c r="C7" s="3">
        <v>2260934</v>
      </c>
      <c r="D7" s="3"/>
      <c r="E7" s="3">
        <v>3622726</v>
      </c>
      <c r="F7" s="3">
        <f>B7-+SUM(C7:E7)</f>
        <v>0</v>
      </c>
      <c r="G7" s="3">
        <v>5883660</v>
      </c>
      <c r="H7" s="3">
        <v>2260934</v>
      </c>
      <c r="I7" s="3"/>
      <c r="J7" s="3">
        <v>3622726</v>
      </c>
      <c r="K7" s="3">
        <f>G7-+SUM(H7:J7)</f>
        <v>0</v>
      </c>
      <c r="L7" s="4">
        <f>G7-B7</f>
        <v>0</v>
      </c>
      <c r="M7" s="4">
        <f>K7-F7</f>
        <v>0</v>
      </c>
    </row>
    <row r="8" spans="1:13" s="6" customFormat="1" ht="30" customHeight="1">
      <c r="A8" s="13"/>
      <c r="B8" s="1"/>
      <c r="C8" s="1"/>
      <c r="D8" s="1"/>
      <c r="E8" s="1"/>
      <c r="F8" s="1"/>
      <c r="G8" s="1"/>
      <c r="H8" s="1"/>
      <c r="I8" s="1"/>
      <c r="J8" s="1"/>
      <c r="K8" s="1"/>
      <c r="L8" s="19"/>
      <c r="M8" s="19"/>
    </row>
    <row r="9" spans="1:13" s="6" customFormat="1" ht="30" customHeight="1">
      <c r="A9" s="62" t="s">
        <v>561</v>
      </c>
      <c r="B9" s="2"/>
      <c r="C9" s="2"/>
      <c r="D9" s="2"/>
      <c r="E9" s="2"/>
      <c r="F9" s="2"/>
      <c r="G9" s="2"/>
      <c r="H9" s="2"/>
      <c r="I9" s="2"/>
      <c r="J9" s="2"/>
      <c r="K9" s="2"/>
      <c r="L9" s="20"/>
      <c r="M9" s="20"/>
    </row>
    <row r="10" spans="1:13" s="6" customFormat="1" ht="30" customHeight="1">
      <c r="A10" s="63"/>
      <c r="B10" s="3">
        <v>15480</v>
      </c>
      <c r="C10" s="3">
        <v>5951</v>
      </c>
      <c r="D10" s="3"/>
      <c r="E10" s="3">
        <v>9529</v>
      </c>
      <c r="F10" s="3">
        <f>B10-+SUM(C10:E10)</f>
        <v>0</v>
      </c>
      <c r="G10" s="3">
        <v>15480</v>
      </c>
      <c r="H10" s="3">
        <v>5951</v>
      </c>
      <c r="I10" s="3"/>
      <c r="J10" s="3">
        <v>9529</v>
      </c>
      <c r="K10" s="3">
        <f>G10-+SUM(H10:J10)</f>
        <v>0</v>
      </c>
      <c r="L10" s="4">
        <f>G10-B10</f>
        <v>0</v>
      </c>
      <c r="M10" s="4">
        <f>K10-F10</f>
        <v>0</v>
      </c>
    </row>
    <row r="11" spans="1:13" s="6" customFormat="1" ht="30" customHeight="1">
      <c r="A11" s="13"/>
      <c r="B11" s="1"/>
      <c r="C11" s="1"/>
      <c r="D11" s="1"/>
      <c r="E11" s="1"/>
      <c r="F11" s="1"/>
      <c r="G11" s="1"/>
      <c r="H11" s="1"/>
      <c r="I11" s="1"/>
      <c r="J11" s="1"/>
      <c r="K11" s="1"/>
      <c r="L11" s="19"/>
      <c r="M11" s="19"/>
    </row>
    <row r="12" spans="1:13" s="6" customFormat="1" ht="30" customHeight="1">
      <c r="A12" s="62" t="s">
        <v>387</v>
      </c>
      <c r="B12" s="2"/>
      <c r="C12" s="2"/>
      <c r="D12" s="2"/>
      <c r="E12" s="2"/>
      <c r="F12" s="2"/>
      <c r="G12" s="2"/>
      <c r="H12" s="2"/>
      <c r="I12" s="2"/>
      <c r="J12" s="2"/>
      <c r="K12" s="2"/>
      <c r="L12" s="20"/>
      <c r="M12" s="20"/>
    </row>
    <row r="13" spans="1:13" s="6" customFormat="1" ht="30" customHeight="1">
      <c r="A13" s="63"/>
      <c r="B13" s="3">
        <v>30000</v>
      </c>
      <c r="C13" s="3">
        <v>11280</v>
      </c>
      <c r="D13" s="3"/>
      <c r="E13" s="3">
        <v>18720</v>
      </c>
      <c r="F13" s="3">
        <f>B13-+SUM(C13:E13)</f>
        <v>0</v>
      </c>
      <c r="G13" s="3">
        <v>30000</v>
      </c>
      <c r="H13" s="3">
        <v>11280</v>
      </c>
      <c r="I13" s="3"/>
      <c r="J13" s="3">
        <v>18720</v>
      </c>
      <c r="K13" s="3">
        <f>G13-+SUM(H13:J13)</f>
        <v>0</v>
      </c>
      <c r="L13" s="4">
        <f>G13-B13</f>
        <v>0</v>
      </c>
      <c r="M13" s="4">
        <f>K13-F13</f>
        <v>0</v>
      </c>
    </row>
    <row r="14" spans="1:13" s="6" customFormat="1" ht="30" customHeight="1">
      <c r="A14" s="13"/>
      <c r="B14" s="1"/>
      <c r="C14" s="1"/>
      <c r="D14" s="1"/>
      <c r="E14" s="1"/>
      <c r="F14" s="1"/>
      <c r="G14" s="1"/>
      <c r="H14" s="1"/>
      <c r="I14" s="1"/>
      <c r="J14" s="1"/>
      <c r="K14" s="1"/>
      <c r="L14" s="19"/>
      <c r="M14" s="19"/>
    </row>
    <row r="15" spans="1:13" s="6" customFormat="1" ht="30" customHeight="1">
      <c r="A15" s="62" t="s">
        <v>376</v>
      </c>
      <c r="B15" s="2"/>
      <c r="C15" s="2"/>
      <c r="D15" s="2"/>
      <c r="E15" s="2"/>
      <c r="F15" s="2"/>
      <c r="G15" s="2"/>
      <c r="H15" s="2"/>
      <c r="I15" s="2"/>
      <c r="J15" s="2"/>
      <c r="K15" s="2"/>
      <c r="L15" s="20"/>
      <c r="M15" s="20"/>
    </row>
    <row r="16" spans="1:13" s="6" customFormat="1" ht="30" customHeight="1">
      <c r="A16" s="63"/>
      <c r="B16" s="3">
        <v>26089</v>
      </c>
      <c r="C16" s="3"/>
      <c r="D16" s="3"/>
      <c r="E16" s="3">
        <v>26089</v>
      </c>
      <c r="F16" s="3">
        <f>B16-+SUM(C16:E16)</f>
        <v>0</v>
      </c>
      <c r="G16" s="3">
        <v>26089</v>
      </c>
      <c r="H16" s="3"/>
      <c r="I16" s="3"/>
      <c r="J16" s="3">
        <v>26089</v>
      </c>
      <c r="K16" s="3">
        <f>G16-+SUM(H16:J16)</f>
        <v>0</v>
      </c>
      <c r="L16" s="4">
        <f>G16-B16</f>
        <v>0</v>
      </c>
      <c r="M16" s="4">
        <f>K16-F16</f>
        <v>0</v>
      </c>
    </row>
    <row r="17" spans="1:13" s="6" customFormat="1" ht="30" customHeight="1">
      <c r="A17" s="13"/>
      <c r="B17" s="1"/>
      <c r="C17" s="1"/>
      <c r="D17" s="1"/>
      <c r="E17" s="1"/>
      <c r="F17" s="1"/>
      <c r="G17" s="1"/>
      <c r="H17" s="1"/>
      <c r="I17" s="1"/>
      <c r="J17" s="1"/>
      <c r="K17" s="1"/>
      <c r="L17" s="19"/>
      <c r="M17" s="19"/>
    </row>
    <row r="18" spans="1:13" s="6" customFormat="1" ht="30" customHeight="1">
      <c r="A18" s="62" t="s">
        <v>161</v>
      </c>
      <c r="B18" s="2"/>
      <c r="C18" s="2"/>
      <c r="D18" s="2"/>
      <c r="E18" s="2"/>
      <c r="F18" s="2"/>
      <c r="G18" s="2"/>
      <c r="H18" s="2"/>
      <c r="I18" s="2"/>
      <c r="J18" s="2"/>
      <c r="K18" s="2"/>
      <c r="L18" s="20"/>
      <c r="M18" s="20"/>
    </row>
    <row r="19" spans="1:13" s="6" customFormat="1" ht="30" customHeight="1">
      <c r="A19" s="63"/>
      <c r="B19" s="3">
        <v>5000</v>
      </c>
      <c r="C19" s="3"/>
      <c r="D19" s="3"/>
      <c r="E19" s="3">
        <v>5000</v>
      </c>
      <c r="F19" s="3">
        <f>B19-+SUM(C19:E19)</f>
        <v>0</v>
      </c>
      <c r="G19" s="3">
        <v>5000</v>
      </c>
      <c r="H19" s="3"/>
      <c r="I19" s="3"/>
      <c r="J19" s="3">
        <v>5000</v>
      </c>
      <c r="K19" s="3">
        <f>G19-+SUM(H19:J19)</f>
        <v>0</v>
      </c>
      <c r="L19" s="4">
        <f>G19-B19</f>
        <v>0</v>
      </c>
      <c r="M19" s="4">
        <f>K19-F19</f>
        <v>0</v>
      </c>
    </row>
    <row r="20" spans="1:13" s="6" customFormat="1" ht="30" customHeight="1">
      <c r="A20" s="13"/>
      <c r="B20" s="1"/>
      <c r="C20" s="1"/>
      <c r="D20" s="1"/>
      <c r="E20" s="1"/>
      <c r="F20" s="1"/>
      <c r="G20" s="1"/>
      <c r="H20" s="1"/>
      <c r="I20" s="1"/>
      <c r="J20" s="1"/>
      <c r="K20" s="1"/>
      <c r="L20" s="19"/>
      <c r="M20" s="19"/>
    </row>
    <row r="21" spans="1:13" s="6" customFormat="1" ht="30" customHeight="1">
      <c r="A21" s="62" t="s">
        <v>185</v>
      </c>
      <c r="B21" s="2"/>
      <c r="C21" s="2"/>
      <c r="D21" s="2"/>
      <c r="E21" s="2"/>
      <c r="F21" s="2"/>
      <c r="G21" s="2"/>
      <c r="H21" s="2"/>
      <c r="I21" s="2"/>
      <c r="J21" s="2"/>
      <c r="K21" s="2"/>
      <c r="L21" s="20"/>
      <c r="M21" s="20"/>
    </row>
    <row r="22" spans="1:13" s="6" customFormat="1" ht="30" customHeight="1">
      <c r="A22" s="63"/>
      <c r="B22" s="3">
        <v>1</v>
      </c>
      <c r="C22" s="3"/>
      <c r="D22" s="3"/>
      <c r="E22" s="3">
        <v>1</v>
      </c>
      <c r="F22" s="3">
        <f>B22-+SUM(C22:E22)</f>
        <v>0</v>
      </c>
      <c r="G22" s="3">
        <v>1</v>
      </c>
      <c r="H22" s="3"/>
      <c r="I22" s="3"/>
      <c r="J22" s="3">
        <v>1</v>
      </c>
      <c r="K22" s="3">
        <f>G22-+SUM(H22:J22)</f>
        <v>0</v>
      </c>
      <c r="L22" s="4">
        <f>G22-B22</f>
        <v>0</v>
      </c>
      <c r="M22" s="4">
        <f>K22-F22</f>
        <v>0</v>
      </c>
    </row>
    <row r="23" spans="1:13" s="6" customFormat="1" ht="30" customHeight="1">
      <c r="A23" s="13"/>
      <c r="B23" s="1"/>
      <c r="C23" s="1"/>
      <c r="D23" s="1"/>
      <c r="E23" s="1"/>
      <c r="F23" s="1"/>
      <c r="G23" s="1"/>
      <c r="H23" s="1"/>
      <c r="I23" s="1"/>
      <c r="J23" s="1"/>
      <c r="K23" s="1"/>
      <c r="L23" s="19"/>
      <c r="M23" s="19"/>
    </row>
    <row r="24" spans="1:13" s="6" customFormat="1" ht="30" customHeight="1">
      <c r="A24" s="62" t="s">
        <v>341</v>
      </c>
      <c r="B24" s="2"/>
      <c r="C24" s="2"/>
      <c r="D24" s="2"/>
      <c r="E24" s="2"/>
      <c r="F24" s="2"/>
      <c r="G24" s="2"/>
      <c r="H24" s="2"/>
      <c r="I24" s="2"/>
      <c r="J24" s="2"/>
      <c r="K24" s="2"/>
      <c r="L24" s="20"/>
      <c r="M24" s="20"/>
    </row>
    <row r="25" spans="1:13" s="6" customFormat="1" ht="30" customHeight="1">
      <c r="A25" s="63"/>
      <c r="B25" s="3">
        <v>4</v>
      </c>
      <c r="C25" s="3">
        <v>2</v>
      </c>
      <c r="D25" s="3"/>
      <c r="E25" s="3">
        <v>2</v>
      </c>
      <c r="F25" s="3">
        <f>B25-+SUM(C25:E25)</f>
        <v>0</v>
      </c>
      <c r="G25" s="3">
        <v>4</v>
      </c>
      <c r="H25" s="3">
        <v>2</v>
      </c>
      <c r="I25" s="3"/>
      <c r="J25" s="3">
        <v>2</v>
      </c>
      <c r="K25" s="3">
        <f>G25-+SUM(H25:J25)</f>
        <v>0</v>
      </c>
      <c r="L25" s="4">
        <f>G25-B25</f>
        <v>0</v>
      </c>
      <c r="M25" s="4">
        <f>K25-F25</f>
        <v>0</v>
      </c>
    </row>
    <row r="26" spans="1:13" s="6" customFormat="1" ht="30" customHeight="1">
      <c r="A26" s="13"/>
      <c r="B26" s="1"/>
      <c r="C26" s="1"/>
      <c r="D26" s="1"/>
      <c r="E26" s="1"/>
      <c r="F26" s="1"/>
      <c r="G26" s="1"/>
      <c r="H26" s="1"/>
      <c r="I26" s="1"/>
      <c r="J26" s="1"/>
      <c r="K26" s="1"/>
      <c r="L26" s="19"/>
      <c r="M26" s="19"/>
    </row>
    <row r="27" spans="1:13" s="6" customFormat="1" ht="30" customHeight="1">
      <c r="A27" s="11"/>
      <c r="B27" s="2"/>
      <c r="C27" s="2"/>
      <c r="D27" s="2"/>
      <c r="E27" s="2"/>
      <c r="F27" s="2"/>
      <c r="G27" s="2"/>
      <c r="H27" s="2"/>
      <c r="I27" s="2"/>
      <c r="J27" s="2"/>
      <c r="K27" s="2"/>
      <c r="L27" s="20"/>
      <c r="M27" s="20"/>
    </row>
    <row r="28" spans="1:13" s="6" customFormat="1" ht="30" customHeight="1">
      <c r="A28" s="12" t="s">
        <v>558</v>
      </c>
      <c r="B28" s="3">
        <f aca="true" t="shared" si="0" ref="B28:K28">SUBTOTAL(9,B7:B25)</f>
        <v>5960234</v>
      </c>
      <c r="C28" s="3">
        <f t="shared" si="0"/>
        <v>2278167</v>
      </c>
      <c r="D28" s="3">
        <f t="shared" si="0"/>
        <v>0</v>
      </c>
      <c r="E28" s="3">
        <f t="shared" si="0"/>
        <v>3682067</v>
      </c>
      <c r="F28" s="3">
        <f t="shared" si="0"/>
        <v>0</v>
      </c>
      <c r="G28" s="3">
        <f t="shared" si="0"/>
        <v>5960234</v>
      </c>
      <c r="H28" s="3">
        <f t="shared" si="0"/>
        <v>2278167</v>
      </c>
      <c r="I28" s="3">
        <f t="shared" si="0"/>
        <v>0</v>
      </c>
      <c r="J28" s="3">
        <f t="shared" si="0"/>
        <v>3682067</v>
      </c>
      <c r="K28" s="3">
        <f t="shared" si="0"/>
        <v>0</v>
      </c>
      <c r="L28" s="4">
        <f>G28-B28</f>
        <v>0</v>
      </c>
      <c r="M28" s="4">
        <f>K28-F28</f>
        <v>0</v>
      </c>
    </row>
    <row r="29" spans="1:13" ht="30" customHeight="1">
      <c r="A29" s="9" t="s">
        <v>428</v>
      </c>
      <c r="B29" s="10"/>
      <c r="C29" s="10"/>
      <c r="D29" s="10"/>
      <c r="E29" s="10"/>
      <c r="F29" s="10"/>
      <c r="G29" s="10"/>
      <c r="H29" s="10"/>
      <c r="I29" s="10"/>
      <c r="J29" s="10"/>
      <c r="K29" s="10"/>
      <c r="L29" s="19"/>
      <c r="M29" s="19"/>
    </row>
    <row r="30" spans="1:13" s="6" customFormat="1" ht="30" customHeight="1">
      <c r="A30" s="62" t="s">
        <v>201</v>
      </c>
      <c r="B30" s="2"/>
      <c r="C30" s="2"/>
      <c r="D30" s="2"/>
      <c r="E30" s="2"/>
      <c r="F30" s="2"/>
      <c r="G30" s="2"/>
      <c r="H30" s="2"/>
      <c r="I30" s="2"/>
      <c r="J30" s="2"/>
      <c r="K30" s="2"/>
      <c r="L30" s="20"/>
      <c r="M30" s="20"/>
    </row>
    <row r="31" spans="1:13" s="6" customFormat="1" ht="30" customHeight="1">
      <c r="A31" s="63"/>
      <c r="B31" s="3">
        <v>11167</v>
      </c>
      <c r="C31" s="3"/>
      <c r="D31" s="3"/>
      <c r="E31" s="3"/>
      <c r="F31" s="3">
        <f>B31-+SUM(C31:E31)</f>
        <v>11167</v>
      </c>
      <c r="G31" s="3">
        <v>11167</v>
      </c>
      <c r="H31" s="3"/>
      <c r="I31" s="3"/>
      <c r="J31" s="3"/>
      <c r="K31" s="3">
        <f>G31-+SUM(H31:J31)</f>
        <v>11167</v>
      </c>
      <c r="L31" s="4">
        <f>G31-B31</f>
        <v>0</v>
      </c>
      <c r="M31" s="4">
        <f>K31-F31</f>
        <v>0</v>
      </c>
    </row>
    <row r="32" spans="1:13" ht="30" customHeight="1">
      <c r="A32" s="13"/>
      <c r="B32" s="10"/>
      <c r="C32" s="10"/>
      <c r="D32" s="10"/>
      <c r="E32" s="10"/>
      <c r="F32" s="10"/>
      <c r="G32" s="10"/>
      <c r="H32" s="10"/>
      <c r="I32" s="10"/>
      <c r="J32" s="10"/>
      <c r="K32" s="10"/>
      <c r="L32" s="19"/>
      <c r="M32" s="19"/>
    </row>
    <row r="33" spans="1:13" s="6" customFormat="1" ht="30" customHeight="1">
      <c r="A33" s="62" t="s">
        <v>202</v>
      </c>
      <c r="B33" s="2"/>
      <c r="C33" s="2"/>
      <c r="D33" s="2"/>
      <c r="E33" s="2"/>
      <c r="F33" s="2"/>
      <c r="G33" s="2"/>
      <c r="H33" s="2"/>
      <c r="I33" s="2"/>
      <c r="J33" s="2"/>
      <c r="K33" s="2"/>
      <c r="L33" s="20"/>
      <c r="M33" s="20"/>
    </row>
    <row r="34" spans="1:13" s="6" customFormat="1" ht="30" customHeight="1">
      <c r="A34" s="63"/>
      <c r="B34" s="3">
        <v>83541</v>
      </c>
      <c r="C34" s="3"/>
      <c r="D34" s="3"/>
      <c r="E34" s="3">
        <v>53417</v>
      </c>
      <c r="F34" s="3">
        <f>B34-+SUM(C34:E34)</f>
        <v>30124</v>
      </c>
      <c r="G34" s="3">
        <v>83539</v>
      </c>
      <c r="H34" s="3"/>
      <c r="I34" s="3"/>
      <c r="J34" s="3">
        <v>53417</v>
      </c>
      <c r="K34" s="3">
        <f>G34-+SUM(H34:J34)</f>
        <v>30122</v>
      </c>
      <c r="L34" s="4">
        <f>G34-B34</f>
        <v>-2</v>
      </c>
      <c r="M34" s="4">
        <f>K34-F34</f>
        <v>-2</v>
      </c>
    </row>
    <row r="35" spans="1:13" ht="30" customHeight="1">
      <c r="A35" s="13"/>
      <c r="B35" s="10"/>
      <c r="C35" s="10"/>
      <c r="D35" s="10"/>
      <c r="E35" s="10"/>
      <c r="F35" s="10"/>
      <c r="G35" s="10"/>
      <c r="H35" s="10"/>
      <c r="I35" s="10"/>
      <c r="J35" s="10"/>
      <c r="K35" s="10"/>
      <c r="L35" s="19"/>
      <c r="M35" s="19"/>
    </row>
    <row r="36" spans="1:13" s="6" customFormat="1" ht="30" customHeight="1">
      <c r="A36" s="62" t="s">
        <v>355</v>
      </c>
      <c r="B36" s="2"/>
      <c r="C36" s="2"/>
      <c r="D36" s="2"/>
      <c r="E36" s="2"/>
      <c r="F36" s="2"/>
      <c r="G36" s="2"/>
      <c r="H36" s="2"/>
      <c r="I36" s="2"/>
      <c r="J36" s="2"/>
      <c r="K36" s="2"/>
      <c r="L36" s="20"/>
      <c r="M36" s="20"/>
    </row>
    <row r="37" spans="1:13" s="6" customFormat="1" ht="30" customHeight="1">
      <c r="A37" s="63"/>
      <c r="B37" s="3">
        <v>12455</v>
      </c>
      <c r="C37" s="3"/>
      <c r="D37" s="3">
        <v>10900</v>
      </c>
      <c r="E37" s="3">
        <v>1555</v>
      </c>
      <c r="F37" s="3">
        <f>B37-+SUM(C37:E37)</f>
        <v>0</v>
      </c>
      <c r="G37" s="3">
        <v>12455</v>
      </c>
      <c r="H37" s="3"/>
      <c r="I37" s="3">
        <v>10900</v>
      </c>
      <c r="J37" s="3">
        <v>1555</v>
      </c>
      <c r="K37" s="3">
        <f>G37-+SUM(H37:J37)</f>
        <v>0</v>
      </c>
      <c r="L37" s="4">
        <f>G37-B37</f>
        <v>0</v>
      </c>
      <c r="M37" s="4">
        <f>K37-F37</f>
        <v>0</v>
      </c>
    </row>
    <row r="38" spans="1:13" ht="30" customHeight="1">
      <c r="A38" s="13"/>
      <c r="B38" s="10"/>
      <c r="C38" s="10"/>
      <c r="D38" s="10"/>
      <c r="E38" s="10"/>
      <c r="F38" s="10"/>
      <c r="G38" s="10"/>
      <c r="H38" s="10"/>
      <c r="I38" s="10"/>
      <c r="J38" s="10"/>
      <c r="K38" s="10"/>
      <c r="L38" s="19"/>
      <c r="M38" s="19"/>
    </row>
    <row r="39" spans="1:13" s="6" customFormat="1" ht="30" customHeight="1">
      <c r="A39" s="62" t="s">
        <v>356</v>
      </c>
      <c r="B39" s="2"/>
      <c r="C39" s="2"/>
      <c r="D39" s="2"/>
      <c r="E39" s="2"/>
      <c r="F39" s="2"/>
      <c r="G39" s="2"/>
      <c r="H39" s="2"/>
      <c r="I39" s="2"/>
      <c r="J39" s="2"/>
      <c r="K39" s="2"/>
      <c r="L39" s="20"/>
      <c r="M39" s="20"/>
    </row>
    <row r="40" spans="1:13" s="6" customFormat="1" ht="30" customHeight="1">
      <c r="A40" s="63"/>
      <c r="B40" s="3">
        <v>1800</v>
      </c>
      <c r="C40" s="3"/>
      <c r="D40" s="3"/>
      <c r="E40" s="3">
        <v>1800</v>
      </c>
      <c r="F40" s="3">
        <f>B40-+SUM(C40:E40)</f>
        <v>0</v>
      </c>
      <c r="G40" s="3">
        <v>1800</v>
      </c>
      <c r="H40" s="3"/>
      <c r="I40" s="3"/>
      <c r="J40" s="3">
        <v>1800</v>
      </c>
      <c r="K40" s="3">
        <f>G40-+SUM(H40:J40)</f>
        <v>0</v>
      </c>
      <c r="L40" s="4">
        <f>G40-B40</f>
        <v>0</v>
      </c>
      <c r="M40" s="4">
        <f>K40-F40</f>
        <v>0</v>
      </c>
    </row>
    <row r="41" spans="1:13" ht="30" customHeight="1">
      <c r="A41" s="13"/>
      <c r="B41" s="10"/>
      <c r="C41" s="10"/>
      <c r="D41" s="10"/>
      <c r="E41" s="10"/>
      <c r="F41" s="10"/>
      <c r="G41" s="10"/>
      <c r="H41" s="10"/>
      <c r="I41" s="10"/>
      <c r="J41" s="10"/>
      <c r="K41" s="10"/>
      <c r="L41" s="19"/>
      <c r="M41" s="19"/>
    </row>
    <row r="42" spans="1:13" s="6" customFormat="1" ht="30" customHeight="1">
      <c r="A42" s="62" t="s">
        <v>357</v>
      </c>
      <c r="B42" s="2"/>
      <c r="C42" s="2"/>
      <c r="D42" s="2"/>
      <c r="E42" s="2"/>
      <c r="F42" s="2"/>
      <c r="G42" s="2"/>
      <c r="H42" s="2"/>
      <c r="I42" s="2"/>
      <c r="J42" s="2"/>
      <c r="K42" s="2"/>
      <c r="L42" s="20"/>
      <c r="M42" s="20"/>
    </row>
    <row r="43" spans="1:13" s="6" customFormat="1" ht="30" customHeight="1">
      <c r="A43" s="63"/>
      <c r="B43" s="3">
        <v>3500</v>
      </c>
      <c r="C43" s="3"/>
      <c r="D43" s="3"/>
      <c r="E43" s="3">
        <v>3500</v>
      </c>
      <c r="F43" s="3">
        <f>B43-+SUM(C43:E43)</f>
        <v>0</v>
      </c>
      <c r="G43" s="3">
        <v>3500</v>
      </c>
      <c r="H43" s="3"/>
      <c r="I43" s="3"/>
      <c r="J43" s="3">
        <v>3500</v>
      </c>
      <c r="K43" s="3">
        <f>G43-+SUM(H43:J43)</f>
        <v>0</v>
      </c>
      <c r="L43" s="4">
        <f>G43-B43</f>
        <v>0</v>
      </c>
      <c r="M43" s="4">
        <f>K43-F43</f>
        <v>0</v>
      </c>
    </row>
    <row r="44" spans="1:13" ht="30" customHeight="1">
      <c r="A44" s="13"/>
      <c r="B44" s="10"/>
      <c r="C44" s="10"/>
      <c r="D44" s="10"/>
      <c r="E44" s="10"/>
      <c r="F44" s="10"/>
      <c r="G44" s="10"/>
      <c r="H44" s="10"/>
      <c r="I44" s="10"/>
      <c r="J44" s="10"/>
      <c r="K44" s="10"/>
      <c r="L44" s="19"/>
      <c r="M44" s="19"/>
    </row>
    <row r="45" spans="1:13" s="6" customFormat="1" ht="30" customHeight="1">
      <c r="A45" s="62" t="s">
        <v>358</v>
      </c>
      <c r="B45" s="2"/>
      <c r="C45" s="2"/>
      <c r="D45" s="2"/>
      <c r="E45" s="2"/>
      <c r="F45" s="2"/>
      <c r="G45" s="2"/>
      <c r="H45" s="2"/>
      <c r="I45" s="2"/>
      <c r="J45" s="2"/>
      <c r="K45" s="2"/>
      <c r="L45" s="20"/>
      <c r="M45" s="20"/>
    </row>
    <row r="46" spans="1:13" s="6" customFormat="1" ht="30" customHeight="1">
      <c r="A46" s="63"/>
      <c r="B46" s="3">
        <v>1900</v>
      </c>
      <c r="C46" s="3"/>
      <c r="D46" s="3"/>
      <c r="E46" s="3">
        <v>1900</v>
      </c>
      <c r="F46" s="3">
        <f>B46-+SUM(C46:E46)</f>
        <v>0</v>
      </c>
      <c r="G46" s="3">
        <v>1900</v>
      </c>
      <c r="H46" s="3"/>
      <c r="I46" s="3"/>
      <c r="J46" s="3">
        <v>1900</v>
      </c>
      <c r="K46" s="3">
        <f>G46-+SUM(H46:J46)</f>
        <v>0</v>
      </c>
      <c r="L46" s="4">
        <f>G46-B46</f>
        <v>0</v>
      </c>
      <c r="M46" s="4">
        <f>K46-F46</f>
        <v>0</v>
      </c>
    </row>
    <row r="47" spans="1:13" ht="30" customHeight="1">
      <c r="A47" s="13"/>
      <c r="B47" s="10"/>
      <c r="C47" s="10"/>
      <c r="D47" s="10"/>
      <c r="E47" s="10"/>
      <c r="F47" s="10"/>
      <c r="G47" s="10"/>
      <c r="H47" s="10"/>
      <c r="I47" s="10"/>
      <c r="J47" s="10"/>
      <c r="K47" s="10"/>
      <c r="L47" s="19"/>
      <c r="M47" s="19"/>
    </row>
    <row r="48" spans="1:13" s="6" customFormat="1" ht="30" customHeight="1">
      <c r="A48" s="62" t="s">
        <v>359</v>
      </c>
      <c r="B48" s="2"/>
      <c r="C48" s="2"/>
      <c r="D48" s="2"/>
      <c r="E48" s="2"/>
      <c r="F48" s="2"/>
      <c r="G48" s="2"/>
      <c r="H48" s="2"/>
      <c r="I48" s="2"/>
      <c r="J48" s="2"/>
      <c r="K48" s="2"/>
      <c r="L48" s="20"/>
      <c r="M48" s="20"/>
    </row>
    <row r="49" spans="1:13" s="6" customFormat="1" ht="30" customHeight="1">
      <c r="A49" s="63"/>
      <c r="B49" s="3">
        <v>5000</v>
      </c>
      <c r="C49" s="3"/>
      <c r="D49" s="3"/>
      <c r="E49" s="3">
        <v>5000</v>
      </c>
      <c r="F49" s="3">
        <f>B49-+SUM(C49:E49)</f>
        <v>0</v>
      </c>
      <c r="G49" s="3">
        <v>5000</v>
      </c>
      <c r="H49" s="3"/>
      <c r="I49" s="3"/>
      <c r="J49" s="3">
        <v>5000</v>
      </c>
      <c r="K49" s="3">
        <f>G49-+SUM(H49:J49)</f>
        <v>0</v>
      </c>
      <c r="L49" s="4">
        <f>G49-B49</f>
        <v>0</v>
      </c>
      <c r="M49" s="4">
        <f>K49-F49</f>
        <v>0</v>
      </c>
    </row>
    <row r="50" spans="1:13" ht="30" customHeight="1">
      <c r="A50" s="13"/>
      <c r="B50" s="10"/>
      <c r="C50" s="10"/>
      <c r="D50" s="10"/>
      <c r="E50" s="10"/>
      <c r="F50" s="10"/>
      <c r="G50" s="10"/>
      <c r="H50" s="10"/>
      <c r="I50" s="10"/>
      <c r="J50" s="10"/>
      <c r="K50" s="10"/>
      <c r="L50" s="19"/>
      <c r="M50" s="19"/>
    </row>
    <row r="51" spans="1:13" s="6" customFormat="1" ht="30" customHeight="1">
      <c r="A51" s="70" t="s">
        <v>360</v>
      </c>
      <c r="B51" s="2"/>
      <c r="C51" s="2"/>
      <c r="D51" s="2"/>
      <c r="E51" s="2"/>
      <c r="F51" s="2"/>
      <c r="G51" s="2"/>
      <c r="H51" s="2"/>
      <c r="I51" s="2"/>
      <c r="J51" s="2"/>
      <c r="K51" s="2"/>
      <c r="L51" s="20"/>
      <c r="M51" s="20"/>
    </row>
    <row r="52" spans="1:13" s="6" customFormat="1" ht="30" customHeight="1">
      <c r="A52" s="71"/>
      <c r="B52" s="3">
        <v>14000</v>
      </c>
      <c r="C52" s="3"/>
      <c r="D52" s="3">
        <v>14000</v>
      </c>
      <c r="E52" s="3"/>
      <c r="F52" s="3">
        <f>B52-+SUM(C52:E52)</f>
        <v>0</v>
      </c>
      <c r="G52" s="3">
        <v>14000</v>
      </c>
      <c r="H52" s="3"/>
      <c r="I52" s="3">
        <v>14000</v>
      </c>
      <c r="J52" s="3"/>
      <c r="K52" s="3">
        <f>G52-+SUM(H52:J52)</f>
        <v>0</v>
      </c>
      <c r="L52" s="4">
        <f>G52-B52</f>
        <v>0</v>
      </c>
      <c r="M52" s="4">
        <f>K52-F52</f>
        <v>0</v>
      </c>
    </row>
    <row r="53" spans="1:13" ht="30" customHeight="1">
      <c r="A53" s="13"/>
      <c r="B53" s="10"/>
      <c r="C53" s="10"/>
      <c r="D53" s="10"/>
      <c r="E53" s="10"/>
      <c r="F53" s="10"/>
      <c r="G53" s="10"/>
      <c r="H53" s="10"/>
      <c r="I53" s="10"/>
      <c r="J53" s="10"/>
      <c r="K53" s="10"/>
      <c r="L53" s="19"/>
      <c r="M53" s="19"/>
    </row>
    <row r="54" spans="1:13" s="6" customFormat="1" ht="30" customHeight="1">
      <c r="A54" s="62" t="s">
        <v>361</v>
      </c>
      <c r="B54" s="2"/>
      <c r="C54" s="2"/>
      <c r="D54" s="2"/>
      <c r="E54" s="2"/>
      <c r="F54" s="2"/>
      <c r="G54" s="2"/>
      <c r="H54" s="2"/>
      <c r="I54" s="2"/>
      <c r="J54" s="2"/>
      <c r="K54" s="2"/>
      <c r="L54" s="20"/>
      <c r="M54" s="20"/>
    </row>
    <row r="55" spans="1:13" s="6" customFormat="1" ht="30" customHeight="1">
      <c r="A55" s="63"/>
      <c r="B55" s="3">
        <v>23000</v>
      </c>
      <c r="C55" s="3"/>
      <c r="D55" s="3">
        <v>23000</v>
      </c>
      <c r="E55" s="3"/>
      <c r="F55" s="3">
        <f>B55-+SUM(C55:E55)</f>
        <v>0</v>
      </c>
      <c r="G55" s="3">
        <v>23000</v>
      </c>
      <c r="H55" s="3"/>
      <c r="I55" s="3">
        <v>23000</v>
      </c>
      <c r="J55" s="3"/>
      <c r="K55" s="3">
        <f>G55-+SUM(H55:J55)</f>
        <v>0</v>
      </c>
      <c r="L55" s="4">
        <f>G55-B55</f>
        <v>0</v>
      </c>
      <c r="M55" s="4">
        <f>K55-F55</f>
        <v>0</v>
      </c>
    </row>
    <row r="56" spans="1:13" ht="30" customHeight="1">
      <c r="A56" s="13"/>
      <c r="B56" s="10"/>
      <c r="C56" s="10"/>
      <c r="D56" s="10"/>
      <c r="E56" s="10"/>
      <c r="F56" s="10"/>
      <c r="G56" s="10"/>
      <c r="H56" s="10"/>
      <c r="I56" s="10"/>
      <c r="J56" s="10"/>
      <c r="K56" s="10"/>
      <c r="L56" s="19"/>
      <c r="M56" s="19"/>
    </row>
    <row r="57" spans="1:13" s="6" customFormat="1" ht="30" customHeight="1">
      <c r="A57" s="62" t="s">
        <v>362</v>
      </c>
      <c r="B57" s="2"/>
      <c r="C57" s="2"/>
      <c r="D57" s="2"/>
      <c r="E57" s="2"/>
      <c r="F57" s="2"/>
      <c r="G57" s="2"/>
      <c r="H57" s="2"/>
      <c r="I57" s="2"/>
      <c r="J57" s="2"/>
      <c r="K57" s="2"/>
      <c r="L57" s="20"/>
      <c r="M57" s="20"/>
    </row>
    <row r="58" spans="1:13" s="6" customFormat="1" ht="30" customHeight="1">
      <c r="A58" s="63"/>
      <c r="B58" s="3">
        <v>7500</v>
      </c>
      <c r="C58" s="3"/>
      <c r="D58" s="3">
        <v>7500</v>
      </c>
      <c r="E58" s="3"/>
      <c r="F58" s="3">
        <f>B58-+SUM(C58:E58)</f>
        <v>0</v>
      </c>
      <c r="G58" s="3">
        <v>7500</v>
      </c>
      <c r="H58" s="3"/>
      <c r="I58" s="3">
        <v>7500</v>
      </c>
      <c r="J58" s="3"/>
      <c r="K58" s="3">
        <f>G58-+SUM(H58:J58)</f>
        <v>0</v>
      </c>
      <c r="L58" s="4">
        <f>G58-B58</f>
        <v>0</v>
      </c>
      <c r="M58" s="4">
        <f>K58-F58</f>
        <v>0</v>
      </c>
    </row>
    <row r="59" spans="1:13" ht="30" customHeight="1">
      <c r="A59" s="13"/>
      <c r="B59" s="10"/>
      <c r="C59" s="10"/>
      <c r="D59" s="10"/>
      <c r="E59" s="10"/>
      <c r="F59" s="10"/>
      <c r="G59" s="10"/>
      <c r="H59" s="10"/>
      <c r="I59" s="10"/>
      <c r="J59" s="10"/>
      <c r="K59" s="10"/>
      <c r="L59" s="19"/>
      <c r="M59" s="19"/>
    </row>
    <row r="60" spans="1:13" s="6" customFormat="1" ht="30" customHeight="1">
      <c r="A60" s="62" t="s">
        <v>363</v>
      </c>
      <c r="B60" s="2"/>
      <c r="C60" s="2"/>
      <c r="D60" s="2"/>
      <c r="E60" s="2"/>
      <c r="F60" s="2"/>
      <c r="G60" s="2"/>
      <c r="H60" s="2"/>
      <c r="I60" s="2"/>
      <c r="J60" s="2"/>
      <c r="K60" s="2"/>
      <c r="L60" s="20"/>
      <c r="M60" s="20"/>
    </row>
    <row r="61" spans="1:13" s="6" customFormat="1" ht="30" customHeight="1">
      <c r="A61" s="63"/>
      <c r="B61" s="3">
        <v>5000</v>
      </c>
      <c r="C61" s="3"/>
      <c r="D61" s="3">
        <v>4600</v>
      </c>
      <c r="E61" s="3">
        <v>400</v>
      </c>
      <c r="F61" s="3">
        <f>B61-+SUM(C61:E61)</f>
        <v>0</v>
      </c>
      <c r="G61" s="3">
        <v>5000</v>
      </c>
      <c r="H61" s="3"/>
      <c r="I61" s="3">
        <v>4600</v>
      </c>
      <c r="J61" s="3">
        <v>400</v>
      </c>
      <c r="K61" s="3">
        <f>G61-+SUM(H61:J61)</f>
        <v>0</v>
      </c>
      <c r="L61" s="4">
        <f>G61-B61</f>
        <v>0</v>
      </c>
      <c r="M61" s="4">
        <f>K61-F61</f>
        <v>0</v>
      </c>
    </row>
    <row r="62" spans="1:13" ht="30" customHeight="1">
      <c r="A62" s="13"/>
      <c r="B62" s="10"/>
      <c r="C62" s="10"/>
      <c r="D62" s="10"/>
      <c r="E62" s="10"/>
      <c r="F62" s="10"/>
      <c r="G62" s="10"/>
      <c r="H62" s="10"/>
      <c r="I62" s="10"/>
      <c r="J62" s="10"/>
      <c r="K62" s="10"/>
      <c r="L62" s="19"/>
      <c r="M62" s="19"/>
    </row>
    <row r="63" spans="1:13" s="6" customFormat="1" ht="30" customHeight="1">
      <c r="A63" s="62" t="s">
        <v>120</v>
      </c>
      <c r="B63" s="2"/>
      <c r="C63" s="2"/>
      <c r="D63" s="2"/>
      <c r="E63" s="2"/>
      <c r="F63" s="2"/>
      <c r="G63" s="2"/>
      <c r="H63" s="2"/>
      <c r="I63" s="2"/>
      <c r="J63" s="2"/>
      <c r="K63" s="2"/>
      <c r="L63" s="20"/>
      <c r="M63" s="20"/>
    </row>
    <row r="64" spans="1:13" s="6" customFormat="1" ht="30" customHeight="1">
      <c r="A64" s="63"/>
      <c r="B64" s="3">
        <v>39672</v>
      </c>
      <c r="C64" s="3"/>
      <c r="D64" s="3"/>
      <c r="E64" s="3">
        <v>3769</v>
      </c>
      <c r="F64" s="3">
        <f>B64-+SUM(C64:E64)</f>
        <v>35903</v>
      </c>
      <c r="G64" s="3">
        <v>39672</v>
      </c>
      <c r="H64" s="3"/>
      <c r="I64" s="3"/>
      <c r="J64" s="3">
        <v>3769</v>
      </c>
      <c r="K64" s="3">
        <f>G64-+SUM(H64:J64)</f>
        <v>35903</v>
      </c>
      <c r="L64" s="4">
        <f>G64-B64</f>
        <v>0</v>
      </c>
      <c r="M64" s="4">
        <f>K64-F64</f>
        <v>0</v>
      </c>
    </row>
    <row r="65" spans="1:13" ht="30" customHeight="1">
      <c r="A65" s="13"/>
      <c r="B65" s="10"/>
      <c r="C65" s="10"/>
      <c r="D65" s="10"/>
      <c r="E65" s="10"/>
      <c r="F65" s="10"/>
      <c r="G65" s="10"/>
      <c r="H65" s="10"/>
      <c r="I65" s="10"/>
      <c r="J65" s="10"/>
      <c r="K65" s="10"/>
      <c r="L65" s="19"/>
      <c r="M65" s="19"/>
    </row>
    <row r="66" spans="1:13" s="6" customFormat="1" ht="30" customHeight="1">
      <c r="A66" s="62" t="s">
        <v>601</v>
      </c>
      <c r="B66" s="2"/>
      <c r="C66" s="2"/>
      <c r="D66" s="2"/>
      <c r="E66" s="2"/>
      <c r="F66" s="2"/>
      <c r="G66" s="2"/>
      <c r="H66" s="2"/>
      <c r="I66" s="2"/>
      <c r="J66" s="2"/>
      <c r="K66" s="2"/>
      <c r="L66" s="20"/>
      <c r="M66" s="20"/>
    </row>
    <row r="67" spans="1:13" s="6" customFormat="1" ht="30" customHeight="1">
      <c r="A67" s="63"/>
      <c r="B67" s="3">
        <v>33735</v>
      </c>
      <c r="C67" s="3"/>
      <c r="D67" s="3"/>
      <c r="E67" s="3">
        <v>3204</v>
      </c>
      <c r="F67" s="3">
        <f>B67-+SUM(C67:E67)</f>
        <v>30531</v>
      </c>
      <c r="G67" s="3">
        <v>33735</v>
      </c>
      <c r="H67" s="3"/>
      <c r="I67" s="3"/>
      <c r="J67" s="3">
        <v>3204</v>
      </c>
      <c r="K67" s="3">
        <f>G67-+SUM(H67:J67)</f>
        <v>30531</v>
      </c>
      <c r="L67" s="4">
        <f>G67-B67</f>
        <v>0</v>
      </c>
      <c r="M67" s="4">
        <f>K67-F67</f>
        <v>0</v>
      </c>
    </row>
    <row r="68" spans="1:13" ht="30" customHeight="1">
      <c r="A68" s="13"/>
      <c r="B68" s="10"/>
      <c r="C68" s="10"/>
      <c r="D68" s="10"/>
      <c r="E68" s="10"/>
      <c r="F68" s="10"/>
      <c r="G68" s="10"/>
      <c r="H68" s="10"/>
      <c r="I68" s="10"/>
      <c r="J68" s="10"/>
      <c r="K68" s="10"/>
      <c r="L68" s="19"/>
      <c r="M68" s="19"/>
    </row>
    <row r="69" spans="1:13" s="6" customFormat="1" ht="30" customHeight="1">
      <c r="A69" s="62" t="s">
        <v>40</v>
      </c>
      <c r="B69" s="2"/>
      <c r="C69" s="2"/>
      <c r="D69" s="2"/>
      <c r="E69" s="2"/>
      <c r="F69" s="2"/>
      <c r="G69" s="2"/>
      <c r="H69" s="2"/>
      <c r="I69" s="2"/>
      <c r="J69" s="2"/>
      <c r="K69" s="2"/>
      <c r="L69" s="20"/>
      <c r="M69" s="20"/>
    </row>
    <row r="70" spans="1:13" s="6" customFormat="1" ht="30" customHeight="1">
      <c r="A70" s="63"/>
      <c r="B70" s="3">
        <v>200</v>
      </c>
      <c r="C70" s="3"/>
      <c r="D70" s="3"/>
      <c r="E70" s="3"/>
      <c r="F70" s="3">
        <f>B70-+SUM(C70:E70)</f>
        <v>200</v>
      </c>
      <c r="G70" s="3">
        <v>200</v>
      </c>
      <c r="H70" s="3"/>
      <c r="I70" s="3"/>
      <c r="J70" s="3"/>
      <c r="K70" s="3">
        <f>G70-+SUM(H70:J70)</f>
        <v>200</v>
      </c>
      <c r="L70" s="4">
        <f>G70-B70</f>
        <v>0</v>
      </c>
      <c r="M70" s="4">
        <f>K70-F70</f>
        <v>0</v>
      </c>
    </row>
    <row r="71" spans="1:13" ht="30" customHeight="1">
      <c r="A71" s="13"/>
      <c r="B71" s="10"/>
      <c r="C71" s="10"/>
      <c r="D71" s="10"/>
      <c r="E71" s="10"/>
      <c r="F71" s="10"/>
      <c r="G71" s="10"/>
      <c r="H71" s="10"/>
      <c r="I71" s="10"/>
      <c r="J71" s="10"/>
      <c r="K71" s="10"/>
      <c r="L71" s="19"/>
      <c r="M71" s="19"/>
    </row>
    <row r="72" spans="1:13" s="6" customFormat="1" ht="30" customHeight="1">
      <c r="A72" s="11"/>
      <c r="B72" s="2"/>
      <c r="C72" s="2"/>
      <c r="D72" s="2"/>
      <c r="E72" s="2"/>
      <c r="F72" s="2"/>
      <c r="G72" s="2"/>
      <c r="H72" s="2"/>
      <c r="I72" s="2"/>
      <c r="J72" s="2"/>
      <c r="K72" s="2"/>
      <c r="L72" s="20"/>
      <c r="M72" s="20"/>
    </row>
    <row r="73" spans="1:13" s="6" customFormat="1" ht="30" customHeight="1">
      <c r="A73" s="12" t="s">
        <v>558</v>
      </c>
      <c r="B73" s="3">
        <f aca="true" t="shared" si="1" ref="B73:K73">SUBTOTAL(9,B31:B70)</f>
        <v>242470</v>
      </c>
      <c r="C73" s="3">
        <f t="shared" si="1"/>
        <v>0</v>
      </c>
      <c r="D73" s="3">
        <f t="shared" si="1"/>
        <v>60000</v>
      </c>
      <c r="E73" s="3">
        <f t="shared" si="1"/>
        <v>74545</v>
      </c>
      <c r="F73" s="3">
        <f t="shared" si="1"/>
        <v>107925</v>
      </c>
      <c r="G73" s="3">
        <f t="shared" si="1"/>
        <v>242468</v>
      </c>
      <c r="H73" s="3">
        <f t="shared" si="1"/>
        <v>0</v>
      </c>
      <c r="I73" s="3">
        <f t="shared" si="1"/>
        <v>60000</v>
      </c>
      <c r="J73" s="3">
        <f t="shared" si="1"/>
        <v>74545</v>
      </c>
      <c r="K73" s="3">
        <f t="shared" si="1"/>
        <v>107923</v>
      </c>
      <c r="L73" s="4">
        <f>G73-B73</f>
        <v>-2</v>
      </c>
      <c r="M73" s="4">
        <f>K73-F73</f>
        <v>-2</v>
      </c>
    </row>
    <row r="74" spans="1:13" ht="30" customHeight="1">
      <c r="A74" s="9" t="s">
        <v>196</v>
      </c>
      <c r="B74" s="10"/>
      <c r="C74" s="10"/>
      <c r="D74" s="10"/>
      <c r="E74" s="10"/>
      <c r="F74" s="10"/>
      <c r="G74" s="10"/>
      <c r="H74" s="10"/>
      <c r="I74" s="10"/>
      <c r="J74" s="10"/>
      <c r="K74" s="10"/>
      <c r="L74" s="19"/>
      <c r="M74" s="19"/>
    </row>
    <row r="75" spans="1:13" s="6" customFormat="1" ht="30" customHeight="1">
      <c r="A75" s="62" t="s">
        <v>197</v>
      </c>
      <c r="B75" s="2"/>
      <c r="C75" s="2"/>
      <c r="D75" s="2"/>
      <c r="E75" s="2"/>
      <c r="F75" s="2"/>
      <c r="G75" s="2"/>
      <c r="H75" s="2"/>
      <c r="I75" s="2"/>
      <c r="J75" s="2"/>
      <c r="K75" s="2"/>
      <c r="L75" s="20"/>
      <c r="M75" s="20"/>
    </row>
    <row r="76" spans="1:13" s="6" customFormat="1" ht="30" customHeight="1">
      <c r="A76" s="41"/>
      <c r="B76" s="3">
        <v>6971</v>
      </c>
      <c r="C76" s="3"/>
      <c r="D76" s="3"/>
      <c r="E76" s="3">
        <v>3</v>
      </c>
      <c r="F76" s="3">
        <f>B76-+SUM(C76:E76)</f>
        <v>6968</v>
      </c>
      <c r="G76" s="3">
        <v>6971</v>
      </c>
      <c r="H76" s="3"/>
      <c r="I76" s="3"/>
      <c r="J76" s="3">
        <v>3</v>
      </c>
      <c r="K76" s="3">
        <f>G76-+SUM(H76:J76)</f>
        <v>6968</v>
      </c>
      <c r="L76" s="4">
        <f>G76-B76</f>
        <v>0</v>
      </c>
      <c r="M76" s="4">
        <f>K76-F76</f>
        <v>0</v>
      </c>
    </row>
    <row r="77" spans="1:13" ht="30" customHeight="1">
      <c r="A77" s="13"/>
      <c r="B77" s="10"/>
      <c r="C77" s="10"/>
      <c r="D77" s="10"/>
      <c r="E77" s="10"/>
      <c r="F77" s="10"/>
      <c r="G77" s="10"/>
      <c r="H77" s="10"/>
      <c r="I77" s="10"/>
      <c r="J77" s="10"/>
      <c r="K77" s="10"/>
      <c r="L77" s="19"/>
      <c r="M77" s="19"/>
    </row>
    <row r="78" spans="1:13" s="6" customFormat="1" ht="30" customHeight="1">
      <c r="A78" s="62" t="s">
        <v>40</v>
      </c>
      <c r="B78" s="2"/>
      <c r="C78" s="2"/>
      <c r="D78" s="2"/>
      <c r="E78" s="2"/>
      <c r="F78" s="2"/>
      <c r="G78" s="2"/>
      <c r="H78" s="2"/>
      <c r="I78" s="2"/>
      <c r="J78" s="2"/>
      <c r="K78" s="2"/>
      <c r="L78" s="20"/>
      <c r="M78" s="20"/>
    </row>
    <row r="79" spans="1:13" s="6" customFormat="1" ht="30" customHeight="1">
      <c r="A79" s="64"/>
      <c r="B79" s="3">
        <v>17</v>
      </c>
      <c r="C79" s="3"/>
      <c r="D79" s="3"/>
      <c r="E79" s="3"/>
      <c r="F79" s="3">
        <f>B79-+SUM(C79:E79)</f>
        <v>17</v>
      </c>
      <c r="G79" s="3">
        <v>17</v>
      </c>
      <c r="H79" s="3"/>
      <c r="I79" s="3"/>
      <c r="J79" s="3"/>
      <c r="K79" s="3">
        <f>G79-+SUM(H79:J79)</f>
        <v>17</v>
      </c>
      <c r="L79" s="4">
        <f>G79-B79</f>
        <v>0</v>
      </c>
      <c r="M79" s="4">
        <f>K79-F79</f>
        <v>0</v>
      </c>
    </row>
    <row r="80" spans="1:13" ht="30" customHeight="1">
      <c r="A80" s="14"/>
      <c r="B80" s="10"/>
      <c r="C80" s="10"/>
      <c r="D80" s="10"/>
      <c r="E80" s="10"/>
      <c r="F80" s="10"/>
      <c r="G80" s="10"/>
      <c r="H80" s="10"/>
      <c r="I80" s="10"/>
      <c r="J80" s="10"/>
      <c r="K80" s="10"/>
      <c r="L80" s="19"/>
      <c r="M80" s="19"/>
    </row>
    <row r="81" spans="1:13" s="6" customFormat="1" ht="30" customHeight="1">
      <c r="A81" s="11"/>
      <c r="B81" s="2"/>
      <c r="C81" s="2"/>
      <c r="D81" s="2"/>
      <c r="E81" s="2"/>
      <c r="F81" s="2"/>
      <c r="G81" s="2"/>
      <c r="H81" s="2"/>
      <c r="I81" s="2"/>
      <c r="J81" s="2"/>
      <c r="K81" s="2"/>
      <c r="L81" s="20"/>
      <c r="M81" s="20"/>
    </row>
    <row r="82" spans="1:13" s="15" customFormat="1" ht="30" customHeight="1">
      <c r="A82" s="12" t="s">
        <v>558</v>
      </c>
      <c r="B82" s="3">
        <f aca="true" t="shared" si="2" ref="B82:K82">SUM(B76:B81)</f>
        <v>6988</v>
      </c>
      <c r="C82" s="3">
        <f t="shared" si="2"/>
        <v>0</v>
      </c>
      <c r="D82" s="3">
        <f t="shared" si="2"/>
        <v>0</v>
      </c>
      <c r="E82" s="3">
        <f t="shared" si="2"/>
        <v>3</v>
      </c>
      <c r="F82" s="3">
        <f t="shared" si="2"/>
        <v>6985</v>
      </c>
      <c r="G82" s="3">
        <f t="shared" si="2"/>
        <v>6988</v>
      </c>
      <c r="H82" s="3">
        <f t="shared" si="2"/>
        <v>0</v>
      </c>
      <c r="I82" s="3">
        <f t="shared" si="2"/>
        <v>0</v>
      </c>
      <c r="J82" s="3">
        <f t="shared" si="2"/>
        <v>3</v>
      </c>
      <c r="K82" s="3">
        <f t="shared" si="2"/>
        <v>6985</v>
      </c>
      <c r="L82" s="4">
        <f>G82-B82</f>
        <v>0</v>
      </c>
      <c r="M82" s="4">
        <f>K82-F82</f>
        <v>0</v>
      </c>
    </row>
    <row r="83" spans="1:13" ht="30" customHeight="1">
      <c r="A83" s="9" t="s">
        <v>429</v>
      </c>
      <c r="B83" s="10"/>
      <c r="C83" s="10"/>
      <c r="D83" s="10"/>
      <c r="E83" s="10"/>
      <c r="F83" s="10"/>
      <c r="G83" s="10"/>
      <c r="H83" s="10"/>
      <c r="I83" s="10"/>
      <c r="J83" s="10"/>
      <c r="K83" s="10"/>
      <c r="L83" s="19"/>
      <c r="M83" s="19"/>
    </row>
    <row r="84" spans="1:13" s="6" customFormat="1" ht="30" customHeight="1">
      <c r="A84" s="62" t="s">
        <v>430</v>
      </c>
      <c r="B84" s="2"/>
      <c r="C84" s="2"/>
      <c r="D84" s="2"/>
      <c r="E84" s="2"/>
      <c r="F84" s="2"/>
      <c r="G84" s="2"/>
      <c r="H84" s="2"/>
      <c r="I84" s="2"/>
      <c r="J84" s="2"/>
      <c r="K84" s="2"/>
      <c r="L84" s="20"/>
      <c r="M84" s="20"/>
    </row>
    <row r="85" spans="1:13" s="6" customFormat="1" ht="30" customHeight="1">
      <c r="A85" s="41"/>
      <c r="B85" s="3">
        <v>1859</v>
      </c>
      <c r="C85" s="3">
        <v>1221</v>
      </c>
      <c r="D85" s="3"/>
      <c r="E85" s="3">
        <v>638</v>
      </c>
      <c r="F85" s="3">
        <f>B85-+SUM(C85:E85)</f>
        <v>0</v>
      </c>
      <c r="G85" s="3">
        <v>1859</v>
      </c>
      <c r="H85" s="3">
        <v>1221</v>
      </c>
      <c r="I85" s="3"/>
      <c r="J85" s="3">
        <v>638</v>
      </c>
      <c r="K85" s="3">
        <f>G85-+SUM(H85:J85)</f>
        <v>0</v>
      </c>
      <c r="L85" s="4">
        <f>G85-B85</f>
        <v>0</v>
      </c>
      <c r="M85" s="4">
        <f>K85-F85</f>
        <v>0</v>
      </c>
    </row>
    <row r="86" spans="1:13" ht="30" customHeight="1">
      <c r="A86" s="13"/>
      <c r="B86" s="10"/>
      <c r="C86" s="10"/>
      <c r="D86" s="10"/>
      <c r="E86" s="10"/>
      <c r="F86" s="10"/>
      <c r="G86" s="10"/>
      <c r="H86" s="10"/>
      <c r="I86" s="10"/>
      <c r="J86" s="10"/>
      <c r="K86" s="10"/>
      <c r="L86" s="19"/>
      <c r="M86" s="19"/>
    </row>
    <row r="87" spans="1:13" s="6" customFormat="1" ht="30" customHeight="1">
      <c r="A87" s="22" t="s">
        <v>39</v>
      </c>
      <c r="B87" s="2"/>
      <c r="C87" s="2"/>
      <c r="D87" s="2"/>
      <c r="E87" s="2"/>
      <c r="F87" s="2"/>
      <c r="G87" s="2"/>
      <c r="H87" s="2"/>
      <c r="I87" s="2"/>
      <c r="J87" s="2"/>
      <c r="K87" s="2"/>
      <c r="L87" s="20"/>
      <c r="M87" s="20"/>
    </row>
    <row r="88" spans="1:13" s="6" customFormat="1" ht="30" customHeight="1">
      <c r="A88" s="24"/>
      <c r="B88" s="3">
        <v>52911</v>
      </c>
      <c r="C88" s="3"/>
      <c r="D88" s="3"/>
      <c r="E88" s="3">
        <v>52911</v>
      </c>
      <c r="F88" s="3">
        <f>B88-+SUM(C88:E88)</f>
        <v>0</v>
      </c>
      <c r="G88" s="3">
        <v>52911</v>
      </c>
      <c r="H88" s="3"/>
      <c r="I88" s="3"/>
      <c r="J88" s="3">
        <v>52911</v>
      </c>
      <c r="K88" s="3">
        <f>G88-+SUM(H88:J88)</f>
        <v>0</v>
      </c>
      <c r="L88" s="4">
        <f>G88-B88</f>
        <v>0</v>
      </c>
      <c r="M88" s="4">
        <f>K88-F88</f>
        <v>0</v>
      </c>
    </row>
    <row r="89" spans="1:13" ht="30" customHeight="1">
      <c r="A89" s="13"/>
      <c r="B89" s="10"/>
      <c r="C89" s="10"/>
      <c r="D89" s="10"/>
      <c r="E89" s="10"/>
      <c r="F89" s="10"/>
      <c r="G89" s="10"/>
      <c r="H89" s="10"/>
      <c r="I89" s="10"/>
      <c r="J89" s="10"/>
      <c r="K89" s="10"/>
      <c r="L89" s="19"/>
      <c r="M89" s="19"/>
    </row>
    <row r="90" spans="1:13" s="6" customFormat="1" ht="30" customHeight="1">
      <c r="A90" s="22" t="s">
        <v>601</v>
      </c>
      <c r="B90" s="2"/>
      <c r="C90" s="2"/>
      <c r="D90" s="2"/>
      <c r="E90" s="2"/>
      <c r="F90" s="2"/>
      <c r="G90" s="2"/>
      <c r="H90" s="2"/>
      <c r="I90" s="2"/>
      <c r="J90" s="2"/>
      <c r="K90" s="2"/>
      <c r="L90" s="20"/>
      <c r="M90" s="20"/>
    </row>
    <row r="91" spans="1:13" s="6" customFormat="1" ht="30" customHeight="1">
      <c r="A91" s="24"/>
      <c r="B91" s="3">
        <v>18882</v>
      </c>
      <c r="C91" s="3">
        <v>6040</v>
      </c>
      <c r="D91" s="3"/>
      <c r="E91" s="3">
        <v>12842</v>
      </c>
      <c r="F91" s="3">
        <f>B91-+SUM(C91:E91)</f>
        <v>0</v>
      </c>
      <c r="G91" s="3">
        <v>18882</v>
      </c>
      <c r="H91" s="3">
        <v>6040</v>
      </c>
      <c r="I91" s="3"/>
      <c r="J91" s="3">
        <v>12842</v>
      </c>
      <c r="K91" s="3">
        <f>G91-+SUM(H91:J91)</f>
        <v>0</v>
      </c>
      <c r="L91" s="4">
        <f>G91-B91</f>
        <v>0</v>
      </c>
      <c r="M91" s="4">
        <f>K91-F91</f>
        <v>0</v>
      </c>
    </row>
    <row r="92" spans="1:13" ht="30" customHeight="1">
      <c r="A92" s="14"/>
      <c r="B92" s="10"/>
      <c r="C92" s="10"/>
      <c r="D92" s="10"/>
      <c r="E92" s="10"/>
      <c r="F92" s="10"/>
      <c r="G92" s="10"/>
      <c r="H92" s="10"/>
      <c r="I92" s="10"/>
      <c r="J92" s="10"/>
      <c r="K92" s="10"/>
      <c r="L92" s="19"/>
      <c r="M92" s="19"/>
    </row>
    <row r="93" spans="1:13" s="6" customFormat="1" ht="30" customHeight="1">
      <c r="A93" s="22" t="s">
        <v>40</v>
      </c>
      <c r="B93" s="2"/>
      <c r="C93" s="2"/>
      <c r="D93" s="2"/>
      <c r="E93" s="2"/>
      <c r="F93" s="2"/>
      <c r="G93" s="2"/>
      <c r="H93" s="2"/>
      <c r="I93" s="2"/>
      <c r="J93" s="2"/>
      <c r="K93" s="2"/>
      <c r="L93" s="20"/>
      <c r="M93" s="20"/>
    </row>
    <row r="94" spans="1:13" s="6" customFormat="1" ht="30" customHeight="1">
      <c r="A94" s="23"/>
      <c r="B94" s="3">
        <v>43858</v>
      </c>
      <c r="C94" s="3"/>
      <c r="D94" s="3"/>
      <c r="E94" s="3">
        <v>43858</v>
      </c>
      <c r="F94" s="3">
        <f>B94-+SUM(C94:E94)</f>
        <v>0</v>
      </c>
      <c r="G94" s="3">
        <v>43858</v>
      </c>
      <c r="H94" s="3"/>
      <c r="I94" s="3"/>
      <c r="J94" s="3">
        <v>43858</v>
      </c>
      <c r="K94" s="3">
        <f>G94-+SUM(H94:J94)</f>
        <v>0</v>
      </c>
      <c r="L94" s="4">
        <f>G94-B94</f>
        <v>0</v>
      </c>
      <c r="M94" s="4">
        <f>K94-F94</f>
        <v>0</v>
      </c>
    </row>
    <row r="95" spans="1:13" ht="30" customHeight="1">
      <c r="A95" s="14"/>
      <c r="B95" s="10"/>
      <c r="C95" s="10"/>
      <c r="D95" s="10"/>
      <c r="E95" s="10"/>
      <c r="F95" s="10"/>
      <c r="G95" s="10"/>
      <c r="H95" s="10"/>
      <c r="I95" s="10"/>
      <c r="J95" s="10"/>
      <c r="K95" s="10"/>
      <c r="L95" s="19"/>
      <c r="M95" s="19"/>
    </row>
    <row r="96" spans="1:13" s="6" customFormat="1" ht="30" customHeight="1">
      <c r="A96" s="11"/>
      <c r="B96" s="2"/>
      <c r="C96" s="2"/>
      <c r="D96" s="2"/>
      <c r="E96" s="2"/>
      <c r="F96" s="2"/>
      <c r="G96" s="2"/>
      <c r="H96" s="2"/>
      <c r="I96" s="2"/>
      <c r="J96" s="2"/>
      <c r="K96" s="2"/>
      <c r="L96" s="20"/>
      <c r="M96" s="20"/>
    </row>
    <row r="97" spans="1:13" s="15" customFormat="1" ht="30" customHeight="1">
      <c r="A97" s="12" t="s">
        <v>558</v>
      </c>
      <c r="B97" s="3">
        <f aca="true" t="shared" si="3" ref="B97:K97">SUM(B85:B96)</f>
        <v>117510</v>
      </c>
      <c r="C97" s="3">
        <f t="shared" si="3"/>
        <v>7261</v>
      </c>
      <c r="D97" s="3">
        <f t="shared" si="3"/>
        <v>0</v>
      </c>
      <c r="E97" s="3">
        <f t="shared" si="3"/>
        <v>110249</v>
      </c>
      <c r="F97" s="3">
        <f t="shared" si="3"/>
        <v>0</v>
      </c>
      <c r="G97" s="3">
        <f t="shared" si="3"/>
        <v>117510</v>
      </c>
      <c r="H97" s="3">
        <f t="shared" si="3"/>
        <v>7261</v>
      </c>
      <c r="I97" s="3">
        <f t="shared" si="3"/>
        <v>0</v>
      </c>
      <c r="J97" s="3">
        <f t="shared" si="3"/>
        <v>110249</v>
      </c>
      <c r="K97" s="3">
        <f t="shared" si="3"/>
        <v>0</v>
      </c>
      <c r="L97" s="4">
        <f>G97-B97</f>
        <v>0</v>
      </c>
      <c r="M97" s="4">
        <f>K97-F97</f>
        <v>0</v>
      </c>
    </row>
    <row r="98" spans="1:13" ht="30" customHeight="1">
      <c r="A98" s="9" t="s">
        <v>129</v>
      </c>
      <c r="B98" s="10"/>
      <c r="C98" s="10"/>
      <c r="D98" s="10"/>
      <c r="E98" s="10"/>
      <c r="F98" s="10"/>
      <c r="G98" s="10"/>
      <c r="H98" s="10"/>
      <c r="I98" s="10"/>
      <c r="J98" s="10"/>
      <c r="K98" s="10"/>
      <c r="L98" s="19"/>
      <c r="M98" s="19"/>
    </row>
    <row r="99" spans="1:13" s="6" customFormat="1" ht="30" customHeight="1">
      <c r="A99" s="62" t="s">
        <v>121</v>
      </c>
      <c r="B99" s="2"/>
      <c r="C99" s="2"/>
      <c r="D99" s="2"/>
      <c r="E99" s="2"/>
      <c r="F99" s="2"/>
      <c r="G99" s="2"/>
      <c r="H99" s="2"/>
      <c r="I99" s="2"/>
      <c r="J99" s="2"/>
      <c r="K99" s="2"/>
      <c r="L99" s="20"/>
      <c r="M99" s="20"/>
    </row>
    <row r="100" spans="1:13" s="6" customFormat="1" ht="30" customHeight="1">
      <c r="A100" s="64"/>
      <c r="B100" s="3">
        <v>10</v>
      </c>
      <c r="C100" s="3"/>
      <c r="D100" s="3"/>
      <c r="E100" s="3">
        <v>10</v>
      </c>
      <c r="F100" s="3">
        <f>B100-+SUM(C100:E100)</f>
        <v>0</v>
      </c>
      <c r="G100" s="3">
        <v>10</v>
      </c>
      <c r="H100" s="3"/>
      <c r="I100" s="3"/>
      <c r="J100" s="3">
        <v>10</v>
      </c>
      <c r="K100" s="3">
        <f>G100-+SUM(H100:J100)</f>
        <v>0</v>
      </c>
      <c r="L100" s="4">
        <f>G100-B100</f>
        <v>0</v>
      </c>
      <c r="M100" s="4">
        <f>K100-F100</f>
        <v>0</v>
      </c>
    </row>
    <row r="101" spans="1:13" ht="30" customHeight="1">
      <c r="A101" s="13"/>
      <c r="B101" s="10"/>
      <c r="C101" s="10"/>
      <c r="D101" s="10"/>
      <c r="E101" s="10"/>
      <c r="F101" s="10"/>
      <c r="G101" s="10"/>
      <c r="H101" s="10"/>
      <c r="I101" s="10"/>
      <c r="J101" s="10"/>
      <c r="K101" s="10"/>
      <c r="L101" s="19"/>
      <c r="M101" s="19"/>
    </row>
    <row r="102" spans="1:13" s="6" customFormat="1" ht="30" customHeight="1">
      <c r="A102" s="62" t="s">
        <v>39</v>
      </c>
      <c r="B102" s="2"/>
      <c r="C102" s="2"/>
      <c r="D102" s="2"/>
      <c r="E102" s="2"/>
      <c r="F102" s="2"/>
      <c r="G102" s="2"/>
      <c r="H102" s="2"/>
      <c r="I102" s="2"/>
      <c r="J102" s="2"/>
      <c r="K102" s="2"/>
      <c r="L102" s="20"/>
      <c r="M102" s="20"/>
    </row>
    <row r="103" spans="1:13" s="6" customFormat="1" ht="30" customHeight="1">
      <c r="A103" s="64"/>
      <c r="B103" s="3">
        <v>4944</v>
      </c>
      <c r="C103" s="3"/>
      <c r="D103" s="3"/>
      <c r="E103" s="3">
        <v>4944</v>
      </c>
      <c r="F103" s="3">
        <f>B103-+SUM(C103:E103)</f>
        <v>0</v>
      </c>
      <c r="G103" s="3">
        <v>4944</v>
      </c>
      <c r="H103" s="3"/>
      <c r="I103" s="3"/>
      <c r="J103" s="3">
        <v>4944</v>
      </c>
      <c r="K103" s="3">
        <f>G103-+SUM(H103:J103)</f>
        <v>0</v>
      </c>
      <c r="L103" s="4">
        <f>G103-B103</f>
        <v>0</v>
      </c>
      <c r="M103" s="4">
        <f>K103-F103</f>
        <v>0</v>
      </c>
    </row>
    <row r="104" spans="1:13" ht="30" customHeight="1">
      <c r="A104" s="13"/>
      <c r="B104" s="10"/>
      <c r="C104" s="10"/>
      <c r="D104" s="10"/>
      <c r="E104" s="10"/>
      <c r="F104" s="10"/>
      <c r="G104" s="10"/>
      <c r="H104" s="10"/>
      <c r="I104" s="10"/>
      <c r="J104" s="10"/>
      <c r="K104" s="10"/>
      <c r="L104" s="19"/>
      <c r="M104" s="19"/>
    </row>
    <row r="105" spans="1:13" s="6" customFormat="1" ht="30" customHeight="1">
      <c r="A105" s="62" t="s">
        <v>601</v>
      </c>
      <c r="B105" s="2"/>
      <c r="C105" s="2"/>
      <c r="D105" s="2"/>
      <c r="E105" s="2"/>
      <c r="F105" s="2"/>
      <c r="G105" s="2"/>
      <c r="H105" s="2"/>
      <c r="I105" s="2"/>
      <c r="J105" s="2"/>
      <c r="K105" s="2"/>
      <c r="L105" s="20"/>
      <c r="M105" s="20"/>
    </row>
    <row r="106" spans="1:13" s="6" customFormat="1" ht="30" customHeight="1">
      <c r="A106" s="64"/>
      <c r="B106" s="3">
        <v>265</v>
      </c>
      <c r="C106" s="3"/>
      <c r="D106" s="3"/>
      <c r="E106" s="3">
        <v>265</v>
      </c>
      <c r="F106" s="3">
        <f>B106-+SUM(C106:E106)</f>
        <v>0</v>
      </c>
      <c r="G106" s="3">
        <v>265</v>
      </c>
      <c r="H106" s="3"/>
      <c r="I106" s="3"/>
      <c r="J106" s="3">
        <v>265</v>
      </c>
      <c r="K106" s="3">
        <f>G106-+SUM(H106:J106)</f>
        <v>0</v>
      </c>
      <c r="L106" s="4">
        <f>G106-B106</f>
        <v>0</v>
      </c>
      <c r="M106" s="4">
        <f>K106-F106</f>
        <v>0</v>
      </c>
    </row>
    <row r="107" spans="1:13" ht="30" customHeight="1">
      <c r="A107" s="14"/>
      <c r="B107" s="10"/>
      <c r="C107" s="10"/>
      <c r="D107" s="10"/>
      <c r="E107" s="10"/>
      <c r="F107" s="10"/>
      <c r="G107" s="10"/>
      <c r="H107" s="10"/>
      <c r="I107" s="10"/>
      <c r="J107" s="10"/>
      <c r="K107" s="10"/>
      <c r="L107" s="19"/>
      <c r="M107" s="19"/>
    </row>
    <row r="108" spans="1:13" s="6" customFormat="1" ht="30" customHeight="1">
      <c r="A108" s="11"/>
      <c r="B108" s="2"/>
      <c r="C108" s="2"/>
      <c r="D108" s="2"/>
      <c r="E108" s="2"/>
      <c r="F108" s="2"/>
      <c r="G108" s="2"/>
      <c r="H108" s="2"/>
      <c r="I108" s="2"/>
      <c r="J108" s="2"/>
      <c r="K108" s="2"/>
      <c r="L108" s="20"/>
      <c r="M108" s="20"/>
    </row>
    <row r="109" spans="1:13" s="15" customFormat="1" ht="30" customHeight="1">
      <c r="A109" s="12" t="s">
        <v>558</v>
      </c>
      <c r="B109" s="3">
        <f aca="true" t="shared" si="4" ref="B109:K109">SUM(B100:B108)</f>
        <v>5219</v>
      </c>
      <c r="C109" s="3">
        <f t="shared" si="4"/>
        <v>0</v>
      </c>
      <c r="D109" s="3">
        <f t="shared" si="4"/>
        <v>0</v>
      </c>
      <c r="E109" s="3">
        <f t="shared" si="4"/>
        <v>5219</v>
      </c>
      <c r="F109" s="3">
        <f t="shared" si="4"/>
        <v>0</v>
      </c>
      <c r="G109" s="3">
        <f t="shared" si="4"/>
        <v>5219</v>
      </c>
      <c r="H109" s="3">
        <f t="shared" si="4"/>
        <v>0</v>
      </c>
      <c r="I109" s="3">
        <f t="shared" si="4"/>
        <v>0</v>
      </c>
      <c r="J109" s="3">
        <f t="shared" si="4"/>
        <v>5219</v>
      </c>
      <c r="K109" s="3">
        <f t="shared" si="4"/>
        <v>0</v>
      </c>
      <c r="L109" s="4">
        <f>G109-B109</f>
        <v>0</v>
      </c>
      <c r="M109" s="4">
        <f>K109-F109</f>
        <v>0</v>
      </c>
    </row>
    <row r="110" spans="1:13" ht="30" customHeight="1">
      <c r="A110" s="9" t="s">
        <v>551</v>
      </c>
      <c r="B110" s="10"/>
      <c r="C110" s="10"/>
      <c r="D110" s="10"/>
      <c r="E110" s="10"/>
      <c r="F110" s="10"/>
      <c r="G110" s="10"/>
      <c r="H110" s="10"/>
      <c r="I110" s="10"/>
      <c r="J110" s="10"/>
      <c r="K110" s="10"/>
      <c r="L110" s="19"/>
      <c r="M110" s="19"/>
    </row>
    <row r="111" spans="1:13" s="6" customFormat="1" ht="30" customHeight="1">
      <c r="A111" s="62" t="s">
        <v>122</v>
      </c>
      <c r="B111" s="2"/>
      <c r="C111" s="2"/>
      <c r="D111" s="2"/>
      <c r="E111" s="2"/>
      <c r="F111" s="2"/>
      <c r="G111" s="2"/>
      <c r="H111" s="2"/>
      <c r="I111" s="2"/>
      <c r="J111" s="2"/>
      <c r="K111" s="2"/>
      <c r="L111" s="20"/>
      <c r="M111" s="20"/>
    </row>
    <row r="112" spans="1:13" s="6" customFormat="1" ht="30" customHeight="1">
      <c r="A112" s="64"/>
      <c r="B112" s="3">
        <v>38000</v>
      </c>
      <c r="C112" s="3"/>
      <c r="D112" s="3"/>
      <c r="E112" s="3">
        <v>38000</v>
      </c>
      <c r="F112" s="3">
        <f>B112-+SUM(C112:E112)</f>
        <v>0</v>
      </c>
      <c r="G112" s="3">
        <v>38000</v>
      </c>
      <c r="H112" s="3"/>
      <c r="I112" s="3"/>
      <c r="J112" s="3">
        <v>38000</v>
      </c>
      <c r="K112" s="3">
        <f>G112-+SUM(H112:J112)</f>
        <v>0</v>
      </c>
      <c r="L112" s="4">
        <f>G112-B112</f>
        <v>0</v>
      </c>
      <c r="M112" s="4">
        <f>K112-F112</f>
        <v>0</v>
      </c>
    </row>
    <row r="113" spans="1:13" ht="30" customHeight="1">
      <c r="A113" s="13"/>
      <c r="B113" s="10"/>
      <c r="C113" s="10"/>
      <c r="D113" s="10"/>
      <c r="E113" s="10"/>
      <c r="F113" s="10"/>
      <c r="G113" s="10"/>
      <c r="H113" s="10"/>
      <c r="I113" s="10"/>
      <c r="J113" s="10"/>
      <c r="K113" s="10"/>
      <c r="L113" s="19"/>
      <c r="M113" s="19"/>
    </row>
    <row r="114" spans="1:13" s="6" customFormat="1" ht="30" customHeight="1">
      <c r="A114" s="62" t="s">
        <v>123</v>
      </c>
      <c r="B114" s="2"/>
      <c r="C114" s="2"/>
      <c r="D114" s="2"/>
      <c r="E114" s="2"/>
      <c r="F114" s="2"/>
      <c r="G114" s="2"/>
      <c r="H114" s="2"/>
      <c r="I114" s="2"/>
      <c r="J114" s="2"/>
      <c r="K114" s="2"/>
      <c r="L114" s="20"/>
      <c r="M114" s="20"/>
    </row>
    <row r="115" spans="1:13" s="6" customFormat="1" ht="30" customHeight="1">
      <c r="A115" s="64"/>
      <c r="B115" s="3">
        <v>16000</v>
      </c>
      <c r="C115" s="3"/>
      <c r="D115" s="3"/>
      <c r="E115" s="3">
        <v>16000</v>
      </c>
      <c r="F115" s="3">
        <f>B115-+SUM(C115:E115)</f>
        <v>0</v>
      </c>
      <c r="G115" s="3">
        <v>16000</v>
      </c>
      <c r="H115" s="3"/>
      <c r="I115" s="3"/>
      <c r="J115" s="3">
        <v>16000</v>
      </c>
      <c r="K115" s="3">
        <f>G115-+SUM(H115:J115)</f>
        <v>0</v>
      </c>
      <c r="L115" s="4">
        <f>G115-B115</f>
        <v>0</v>
      </c>
      <c r="M115" s="4">
        <f>K115-F115</f>
        <v>0</v>
      </c>
    </row>
    <row r="116" spans="1:13" ht="30" customHeight="1">
      <c r="A116" s="14"/>
      <c r="B116" s="10"/>
      <c r="C116" s="10"/>
      <c r="D116" s="10"/>
      <c r="E116" s="10"/>
      <c r="F116" s="10"/>
      <c r="G116" s="10"/>
      <c r="H116" s="10"/>
      <c r="I116" s="10"/>
      <c r="J116" s="10"/>
      <c r="K116" s="10"/>
      <c r="L116" s="19"/>
      <c r="M116" s="19"/>
    </row>
    <row r="117" spans="1:13" s="6" customFormat="1" ht="30" customHeight="1">
      <c r="A117" s="11"/>
      <c r="B117" s="2"/>
      <c r="C117" s="2"/>
      <c r="D117" s="2"/>
      <c r="E117" s="2"/>
      <c r="F117" s="2"/>
      <c r="G117" s="2"/>
      <c r="H117" s="2"/>
      <c r="I117" s="2"/>
      <c r="J117" s="2"/>
      <c r="K117" s="2"/>
      <c r="L117" s="20"/>
      <c r="M117" s="20"/>
    </row>
    <row r="118" spans="1:13" s="15" customFormat="1" ht="30" customHeight="1">
      <c r="A118" s="12" t="s">
        <v>558</v>
      </c>
      <c r="B118" s="3">
        <f aca="true" t="shared" si="5" ref="B118:K118">SUM(B112:B117)</f>
        <v>54000</v>
      </c>
      <c r="C118" s="3">
        <f t="shared" si="5"/>
        <v>0</v>
      </c>
      <c r="D118" s="3">
        <f t="shared" si="5"/>
        <v>0</v>
      </c>
      <c r="E118" s="3">
        <f t="shared" si="5"/>
        <v>54000</v>
      </c>
      <c r="F118" s="3">
        <f t="shared" si="5"/>
        <v>0</v>
      </c>
      <c r="G118" s="3">
        <f t="shared" si="5"/>
        <v>54000</v>
      </c>
      <c r="H118" s="3">
        <f t="shared" si="5"/>
        <v>0</v>
      </c>
      <c r="I118" s="3">
        <f t="shared" si="5"/>
        <v>0</v>
      </c>
      <c r="J118" s="3">
        <f t="shared" si="5"/>
        <v>54000</v>
      </c>
      <c r="K118" s="3">
        <f t="shared" si="5"/>
        <v>0</v>
      </c>
      <c r="L118" s="4">
        <f>G118-B118</f>
        <v>0</v>
      </c>
      <c r="M118" s="4">
        <f>K118-F118</f>
        <v>0</v>
      </c>
    </row>
    <row r="119" spans="1:13" ht="30" customHeight="1">
      <c r="A119" s="9" t="s">
        <v>578</v>
      </c>
      <c r="B119" s="10"/>
      <c r="C119" s="10"/>
      <c r="D119" s="10"/>
      <c r="E119" s="10"/>
      <c r="F119" s="10"/>
      <c r="G119" s="10"/>
      <c r="H119" s="10"/>
      <c r="I119" s="10"/>
      <c r="J119" s="10"/>
      <c r="K119" s="10"/>
      <c r="L119" s="19"/>
      <c r="M119" s="19"/>
    </row>
    <row r="120" spans="1:13" s="6" customFormat="1" ht="30" customHeight="1">
      <c r="A120" s="62" t="s">
        <v>644</v>
      </c>
      <c r="B120" s="2"/>
      <c r="C120" s="2"/>
      <c r="D120" s="2"/>
      <c r="E120" s="2"/>
      <c r="F120" s="2"/>
      <c r="G120" s="2"/>
      <c r="H120" s="2"/>
      <c r="I120" s="2"/>
      <c r="J120" s="2"/>
      <c r="K120" s="2"/>
      <c r="L120" s="20"/>
      <c r="M120" s="20"/>
    </row>
    <row r="121" spans="1:13" s="15" customFormat="1" ht="30" customHeight="1">
      <c r="A121" s="63"/>
      <c r="B121" s="3">
        <v>7300</v>
      </c>
      <c r="C121" s="3"/>
      <c r="D121" s="3"/>
      <c r="E121" s="3">
        <v>7300</v>
      </c>
      <c r="F121" s="3">
        <f>B121-+SUM(C121:E121)</f>
        <v>0</v>
      </c>
      <c r="G121" s="3">
        <v>7300</v>
      </c>
      <c r="H121" s="3"/>
      <c r="I121" s="3"/>
      <c r="J121" s="3">
        <v>7300</v>
      </c>
      <c r="K121" s="3">
        <f>G121-+SUM(H121:J121)</f>
        <v>0</v>
      </c>
      <c r="L121" s="4">
        <f>G121-B121</f>
        <v>0</v>
      </c>
      <c r="M121" s="4">
        <f>K121-F121</f>
        <v>0</v>
      </c>
    </row>
    <row r="122" spans="1:13" ht="30" customHeight="1">
      <c r="A122" s="13"/>
      <c r="B122" s="10"/>
      <c r="C122" s="10"/>
      <c r="D122" s="10"/>
      <c r="E122" s="10"/>
      <c r="F122" s="10"/>
      <c r="G122" s="10"/>
      <c r="H122" s="10"/>
      <c r="I122" s="10"/>
      <c r="J122" s="10"/>
      <c r="K122" s="10"/>
      <c r="L122" s="19"/>
      <c r="M122" s="19"/>
    </row>
    <row r="123" spans="1:13" s="6" customFormat="1" ht="30" customHeight="1">
      <c r="A123" s="62" t="s">
        <v>484</v>
      </c>
      <c r="B123" s="2"/>
      <c r="C123" s="2"/>
      <c r="D123" s="2"/>
      <c r="E123" s="2"/>
      <c r="F123" s="2"/>
      <c r="G123" s="2"/>
      <c r="H123" s="2"/>
      <c r="I123" s="2"/>
      <c r="J123" s="2"/>
      <c r="K123" s="2"/>
      <c r="L123" s="20"/>
      <c r="M123" s="20"/>
    </row>
    <row r="124" spans="1:13" s="6" customFormat="1" ht="30" customHeight="1">
      <c r="A124" s="64"/>
      <c r="B124" s="3">
        <v>593000</v>
      </c>
      <c r="C124" s="3"/>
      <c r="D124" s="3">
        <v>533700</v>
      </c>
      <c r="E124" s="3">
        <v>59300</v>
      </c>
      <c r="F124" s="3">
        <f>B124-+SUM(C124:E124)</f>
        <v>0</v>
      </c>
      <c r="G124" s="3">
        <v>593000</v>
      </c>
      <c r="H124" s="3"/>
      <c r="I124" s="3">
        <v>563300</v>
      </c>
      <c r="J124" s="3">
        <v>29700</v>
      </c>
      <c r="K124" s="3">
        <f>G124-+SUM(H124:J124)</f>
        <v>0</v>
      </c>
      <c r="L124" s="4">
        <f>G124-B124</f>
        <v>0</v>
      </c>
      <c r="M124" s="4">
        <f>K124-F124</f>
        <v>0</v>
      </c>
    </row>
    <row r="125" spans="1:13" ht="30" customHeight="1">
      <c r="A125" s="13"/>
      <c r="B125" s="10"/>
      <c r="C125" s="10"/>
      <c r="D125" s="10"/>
      <c r="E125" s="10"/>
      <c r="F125" s="10"/>
      <c r="G125" s="10"/>
      <c r="H125" s="10"/>
      <c r="I125" s="10"/>
      <c r="J125" s="10"/>
      <c r="K125" s="10"/>
      <c r="L125" s="19"/>
      <c r="M125" s="19"/>
    </row>
    <row r="126" spans="1:13" s="6" customFormat="1" ht="30" customHeight="1">
      <c r="A126" s="62" t="s">
        <v>645</v>
      </c>
      <c r="B126" s="2"/>
      <c r="C126" s="2"/>
      <c r="D126" s="2"/>
      <c r="E126" s="2"/>
      <c r="F126" s="2"/>
      <c r="G126" s="2"/>
      <c r="H126" s="2"/>
      <c r="I126" s="2"/>
      <c r="J126" s="2"/>
      <c r="K126" s="2"/>
      <c r="L126" s="20"/>
      <c r="M126" s="20"/>
    </row>
    <row r="127" spans="1:13" s="6" customFormat="1" ht="30" customHeight="1">
      <c r="A127" s="64"/>
      <c r="B127" s="3">
        <v>387</v>
      </c>
      <c r="C127" s="3"/>
      <c r="D127" s="3"/>
      <c r="E127" s="3">
        <v>387</v>
      </c>
      <c r="F127" s="3">
        <f>B127-+SUM(C127:E127)</f>
        <v>0</v>
      </c>
      <c r="G127" s="3">
        <v>387</v>
      </c>
      <c r="H127" s="3"/>
      <c r="I127" s="3"/>
      <c r="J127" s="3">
        <v>387</v>
      </c>
      <c r="K127" s="3">
        <f>G127-+SUM(H127:J127)</f>
        <v>0</v>
      </c>
      <c r="L127" s="4">
        <f>G127-B127</f>
        <v>0</v>
      </c>
      <c r="M127" s="4">
        <f>K127-F127</f>
        <v>0</v>
      </c>
    </row>
    <row r="128" spans="1:13" ht="30" customHeight="1">
      <c r="A128" s="13"/>
      <c r="B128" s="10"/>
      <c r="C128" s="10"/>
      <c r="D128" s="10"/>
      <c r="E128" s="10"/>
      <c r="F128" s="10"/>
      <c r="G128" s="10"/>
      <c r="H128" s="10"/>
      <c r="I128" s="10"/>
      <c r="J128" s="10"/>
      <c r="K128" s="10"/>
      <c r="L128" s="19"/>
      <c r="M128" s="19"/>
    </row>
    <row r="129" spans="1:13" s="6" customFormat="1" ht="30" customHeight="1">
      <c r="A129" s="62" t="s">
        <v>54</v>
      </c>
      <c r="B129" s="2"/>
      <c r="C129" s="2"/>
      <c r="D129" s="2"/>
      <c r="E129" s="2"/>
      <c r="F129" s="2"/>
      <c r="G129" s="2"/>
      <c r="H129" s="2"/>
      <c r="I129" s="2"/>
      <c r="J129" s="2"/>
      <c r="K129" s="2"/>
      <c r="L129" s="20"/>
      <c r="M129" s="20"/>
    </row>
    <row r="130" spans="1:13" s="6" customFormat="1" ht="30" customHeight="1">
      <c r="A130" s="64"/>
      <c r="B130" s="3">
        <v>21557</v>
      </c>
      <c r="C130" s="3"/>
      <c r="D130" s="3"/>
      <c r="E130" s="3">
        <v>21557</v>
      </c>
      <c r="F130" s="3">
        <f>B130-+SUM(C130:E130)</f>
        <v>0</v>
      </c>
      <c r="G130" s="3">
        <v>21557</v>
      </c>
      <c r="H130" s="3"/>
      <c r="I130" s="3"/>
      <c r="J130" s="3">
        <v>21557</v>
      </c>
      <c r="K130" s="3">
        <f>G130-+SUM(H130:J130)</f>
        <v>0</v>
      </c>
      <c r="L130" s="4">
        <f>G130-B130</f>
        <v>0</v>
      </c>
      <c r="M130" s="4">
        <f>K130-F130</f>
        <v>0</v>
      </c>
    </row>
    <row r="131" spans="1:13" ht="30" customHeight="1">
      <c r="A131" s="14"/>
      <c r="B131" s="10"/>
      <c r="C131" s="10"/>
      <c r="D131" s="10"/>
      <c r="E131" s="10"/>
      <c r="F131" s="10"/>
      <c r="G131" s="10"/>
      <c r="H131" s="10"/>
      <c r="I131" s="10"/>
      <c r="J131" s="10"/>
      <c r="K131" s="10"/>
      <c r="L131" s="19"/>
      <c r="M131" s="19"/>
    </row>
    <row r="132" spans="1:13" s="6" customFormat="1" ht="30" customHeight="1">
      <c r="A132" s="11"/>
      <c r="B132" s="2"/>
      <c r="C132" s="2"/>
      <c r="D132" s="2"/>
      <c r="E132" s="2"/>
      <c r="F132" s="2"/>
      <c r="G132" s="2"/>
      <c r="H132" s="2"/>
      <c r="I132" s="2"/>
      <c r="J132" s="2"/>
      <c r="K132" s="2"/>
      <c r="L132" s="20"/>
      <c r="M132" s="20"/>
    </row>
    <row r="133" spans="1:13" s="15" customFormat="1" ht="30" customHeight="1">
      <c r="A133" s="12" t="s">
        <v>558</v>
      </c>
      <c r="B133" s="3">
        <f aca="true" t="shared" si="6" ref="B133:K133">SUM(B121:B132)</f>
        <v>622244</v>
      </c>
      <c r="C133" s="3">
        <f t="shared" si="6"/>
        <v>0</v>
      </c>
      <c r="D133" s="3">
        <f t="shared" si="6"/>
        <v>533700</v>
      </c>
      <c r="E133" s="3">
        <f t="shared" si="6"/>
        <v>88544</v>
      </c>
      <c r="F133" s="3">
        <f t="shared" si="6"/>
        <v>0</v>
      </c>
      <c r="G133" s="3">
        <f t="shared" si="6"/>
        <v>622244</v>
      </c>
      <c r="H133" s="3">
        <f t="shared" si="6"/>
        <v>0</v>
      </c>
      <c r="I133" s="3">
        <f t="shared" si="6"/>
        <v>563300</v>
      </c>
      <c r="J133" s="3">
        <f t="shared" si="6"/>
        <v>58944</v>
      </c>
      <c r="K133" s="3">
        <f t="shared" si="6"/>
        <v>0</v>
      </c>
      <c r="L133" s="4">
        <f>G133-B133</f>
        <v>0</v>
      </c>
      <c r="M133" s="4">
        <f>K133-F133</f>
        <v>0</v>
      </c>
    </row>
    <row r="134" spans="1:13" ht="30" customHeight="1">
      <c r="A134" s="9" t="s">
        <v>530</v>
      </c>
      <c r="B134" s="10"/>
      <c r="C134" s="10"/>
      <c r="D134" s="10"/>
      <c r="E134" s="10"/>
      <c r="F134" s="10"/>
      <c r="G134" s="10"/>
      <c r="H134" s="10"/>
      <c r="I134" s="10"/>
      <c r="J134" s="10"/>
      <c r="K134" s="10"/>
      <c r="L134" s="19"/>
      <c r="M134" s="19"/>
    </row>
    <row r="135" spans="1:13" s="6" customFormat="1" ht="30" customHeight="1">
      <c r="A135" s="62" t="s">
        <v>598</v>
      </c>
      <c r="B135" s="2"/>
      <c r="C135" s="2"/>
      <c r="D135" s="2"/>
      <c r="E135" s="2"/>
      <c r="F135" s="2"/>
      <c r="G135" s="2"/>
      <c r="H135" s="2"/>
      <c r="I135" s="2"/>
      <c r="J135" s="2"/>
      <c r="K135" s="2"/>
      <c r="L135" s="20"/>
      <c r="M135" s="20"/>
    </row>
    <row r="136" spans="1:13" s="6" customFormat="1" ht="30" customHeight="1">
      <c r="A136" s="63"/>
      <c r="B136" s="3">
        <v>47353</v>
      </c>
      <c r="C136" s="3"/>
      <c r="D136" s="3"/>
      <c r="E136" s="3">
        <v>47353</v>
      </c>
      <c r="F136" s="3">
        <f>B136-+SUM(C136:E136)</f>
        <v>0</v>
      </c>
      <c r="G136" s="3">
        <v>47353</v>
      </c>
      <c r="H136" s="3"/>
      <c r="I136" s="3"/>
      <c r="J136" s="3">
        <v>47353</v>
      </c>
      <c r="K136" s="3">
        <f>G136-+SUM(H136:J136)</f>
        <v>0</v>
      </c>
      <c r="L136" s="4">
        <f>G136-B136</f>
        <v>0</v>
      </c>
      <c r="M136" s="4">
        <f>K136-F136</f>
        <v>0</v>
      </c>
    </row>
    <row r="137" spans="1:13" ht="30" customHeight="1">
      <c r="A137" s="9"/>
      <c r="B137" s="10"/>
      <c r="C137" s="10"/>
      <c r="D137" s="10"/>
      <c r="E137" s="10"/>
      <c r="F137" s="10"/>
      <c r="G137" s="10"/>
      <c r="H137" s="10"/>
      <c r="I137" s="10"/>
      <c r="J137" s="10"/>
      <c r="K137" s="10"/>
      <c r="L137" s="19"/>
      <c r="M137" s="19"/>
    </row>
    <row r="138" spans="1:13" s="6" customFormat="1" ht="30" customHeight="1">
      <c r="A138" s="62" t="s">
        <v>431</v>
      </c>
      <c r="B138" s="2"/>
      <c r="C138" s="2"/>
      <c r="D138" s="2"/>
      <c r="E138" s="2"/>
      <c r="F138" s="2"/>
      <c r="G138" s="2"/>
      <c r="H138" s="2"/>
      <c r="I138" s="2"/>
      <c r="J138" s="2"/>
      <c r="K138" s="2"/>
      <c r="L138" s="20"/>
      <c r="M138" s="20"/>
    </row>
    <row r="139" spans="1:13" s="6" customFormat="1" ht="30" customHeight="1">
      <c r="A139" s="64"/>
      <c r="B139" s="3">
        <v>470491</v>
      </c>
      <c r="C139" s="3"/>
      <c r="D139" s="3"/>
      <c r="E139" s="3">
        <v>470491</v>
      </c>
      <c r="F139" s="3">
        <f>B139-+SUM(C139:E139)</f>
        <v>0</v>
      </c>
      <c r="G139" s="3">
        <v>460901</v>
      </c>
      <c r="H139" s="3"/>
      <c r="I139" s="3"/>
      <c r="J139" s="3">
        <v>460901</v>
      </c>
      <c r="K139" s="3">
        <f>G139-+SUM(H139:J139)</f>
        <v>0</v>
      </c>
      <c r="L139" s="4">
        <f>G139-B139</f>
        <v>-9590</v>
      </c>
      <c r="M139" s="4">
        <f>K139-F139</f>
        <v>0</v>
      </c>
    </row>
    <row r="140" spans="1:13" ht="30" customHeight="1">
      <c r="A140" s="14"/>
      <c r="B140" s="10"/>
      <c r="C140" s="10"/>
      <c r="D140" s="10"/>
      <c r="E140" s="10"/>
      <c r="F140" s="10"/>
      <c r="G140" s="10"/>
      <c r="H140" s="10"/>
      <c r="I140" s="10"/>
      <c r="J140" s="10"/>
      <c r="K140" s="10"/>
      <c r="L140" s="19"/>
      <c r="M140" s="19"/>
    </row>
    <row r="141" spans="1:13" s="6" customFormat="1" ht="30" customHeight="1">
      <c r="A141" s="62" t="s">
        <v>394</v>
      </c>
      <c r="B141" s="2"/>
      <c r="C141" s="2"/>
      <c r="D141" s="2"/>
      <c r="E141" s="2"/>
      <c r="F141" s="2"/>
      <c r="G141" s="2"/>
      <c r="H141" s="2"/>
      <c r="I141" s="2"/>
      <c r="J141" s="2"/>
      <c r="K141" s="2"/>
      <c r="L141" s="20"/>
      <c r="M141" s="20"/>
    </row>
    <row r="142" spans="1:13" s="6" customFormat="1" ht="30" customHeight="1">
      <c r="A142" s="63"/>
      <c r="B142" s="3">
        <v>50</v>
      </c>
      <c r="C142" s="3"/>
      <c r="D142" s="3"/>
      <c r="E142" s="3">
        <v>50</v>
      </c>
      <c r="F142" s="3">
        <f>B142-+SUM(C142:E142)</f>
        <v>0</v>
      </c>
      <c r="G142" s="3">
        <v>50</v>
      </c>
      <c r="H142" s="3"/>
      <c r="I142" s="3"/>
      <c r="J142" s="3">
        <v>50</v>
      </c>
      <c r="K142" s="3">
        <f>G142-+SUM(H142:J142)</f>
        <v>0</v>
      </c>
      <c r="L142" s="4">
        <f>G142-B142</f>
        <v>0</v>
      </c>
      <c r="M142" s="4">
        <f>K142-F142</f>
        <v>0</v>
      </c>
    </row>
    <row r="143" spans="1:13" ht="30" customHeight="1">
      <c r="A143" s="14"/>
      <c r="B143" s="10"/>
      <c r="C143" s="10"/>
      <c r="D143" s="10"/>
      <c r="E143" s="10"/>
      <c r="F143" s="10"/>
      <c r="G143" s="10"/>
      <c r="H143" s="10"/>
      <c r="I143" s="10"/>
      <c r="J143" s="10"/>
      <c r="K143" s="10"/>
      <c r="L143" s="19"/>
      <c r="M143" s="19"/>
    </row>
    <row r="144" spans="1:13" s="6" customFormat="1" ht="30" customHeight="1">
      <c r="A144" s="62" t="s">
        <v>395</v>
      </c>
      <c r="B144" s="2"/>
      <c r="C144" s="2"/>
      <c r="D144" s="2"/>
      <c r="E144" s="2"/>
      <c r="F144" s="2"/>
      <c r="G144" s="2"/>
      <c r="H144" s="2"/>
      <c r="I144" s="2"/>
      <c r="J144" s="2"/>
      <c r="K144" s="2"/>
      <c r="L144" s="20"/>
      <c r="M144" s="20"/>
    </row>
    <row r="145" spans="1:13" s="6" customFormat="1" ht="30" customHeight="1">
      <c r="A145" s="63"/>
      <c r="B145" s="3">
        <v>1571</v>
      </c>
      <c r="C145" s="3"/>
      <c r="D145" s="3"/>
      <c r="E145" s="3">
        <v>1571</v>
      </c>
      <c r="F145" s="3">
        <f>B145-+SUM(C145:E145)</f>
        <v>0</v>
      </c>
      <c r="G145" s="3">
        <v>1571</v>
      </c>
      <c r="H145" s="3"/>
      <c r="I145" s="3"/>
      <c r="J145" s="3">
        <v>1571</v>
      </c>
      <c r="K145" s="3">
        <f>G145-+SUM(H145:J145)</f>
        <v>0</v>
      </c>
      <c r="L145" s="4">
        <f>G145-B145</f>
        <v>0</v>
      </c>
      <c r="M145" s="4">
        <f>K145-F145</f>
        <v>0</v>
      </c>
    </row>
    <row r="146" spans="1:13" ht="30" customHeight="1">
      <c r="A146" s="14"/>
      <c r="B146" s="10"/>
      <c r="C146" s="10"/>
      <c r="D146" s="10"/>
      <c r="E146" s="10"/>
      <c r="F146" s="10"/>
      <c r="G146" s="10"/>
      <c r="H146" s="10"/>
      <c r="I146" s="10"/>
      <c r="J146" s="10"/>
      <c r="K146" s="10"/>
      <c r="L146" s="19"/>
      <c r="M146" s="19"/>
    </row>
    <row r="147" spans="1:13" s="6" customFormat="1" ht="30" customHeight="1">
      <c r="A147" s="62" t="s">
        <v>396</v>
      </c>
      <c r="B147" s="2"/>
      <c r="C147" s="2"/>
      <c r="D147" s="2"/>
      <c r="E147" s="2"/>
      <c r="F147" s="2"/>
      <c r="G147" s="2"/>
      <c r="H147" s="2"/>
      <c r="I147" s="2"/>
      <c r="J147" s="2"/>
      <c r="K147" s="2"/>
      <c r="L147" s="20"/>
      <c r="M147" s="20"/>
    </row>
    <row r="148" spans="1:13" s="6" customFormat="1" ht="30" customHeight="1">
      <c r="A148" s="63"/>
      <c r="B148" s="3">
        <v>99184</v>
      </c>
      <c r="C148" s="3"/>
      <c r="D148" s="3"/>
      <c r="E148" s="3">
        <v>99184</v>
      </c>
      <c r="F148" s="3">
        <f>B148-+SUM(C148:E148)</f>
        <v>0</v>
      </c>
      <c r="G148" s="3">
        <v>99184</v>
      </c>
      <c r="H148" s="3"/>
      <c r="I148" s="3"/>
      <c r="J148" s="3">
        <v>99184</v>
      </c>
      <c r="K148" s="3">
        <f>G148-+SUM(H148:J148)</f>
        <v>0</v>
      </c>
      <c r="L148" s="4">
        <f>G148-B148</f>
        <v>0</v>
      </c>
      <c r="M148" s="4">
        <f>K148-F148</f>
        <v>0</v>
      </c>
    </row>
    <row r="149" spans="1:13" ht="30" customHeight="1">
      <c r="A149" s="14"/>
      <c r="B149" s="10"/>
      <c r="C149" s="10"/>
      <c r="D149" s="10"/>
      <c r="E149" s="10"/>
      <c r="F149" s="10"/>
      <c r="G149" s="10"/>
      <c r="H149" s="10"/>
      <c r="I149" s="10"/>
      <c r="J149" s="10"/>
      <c r="K149" s="10"/>
      <c r="L149" s="19"/>
      <c r="M149" s="19"/>
    </row>
    <row r="150" spans="1:13" s="6" customFormat="1" ht="30" customHeight="1">
      <c r="A150" s="62" t="s">
        <v>397</v>
      </c>
      <c r="B150" s="2"/>
      <c r="C150" s="2"/>
      <c r="D150" s="2"/>
      <c r="E150" s="2"/>
      <c r="F150" s="2"/>
      <c r="G150" s="2"/>
      <c r="H150" s="2"/>
      <c r="I150" s="2"/>
      <c r="J150" s="2"/>
      <c r="K150" s="2"/>
      <c r="L150" s="20"/>
      <c r="M150" s="20"/>
    </row>
    <row r="151" spans="1:13" s="6" customFormat="1" ht="30" customHeight="1">
      <c r="A151" s="63"/>
      <c r="B151" s="3">
        <v>44801</v>
      </c>
      <c r="C151" s="3"/>
      <c r="D151" s="3"/>
      <c r="E151" s="3">
        <v>44801</v>
      </c>
      <c r="F151" s="3">
        <f>B151-+SUM(C151:E151)</f>
        <v>0</v>
      </c>
      <c r="G151" s="3">
        <v>48671</v>
      </c>
      <c r="H151" s="3"/>
      <c r="I151" s="3"/>
      <c r="J151" s="3">
        <v>48671</v>
      </c>
      <c r="K151" s="3">
        <f>G151-+SUM(H151:J151)</f>
        <v>0</v>
      </c>
      <c r="L151" s="4">
        <f>G151-B151</f>
        <v>3870</v>
      </c>
      <c r="M151" s="4">
        <f>K151-F151</f>
        <v>0</v>
      </c>
    </row>
    <row r="152" spans="1:13" ht="30" customHeight="1">
      <c r="A152" s="14"/>
      <c r="B152" s="10"/>
      <c r="C152" s="10"/>
      <c r="D152" s="10"/>
      <c r="E152" s="10"/>
      <c r="F152" s="10"/>
      <c r="G152" s="10"/>
      <c r="H152" s="10"/>
      <c r="I152" s="10"/>
      <c r="J152" s="10"/>
      <c r="K152" s="10"/>
      <c r="L152" s="19"/>
      <c r="M152" s="19"/>
    </row>
    <row r="153" spans="1:13" s="6" customFormat="1" ht="30" customHeight="1">
      <c r="A153" s="62" t="s">
        <v>398</v>
      </c>
      <c r="B153" s="2"/>
      <c r="C153" s="2"/>
      <c r="D153" s="2"/>
      <c r="E153" s="2"/>
      <c r="F153" s="2"/>
      <c r="G153" s="2"/>
      <c r="H153" s="2"/>
      <c r="I153" s="2"/>
      <c r="J153" s="2"/>
      <c r="K153" s="2"/>
      <c r="L153" s="20"/>
      <c r="M153" s="20"/>
    </row>
    <row r="154" spans="1:13" s="6" customFormat="1" ht="30" customHeight="1">
      <c r="A154" s="63"/>
      <c r="B154" s="3">
        <v>4862</v>
      </c>
      <c r="C154" s="3"/>
      <c r="D154" s="3"/>
      <c r="E154" s="3">
        <v>4862</v>
      </c>
      <c r="F154" s="3">
        <f>B154-+SUM(C154:E154)</f>
        <v>0</v>
      </c>
      <c r="G154" s="3">
        <v>4862</v>
      </c>
      <c r="H154" s="3"/>
      <c r="I154" s="3"/>
      <c r="J154" s="3">
        <v>4862</v>
      </c>
      <c r="K154" s="3">
        <f>G154-+SUM(H154:J154)</f>
        <v>0</v>
      </c>
      <c r="L154" s="4">
        <f>G154-B154</f>
        <v>0</v>
      </c>
      <c r="M154" s="4">
        <f>K154-F154</f>
        <v>0</v>
      </c>
    </row>
    <row r="155" spans="1:13" ht="30" customHeight="1">
      <c r="A155" s="14"/>
      <c r="B155" s="10"/>
      <c r="C155" s="10"/>
      <c r="D155" s="10"/>
      <c r="E155" s="10"/>
      <c r="F155" s="10"/>
      <c r="G155" s="10"/>
      <c r="H155" s="10"/>
      <c r="I155" s="10"/>
      <c r="J155" s="10"/>
      <c r="K155" s="10"/>
      <c r="L155" s="19"/>
      <c r="M155" s="19"/>
    </row>
    <row r="156" spans="1:13" s="6" customFormat="1" ht="30" customHeight="1">
      <c r="A156" s="62" t="s">
        <v>338</v>
      </c>
      <c r="B156" s="2"/>
      <c r="C156" s="2"/>
      <c r="D156" s="2"/>
      <c r="E156" s="2"/>
      <c r="F156" s="2"/>
      <c r="G156" s="2"/>
      <c r="H156" s="2"/>
      <c r="I156" s="2"/>
      <c r="J156" s="2"/>
      <c r="K156" s="2"/>
      <c r="L156" s="20"/>
      <c r="M156" s="20"/>
    </row>
    <row r="157" spans="1:13" s="6" customFormat="1" ht="30" customHeight="1">
      <c r="A157" s="63"/>
      <c r="B157" s="3">
        <v>4000</v>
      </c>
      <c r="C157" s="3"/>
      <c r="D157" s="3"/>
      <c r="E157" s="3">
        <v>4000</v>
      </c>
      <c r="F157" s="3">
        <f>B157-+SUM(C157:E157)</f>
        <v>0</v>
      </c>
      <c r="G157" s="3">
        <v>4000</v>
      </c>
      <c r="H157" s="3"/>
      <c r="I157" s="3"/>
      <c r="J157" s="3">
        <v>4000</v>
      </c>
      <c r="K157" s="3">
        <f>G157-+SUM(H157:J157)</f>
        <v>0</v>
      </c>
      <c r="L157" s="4">
        <f>G157-B157</f>
        <v>0</v>
      </c>
      <c r="M157" s="4">
        <f>K157-F157</f>
        <v>0</v>
      </c>
    </row>
    <row r="158" spans="1:13" ht="30" customHeight="1">
      <c r="A158" s="14"/>
      <c r="B158" s="10"/>
      <c r="C158" s="10"/>
      <c r="D158" s="10"/>
      <c r="E158" s="10"/>
      <c r="F158" s="10"/>
      <c r="G158" s="10"/>
      <c r="H158" s="10"/>
      <c r="I158" s="10"/>
      <c r="J158" s="10"/>
      <c r="K158" s="10"/>
      <c r="L158" s="19"/>
      <c r="M158" s="19"/>
    </row>
    <row r="159" spans="1:13" s="6" customFormat="1" ht="30" customHeight="1">
      <c r="A159" s="62" t="s">
        <v>400</v>
      </c>
      <c r="B159" s="2"/>
      <c r="C159" s="2"/>
      <c r="D159" s="2"/>
      <c r="E159" s="2"/>
      <c r="F159" s="2"/>
      <c r="G159" s="2"/>
      <c r="H159" s="2"/>
      <c r="I159" s="2"/>
      <c r="J159" s="2"/>
      <c r="K159" s="2"/>
      <c r="L159" s="20"/>
      <c r="M159" s="20"/>
    </row>
    <row r="160" spans="1:13" s="6" customFormat="1" ht="30" customHeight="1">
      <c r="A160" s="63"/>
      <c r="B160" s="3">
        <v>48959</v>
      </c>
      <c r="C160" s="3"/>
      <c r="D160" s="3"/>
      <c r="E160" s="3">
        <v>48959</v>
      </c>
      <c r="F160" s="3">
        <f>B160-+SUM(C160:E160)</f>
        <v>0</v>
      </c>
      <c r="G160" s="3">
        <v>47959</v>
      </c>
      <c r="H160" s="3"/>
      <c r="I160" s="3"/>
      <c r="J160" s="3">
        <v>47959</v>
      </c>
      <c r="K160" s="3">
        <f>G160-+SUM(H160:J160)</f>
        <v>0</v>
      </c>
      <c r="L160" s="4">
        <f>G160-B160</f>
        <v>-1000</v>
      </c>
      <c r="M160" s="4">
        <f>K160-F160</f>
        <v>0</v>
      </c>
    </row>
    <row r="161" spans="1:13" ht="30" customHeight="1">
      <c r="A161" s="14"/>
      <c r="B161" s="10"/>
      <c r="C161" s="10"/>
      <c r="D161" s="10"/>
      <c r="E161" s="10"/>
      <c r="F161" s="10"/>
      <c r="G161" s="10"/>
      <c r="H161" s="10"/>
      <c r="I161" s="10"/>
      <c r="J161" s="10"/>
      <c r="K161" s="10"/>
      <c r="L161" s="19"/>
      <c r="M161" s="19"/>
    </row>
    <row r="162" spans="1:13" s="6" customFormat="1" ht="30" customHeight="1">
      <c r="A162" s="62" t="s">
        <v>401</v>
      </c>
      <c r="B162" s="2"/>
      <c r="C162" s="2"/>
      <c r="D162" s="2"/>
      <c r="E162" s="2"/>
      <c r="F162" s="2"/>
      <c r="G162" s="2"/>
      <c r="H162" s="2"/>
      <c r="I162" s="2"/>
      <c r="J162" s="2"/>
      <c r="K162" s="2"/>
      <c r="L162" s="20"/>
      <c r="M162" s="20"/>
    </row>
    <row r="163" spans="1:13" s="15" customFormat="1" ht="30" customHeight="1">
      <c r="A163" s="63"/>
      <c r="B163" s="3">
        <v>200000</v>
      </c>
      <c r="C163" s="3">
        <v>100000</v>
      </c>
      <c r="D163" s="3">
        <v>90000</v>
      </c>
      <c r="E163" s="3">
        <v>10000</v>
      </c>
      <c r="F163" s="3">
        <f>B163-+SUM(C163:E163)</f>
        <v>0</v>
      </c>
      <c r="G163" s="3">
        <v>200000</v>
      </c>
      <c r="H163" s="3">
        <v>100000</v>
      </c>
      <c r="I163" s="3">
        <v>90000</v>
      </c>
      <c r="J163" s="3">
        <v>10000</v>
      </c>
      <c r="K163" s="3">
        <f>G163-+SUM(H163:J163)</f>
        <v>0</v>
      </c>
      <c r="L163" s="4">
        <f>G163-B163</f>
        <v>0</v>
      </c>
      <c r="M163" s="4">
        <f>K163-F163</f>
        <v>0</v>
      </c>
    </row>
    <row r="164" spans="1:13" ht="30" customHeight="1">
      <c r="A164" s="14"/>
      <c r="B164" s="10"/>
      <c r="C164" s="10"/>
      <c r="D164" s="10"/>
      <c r="E164" s="10"/>
      <c r="F164" s="10"/>
      <c r="G164" s="10"/>
      <c r="H164" s="10"/>
      <c r="I164" s="10"/>
      <c r="J164" s="10"/>
      <c r="K164" s="10"/>
      <c r="L164" s="19"/>
      <c r="M164" s="19"/>
    </row>
    <row r="165" spans="1:13" s="6" customFormat="1" ht="30" customHeight="1">
      <c r="A165" s="62" t="s">
        <v>402</v>
      </c>
      <c r="B165" s="2"/>
      <c r="C165" s="2"/>
      <c r="D165" s="2"/>
      <c r="E165" s="2"/>
      <c r="F165" s="2"/>
      <c r="G165" s="2"/>
      <c r="H165" s="2"/>
      <c r="I165" s="2"/>
      <c r="J165" s="2"/>
      <c r="K165" s="2"/>
      <c r="L165" s="20"/>
      <c r="M165" s="20"/>
    </row>
    <row r="166" spans="1:13" s="15" customFormat="1" ht="30" customHeight="1">
      <c r="A166" s="63"/>
      <c r="B166" s="3">
        <v>450000</v>
      </c>
      <c r="C166" s="3"/>
      <c r="D166" s="3">
        <v>427500</v>
      </c>
      <c r="E166" s="3">
        <v>22500</v>
      </c>
      <c r="F166" s="3">
        <f>B166-+SUM(C166:E166)</f>
        <v>0</v>
      </c>
      <c r="G166" s="3">
        <v>450000</v>
      </c>
      <c r="H166" s="3"/>
      <c r="I166" s="3">
        <v>427500</v>
      </c>
      <c r="J166" s="3">
        <v>22500</v>
      </c>
      <c r="K166" s="3">
        <f>G166-+SUM(H166:J166)</f>
        <v>0</v>
      </c>
      <c r="L166" s="4">
        <f>G166-B166</f>
        <v>0</v>
      </c>
      <c r="M166" s="4">
        <f>K166-F166</f>
        <v>0</v>
      </c>
    </row>
    <row r="167" spans="1:13" ht="30" customHeight="1">
      <c r="A167" s="14"/>
      <c r="B167" s="10"/>
      <c r="C167" s="10"/>
      <c r="D167" s="10"/>
      <c r="E167" s="10"/>
      <c r="F167" s="10"/>
      <c r="G167" s="10"/>
      <c r="H167" s="10"/>
      <c r="I167" s="10"/>
      <c r="J167" s="10"/>
      <c r="K167" s="10"/>
      <c r="L167" s="19"/>
      <c r="M167" s="19"/>
    </row>
    <row r="168" spans="1:13" s="6" customFormat="1" ht="30" customHeight="1">
      <c r="A168" s="62" t="s">
        <v>403</v>
      </c>
      <c r="B168" s="2"/>
      <c r="C168" s="2"/>
      <c r="D168" s="2"/>
      <c r="E168" s="2"/>
      <c r="F168" s="2"/>
      <c r="G168" s="2"/>
      <c r="H168" s="2"/>
      <c r="I168" s="2"/>
      <c r="J168" s="2"/>
      <c r="K168" s="2"/>
      <c r="L168" s="20"/>
      <c r="M168" s="20"/>
    </row>
    <row r="169" spans="1:13" s="15" customFormat="1" ht="30" customHeight="1">
      <c r="A169" s="63"/>
      <c r="B169" s="3">
        <v>27500</v>
      </c>
      <c r="C169" s="3"/>
      <c r="D169" s="3">
        <v>26100</v>
      </c>
      <c r="E169" s="3">
        <v>1400</v>
      </c>
      <c r="F169" s="3">
        <f>B169-+SUM(C169:E169)</f>
        <v>0</v>
      </c>
      <c r="G169" s="3">
        <v>27500</v>
      </c>
      <c r="H169" s="3"/>
      <c r="I169" s="3">
        <v>26100</v>
      </c>
      <c r="J169" s="3">
        <v>1400</v>
      </c>
      <c r="K169" s="3">
        <f>G169-+SUM(H169:J169)</f>
        <v>0</v>
      </c>
      <c r="L169" s="4">
        <f>G169-B169</f>
        <v>0</v>
      </c>
      <c r="M169" s="4">
        <f>K169-F169</f>
        <v>0</v>
      </c>
    </row>
    <row r="170" spans="1:13" ht="30" customHeight="1">
      <c r="A170" s="14"/>
      <c r="B170" s="10"/>
      <c r="C170" s="10"/>
      <c r="D170" s="10"/>
      <c r="E170" s="10"/>
      <c r="F170" s="10"/>
      <c r="G170" s="10"/>
      <c r="H170" s="10"/>
      <c r="I170" s="10"/>
      <c r="J170" s="10"/>
      <c r="K170" s="10"/>
      <c r="L170" s="19"/>
      <c r="M170" s="19"/>
    </row>
    <row r="171" spans="1:13" s="6" customFormat="1" ht="30" customHeight="1">
      <c r="A171" s="62" t="s">
        <v>432</v>
      </c>
      <c r="B171" s="2"/>
      <c r="C171" s="2"/>
      <c r="D171" s="2"/>
      <c r="E171" s="2"/>
      <c r="F171" s="2"/>
      <c r="G171" s="2"/>
      <c r="H171" s="2"/>
      <c r="I171" s="2"/>
      <c r="J171" s="2"/>
      <c r="K171" s="2"/>
      <c r="L171" s="20"/>
      <c r="M171" s="20"/>
    </row>
    <row r="172" spans="1:13" s="15" customFormat="1" ht="30" customHeight="1">
      <c r="A172" s="63"/>
      <c r="B172" s="3">
        <v>87286</v>
      </c>
      <c r="C172" s="3"/>
      <c r="D172" s="3">
        <v>85500</v>
      </c>
      <c r="E172" s="3">
        <v>1786</v>
      </c>
      <c r="F172" s="3">
        <f>B172-+SUM(C172:E172)</f>
        <v>0</v>
      </c>
      <c r="G172" s="3">
        <v>87286</v>
      </c>
      <c r="H172" s="3"/>
      <c r="I172" s="3">
        <v>85500</v>
      </c>
      <c r="J172" s="3">
        <v>1786</v>
      </c>
      <c r="K172" s="3">
        <f>G172-+SUM(H172:J172)</f>
        <v>0</v>
      </c>
      <c r="L172" s="4">
        <f>G172-B172</f>
        <v>0</v>
      </c>
      <c r="M172" s="4">
        <f>K172-F172</f>
        <v>0</v>
      </c>
    </row>
    <row r="173" spans="1:13" ht="30" customHeight="1">
      <c r="A173" s="14"/>
      <c r="B173" s="10"/>
      <c r="C173" s="10"/>
      <c r="D173" s="10"/>
      <c r="E173" s="10"/>
      <c r="F173" s="10"/>
      <c r="G173" s="10"/>
      <c r="H173" s="10"/>
      <c r="I173" s="10"/>
      <c r="J173" s="10"/>
      <c r="K173" s="10"/>
      <c r="L173" s="19"/>
      <c r="M173" s="19"/>
    </row>
    <row r="174" spans="1:13" s="6" customFormat="1" ht="30" customHeight="1">
      <c r="A174" s="62" t="s">
        <v>331</v>
      </c>
      <c r="B174" s="2"/>
      <c r="C174" s="2"/>
      <c r="D174" s="2"/>
      <c r="E174" s="2"/>
      <c r="F174" s="2"/>
      <c r="G174" s="2"/>
      <c r="H174" s="2"/>
      <c r="I174" s="2"/>
      <c r="J174" s="2"/>
      <c r="K174" s="2"/>
      <c r="L174" s="20"/>
      <c r="M174" s="20"/>
    </row>
    <row r="175" spans="1:13" s="15" customFormat="1" ht="30" customHeight="1">
      <c r="A175" s="63"/>
      <c r="B175" s="3">
        <v>1197945</v>
      </c>
      <c r="C175" s="3"/>
      <c r="D175" s="3">
        <v>414800</v>
      </c>
      <c r="E175" s="3">
        <v>783145</v>
      </c>
      <c r="F175" s="3">
        <f>B175-+SUM(C175:E175)</f>
        <v>0</v>
      </c>
      <c r="G175" s="3">
        <v>1197945</v>
      </c>
      <c r="H175" s="3"/>
      <c r="I175" s="3">
        <v>414800</v>
      </c>
      <c r="J175" s="3">
        <v>783145</v>
      </c>
      <c r="K175" s="3">
        <f>G175-+SUM(H175:J175)</f>
        <v>0</v>
      </c>
      <c r="L175" s="4">
        <f>G175-B175</f>
        <v>0</v>
      </c>
      <c r="M175" s="4">
        <f>K175-F175</f>
        <v>0</v>
      </c>
    </row>
    <row r="176" spans="1:13" ht="30" customHeight="1">
      <c r="A176" s="14"/>
      <c r="B176" s="10"/>
      <c r="C176" s="10"/>
      <c r="D176" s="10"/>
      <c r="E176" s="10"/>
      <c r="F176" s="10"/>
      <c r="G176" s="10"/>
      <c r="H176" s="10"/>
      <c r="I176" s="10"/>
      <c r="J176" s="10"/>
      <c r="K176" s="10"/>
      <c r="L176" s="19"/>
      <c r="M176" s="19"/>
    </row>
    <row r="177" spans="1:13" s="6" customFormat="1" ht="30" customHeight="1">
      <c r="A177" s="62" t="s">
        <v>601</v>
      </c>
      <c r="B177" s="2"/>
      <c r="C177" s="2"/>
      <c r="D177" s="2"/>
      <c r="E177" s="2"/>
      <c r="F177" s="2"/>
      <c r="G177" s="2"/>
      <c r="H177" s="2"/>
      <c r="I177" s="2"/>
      <c r="J177" s="2"/>
      <c r="K177" s="2"/>
      <c r="L177" s="20"/>
      <c r="M177" s="20"/>
    </row>
    <row r="178" spans="1:13" s="15" customFormat="1" ht="30" customHeight="1">
      <c r="A178" s="63"/>
      <c r="B178" s="3">
        <v>666637</v>
      </c>
      <c r="C178" s="3"/>
      <c r="D178" s="3">
        <v>170400</v>
      </c>
      <c r="E178" s="3">
        <v>496237</v>
      </c>
      <c r="F178" s="3">
        <f>B178-+SUM(C178:E178)</f>
        <v>0</v>
      </c>
      <c r="G178" s="3">
        <v>666637</v>
      </c>
      <c r="H178" s="3"/>
      <c r="I178" s="3">
        <v>170400</v>
      </c>
      <c r="J178" s="3">
        <v>496237</v>
      </c>
      <c r="K178" s="3">
        <f>G178-+SUM(H178:J178)</f>
        <v>0</v>
      </c>
      <c r="L178" s="4">
        <f>G178-B178</f>
        <v>0</v>
      </c>
      <c r="M178" s="4">
        <f>K178-F178</f>
        <v>0</v>
      </c>
    </row>
    <row r="179" spans="1:13" ht="30" customHeight="1">
      <c r="A179" s="14"/>
      <c r="B179" s="10"/>
      <c r="C179" s="10"/>
      <c r="D179" s="10"/>
      <c r="E179" s="10"/>
      <c r="F179" s="10"/>
      <c r="G179" s="10"/>
      <c r="H179" s="10"/>
      <c r="I179" s="10"/>
      <c r="J179" s="10"/>
      <c r="K179" s="10"/>
      <c r="L179" s="19"/>
      <c r="M179" s="19"/>
    </row>
    <row r="180" spans="1:13" s="6" customFormat="1" ht="30" customHeight="1">
      <c r="A180" s="62" t="s">
        <v>40</v>
      </c>
      <c r="B180" s="2"/>
      <c r="C180" s="2"/>
      <c r="D180" s="2"/>
      <c r="E180" s="2"/>
      <c r="F180" s="2"/>
      <c r="G180" s="2"/>
      <c r="H180" s="2"/>
      <c r="I180" s="2"/>
      <c r="J180" s="2"/>
      <c r="K180" s="2"/>
      <c r="L180" s="20"/>
      <c r="M180" s="20"/>
    </row>
    <row r="181" spans="1:13" s="15" customFormat="1" ht="30" customHeight="1">
      <c r="A181" s="63"/>
      <c r="B181" s="3">
        <v>100</v>
      </c>
      <c r="C181" s="3"/>
      <c r="D181" s="3"/>
      <c r="E181" s="3">
        <v>100</v>
      </c>
      <c r="F181" s="3">
        <f>B181-+SUM(C181:E181)</f>
        <v>0</v>
      </c>
      <c r="G181" s="3">
        <v>100</v>
      </c>
      <c r="H181" s="3"/>
      <c r="I181" s="3"/>
      <c r="J181" s="3">
        <v>100</v>
      </c>
      <c r="K181" s="3">
        <f>G181-+SUM(H181:J181)</f>
        <v>0</v>
      </c>
      <c r="L181" s="4">
        <f>G181-B181</f>
        <v>0</v>
      </c>
      <c r="M181" s="4">
        <f>K181-F181</f>
        <v>0</v>
      </c>
    </row>
    <row r="182" spans="1:13" ht="30" customHeight="1">
      <c r="A182" s="14"/>
      <c r="B182" s="10"/>
      <c r="C182" s="10"/>
      <c r="D182" s="10"/>
      <c r="E182" s="10"/>
      <c r="F182" s="10"/>
      <c r="G182" s="10"/>
      <c r="H182" s="10"/>
      <c r="I182" s="10"/>
      <c r="J182" s="10"/>
      <c r="K182" s="10"/>
      <c r="L182" s="19"/>
      <c r="M182" s="19"/>
    </row>
    <row r="183" spans="1:13" s="6" customFormat="1" ht="30" customHeight="1">
      <c r="A183" s="11"/>
      <c r="B183" s="2"/>
      <c r="C183" s="2"/>
      <c r="D183" s="2"/>
      <c r="E183" s="2"/>
      <c r="F183" s="2"/>
      <c r="G183" s="2"/>
      <c r="H183" s="2"/>
      <c r="I183" s="2"/>
      <c r="J183" s="2"/>
      <c r="K183" s="2"/>
      <c r="L183" s="20"/>
      <c r="M183" s="20"/>
    </row>
    <row r="184" spans="1:13" s="15" customFormat="1" ht="30" customHeight="1">
      <c r="A184" s="12" t="s">
        <v>531</v>
      </c>
      <c r="B184" s="3">
        <f aca="true" t="shared" si="7" ref="B184:K184">SUBTOTAL(9,B136:B181)</f>
        <v>3350739</v>
      </c>
      <c r="C184" s="3">
        <f t="shared" si="7"/>
        <v>100000</v>
      </c>
      <c r="D184" s="3">
        <f t="shared" si="7"/>
        <v>1214300</v>
      </c>
      <c r="E184" s="3">
        <f t="shared" si="7"/>
        <v>2036439</v>
      </c>
      <c r="F184" s="3">
        <f t="shared" si="7"/>
        <v>0</v>
      </c>
      <c r="G184" s="3">
        <f t="shared" si="7"/>
        <v>3344019</v>
      </c>
      <c r="H184" s="3">
        <f t="shared" si="7"/>
        <v>100000</v>
      </c>
      <c r="I184" s="3">
        <f t="shared" si="7"/>
        <v>1214300</v>
      </c>
      <c r="J184" s="3">
        <f t="shared" si="7"/>
        <v>2029719</v>
      </c>
      <c r="K184" s="3">
        <f t="shared" si="7"/>
        <v>0</v>
      </c>
      <c r="L184" s="4">
        <f>G184-B184</f>
        <v>-6720</v>
      </c>
      <c r="M184" s="4">
        <f>K184-F184</f>
        <v>0</v>
      </c>
    </row>
    <row r="185" spans="1:13" ht="30" customHeight="1">
      <c r="A185" s="9" t="s">
        <v>534</v>
      </c>
      <c r="B185" s="10"/>
      <c r="C185" s="10"/>
      <c r="D185" s="10"/>
      <c r="E185" s="10"/>
      <c r="F185" s="10"/>
      <c r="G185" s="10"/>
      <c r="H185" s="10"/>
      <c r="I185" s="10"/>
      <c r="J185" s="10"/>
      <c r="K185" s="10"/>
      <c r="L185" s="19"/>
      <c r="M185" s="19"/>
    </row>
    <row r="186" spans="1:13" s="6" customFormat="1" ht="30" customHeight="1">
      <c r="A186" s="62" t="s">
        <v>431</v>
      </c>
      <c r="B186" s="2"/>
      <c r="C186" s="2"/>
      <c r="D186" s="2"/>
      <c r="E186" s="2"/>
      <c r="F186" s="2"/>
      <c r="G186" s="2"/>
      <c r="H186" s="2"/>
      <c r="I186" s="2"/>
      <c r="J186" s="2"/>
      <c r="K186" s="2"/>
      <c r="L186" s="20"/>
      <c r="M186" s="20"/>
    </row>
    <row r="187" spans="1:13" s="6" customFormat="1" ht="30" customHeight="1">
      <c r="A187" s="64"/>
      <c r="B187" s="3">
        <v>35192</v>
      </c>
      <c r="C187" s="3"/>
      <c r="D187" s="3"/>
      <c r="E187" s="3">
        <v>35192</v>
      </c>
      <c r="F187" s="3">
        <f>B187-+SUM(C187:E187)</f>
        <v>0</v>
      </c>
      <c r="G187" s="3">
        <v>35192</v>
      </c>
      <c r="H187" s="3"/>
      <c r="I187" s="3"/>
      <c r="J187" s="3">
        <v>35192</v>
      </c>
      <c r="K187" s="3">
        <f>G187-+SUM(H187:J187)</f>
        <v>0</v>
      </c>
      <c r="L187" s="4">
        <f>G187-B187</f>
        <v>0</v>
      </c>
      <c r="M187" s="4">
        <f>K187-F187</f>
        <v>0</v>
      </c>
    </row>
    <row r="188" spans="1:13" ht="30" customHeight="1">
      <c r="A188" s="14"/>
      <c r="B188" s="10"/>
      <c r="C188" s="10"/>
      <c r="D188" s="10"/>
      <c r="E188" s="10"/>
      <c r="F188" s="10"/>
      <c r="G188" s="10"/>
      <c r="H188" s="10"/>
      <c r="I188" s="10"/>
      <c r="J188" s="10"/>
      <c r="K188" s="10"/>
      <c r="L188" s="19"/>
      <c r="M188" s="19"/>
    </row>
    <row r="189" spans="1:13" s="6" customFormat="1" ht="30" customHeight="1">
      <c r="A189" s="62" t="s">
        <v>395</v>
      </c>
      <c r="B189" s="2"/>
      <c r="C189" s="2"/>
      <c r="D189" s="2"/>
      <c r="E189" s="2"/>
      <c r="F189" s="2"/>
      <c r="G189" s="2"/>
      <c r="H189" s="2"/>
      <c r="I189" s="2"/>
      <c r="J189" s="2"/>
      <c r="K189" s="2"/>
      <c r="L189" s="20"/>
      <c r="M189" s="20"/>
    </row>
    <row r="190" spans="1:13" s="6" customFormat="1" ht="30" customHeight="1">
      <c r="A190" s="63"/>
      <c r="B190" s="3">
        <v>53</v>
      </c>
      <c r="C190" s="3"/>
      <c r="D190" s="3"/>
      <c r="E190" s="3">
        <v>53</v>
      </c>
      <c r="F190" s="3">
        <f>B190-+SUM(C190:E190)</f>
        <v>0</v>
      </c>
      <c r="G190" s="3">
        <v>53</v>
      </c>
      <c r="H190" s="3"/>
      <c r="I190" s="3"/>
      <c r="J190" s="3">
        <v>53</v>
      </c>
      <c r="K190" s="3">
        <f>G190-+SUM(H190:J190)</f>
        <v>0</v>
      </c>
      <c r="L190" s="4">
        <f>G190-B190</f>
        <v>0</v>
      </c>
      <c r="M190" s="4">
        <f>K190-F190</f>
        <v>0</v>
      </c>
    </row>
    <row r="191" spans="1:13" ht="30" customHeight="1">
      <c r="A191" s="14"/>
      <c r="B191" s="10"/>
      <c r="C191" s="10"/>
      <c r="D191" s="10"/>
      <c r="E191" s="10"/>
      <c r="F191" s="10"/>
      <c r="G191" s="10"/>
      <c r="H191" s="10"/>
      <c r="I191" s="10"/>
      <c r="J191" s="10"/>
      <c r="K191" s="10"/>
      <c r="L191" s="19"/>
      <c r="M191" s="19"/>
    </row>
    <row r="192" spans="1:13" s="6" customFormat="1" ht="30" customHeight="1">
      <c r="A192" s="62" t="s">
        <v>396</v>
      </c>
      <c r="B192" s="2"/>
      <c r="C192" s="2"/>
      <c r="D192" s="2"/>
      <c r="E192" s="2"/>
      <c r="F192" s="2"/>
      <c r="G192" s="2"/>
      <c r="H192" s="2"/>
      <c r="I192" s="2"/>
      <c r="J192" s="2"/>
      <c r="K192" s="2"/>
      <c r="L192" s="20"/>
      <c r="M192" s="20"/>
    </row>
    <row r="193" spans="1:13" s="6" customFormat="1" ht="30" customHeight="1">
      <c r="A193" s="63"/>
      <c r="B193" s="3">
        <v>12286</v>
      </c>
      <c r="C193" s="3"/>
      <c r="D193" s="3"/>
      <c r="E193" s="3">
        <v>12286</v>
      </c>
      <c r="F193" s="3">
        <f>B193-+SUM(C193:E193)</f>
        <v>0</v>
      </c>
      <c r="G193" s="3">
        <v>12286</v>
      </c>
      <c r="H193" s="3"/>
      <c r="I193" s="3"/>
      <c r="J193" s="3">
        <v>12286</v>
      </c>
      <c r="K193" s="3">
        <f>G193-+SUM(H193:J193)</f>
        <v>0</v>
      </c>
      <c r="L193" s="4">
        <f>G193-B193</f>
        <v>0</v>
      </c>
      <c r="M193" s="4">
        <f>K193-F193</f>
        <v>0</v>
      </c>
    </row>
    <row r="194" spans="1:13" ht="30" customHeight="1">
      <c r="A194" s="14"/>
      <c r="B194" s="10"/>
      <c r="C194" s="10"/>
      <c r="D194" s="10"/>
      <c r="E194" s="10"/>
      <c r="F194" s="10"/>
      <c r="G194" s="10"/>
      <c r="H194" s="10"/>
      <c r="I194" s="10"/>
      <c r="J194" s="10"/>
      <c r="K194" s="10"/>
      <c r="L194" s="19"/>
      <c r="M194" s="19"/>
    </row>
    <row r="195" spans="1:13" s="6" customFormat="1" ht="30" customHeight="1">
      <c r="A195" s="62" t="s">
        <v>398</v>
      </c>
      <c r="B195" s="2"/>
      <c r="C195" s="2"/>
      <c r="D195" s="2"/>
      <c r="E195" s="2"/>
      <c r="F195" s="2"/>
      <c r="G195" s="2"/>
      <c r="H195" s="2"/>
      <c r="I195" s="2"/>
      <c r="J195" s="2"/>
      <c r="K195" s="2"/>
      <c r="L195" s="20"/>
      <c r="M195" s="20"/>
    </row>
    <row r="196" spans="1:13" s="6" customFormat="1" ht="30" customHeight="1">
      <c r="A196" s="63"/>
      <c r="B196" s="3">
        <v>148</v>
      </c>
      <c r="C196" s="3"/>
      <c r="D196" s="3"/>
      <c r="E196" s="3">
        <v>148</v>
      </c>
      <c r="F196" s="3">
        <f>B196-+SUM(C196:E196)</f>
        <v>0</v>
      </c>
      <c r="G196" s="3">
        <v>148</v>
      </c>
      <c r="H196" s="3"/>
      <c r="I196" s="3"/>
      <c r="J196" s="3">
        <v>148</v>
      </c>
      <c r="K196" s="3">
        <f>G196-+SUM(H196:J196)</f>
        <v>0</v>
      </c>
      <c r="L196" s="4">
        <f>G196-B196</f>
        <v>0</v>
      </c>
      <c r="M196" s="4">
        <f>K196-F196</f>
        <v>0</v>
      </c>
    </row>
    <row r="197" spans="1:13" ht="30" customHeight="1">
      <c r="A197" s="14"/>
      <c r="B197" s="10"/>
      <c r="C197" s="10"/>
      <c r="D197" s="10"/>
      <c r="E197" s="10"/>
      <c r="F197" s="10"/>
      <c r="G197" s="10"/>
      <c r="H197" s="10"/>
      <c r="I197" s="10"/>
      <c r="J197" s="10"/>
      <c r="K197" s="10"/>
      <c r="L197" s="19"/>
      <c r="M197" s="19"/>
    </row>
    <row r="198" spans="1:13" s="6" customFormat="1" ht="30" customHeight="1">
      <c r="A198" s="62" t="s">
        <v>402</v>
      </c>
      <c r="B198" s="2"/>
      <c r="C198" s="2"/>
      <c r="D198" s="2"/>
      <c r="E198" s="2"/>
      <c r="F198" s="2"/>
      <c r="G198" s="2"/>
      <c r="H198" s="2"/>
      <c r="I198" s="2"/>
      <c r="J198" s="2"/>
      <c r="K198" s="2"/>
      <c r="L198" s="20"/>
      <c r="M198" s="20"/>
    </row>
    <row r="199" spans="1:13" s="15" customFormat="1" ht="30" customHeight="1">
      <c r="A199" s="63"/>
      <c r="B199" s="3">
        <v>1000</v>
      </c>
      <c r="C199" s="3"/>
      <c r="D199" s="3"/>
      <c r="E199" s="3">
        <v>1000</v>
      </c>
      <c r="F199" s="3">
        <f>B199-+SUM(C199:E199)</f>
        <v>0</v>
      </c>
      <c r="G199" s="3">
        <v>1000</v>
      </c>
      <c r="H199" s="3"/>
      <c r="I199" s="3"/>
      <c r="J199" s="3">
        <v>1000</v>
      </c>
      <c r="K199" s="3">
        <f>G199-+SUM(H199:J199)</f>
        <v>0</v>
      </c>
      <c r="L199" s="4">
        <f>G199-B199</f>
        <v>0</v>
      </c>
      <c r="M199" s="4">
        <f>K199-F199</f>
        <v>0</v>
      </c>
    </row>
    <row r="200" spans="1:13" ht="30" customHeight="1">
      <c r="A200" s="14"/>
      <c r="B200" s="10"/>
      <c r="C200" s="10"/>
      <c r="D200" s="10"/>
      <c r="E200" s="10"/>
      <c r="F200" s="10"/>
      <c r="G200" s="10"/>
      <c r="H200" s="10"/>
      <c r="I200" s="10"/>
      <c r="J200" s="10"/>
      <c r="K200" s="10"/>
      <c r="L200" s="19"/>
      <c r="M200" s="19"/>
    </row>
    <row r="201" spans="1:13" s="6" customFormat="1" ht="30" customHeight="1">
      <c r="A201" s="62" t="s">
        <v>432</v>
      </c>
      <c r="B201" s="2"/>
      <c r="C201" s="2"/>
      <c r="D201" s="2"/>
      <c r="E201" s="2"/>
      <c r="F201" s="2"/>
      <c r="G201" s="2"/>
      <c r="H201" s="2"/>
      <c r="I201" s="2"/>
      <c r="J201" s="2"/>
      <c r="K201" s="2"/>
      <c r="L201" s="20"/>
      <c r="M201" s="20"/>
    </row>
    <row r="202" spans="1:13" s="15" customFormat="1" ht="30" customHeight="1">
      <c r="A202" s="63"/>
      <c r="B202" s="3">
        <v>7392</v>
      </c>
      <c r="C202" s="3"/>
      <c r="D202" s="3">
        <v>7200</v>
      </c>
      <c r="E202" s="3">
        <v>192</v>
      </c>
      <c r="F202" s="3">
        <f>B202-+SUM(C202:E202)</f>
        <v>0</v>
      </c>
      <c r="G202" s="3">
        <v>7392</v>
      </c>
      <c r="H202" s="3"/>
      <c r="I202" s="3">
        <v>7200</v>
      </c>
      <c r="J202" s="3">
        <v>192</v>
      </c>
      <c r="K202" s="3">
        <f>G202-+SUM(H202:J202)</f>
        <v>0</v>
      </c>
      <c r="L202" s="4">
        <f>G202-B202</f>
        <v>0</v>
      </c>
      <c r="M202" s="4">
        <f>K202-F202</f>
        <v>0</v>
      </c>
    </row>
    <row r="203" spans="1:13" ht="30" customHeight="1">
      <c r="A203" s="14"/>
      <c r="B203" s="10"/>
      <c r="C203" s="10"/>
      <c r="D203" s="10"/>
      <c r="E203" s="10"/>
      <c r="F203" s="10"/>
      <c r="G203" s="10"/>
      <c r="H203" s="10"/>
      <c r="I203" s="10"/>
      <c r="J203" s="10"/>
      <c r="K203" s="10"/>
      <c r="L203" s="19"/>
      <c r="M203" s="19"/>
    </row>
    <row r="204" spans="1:13" s="6" customFormat="1" ht="30" customHeight="1">
      <c r="A204" s="62" t="s">
        <v>541</v>
      </c>
      <c r="B204" s="2"/>
      <c r="C204" s="2"/>
      <c r="D204" s="2"/>
      <c r="E204" s="2"/>
      <c r="F204" s="2"/>
      <c r="G204" s="2"/>
      <c r="H204" s="2"/>
      <c r="I204" s="2"/>
      <c r="J204" s="2"/>
      <c r="K204" s="2"/>
      <c r="L204" s="20"/>
      <c r="M204" s="20"/>
    </row>
    <row r="205" spans="1:13" s="15" customFormat="1" ht="30" customHeight="1">
      <c r="A205" s="63"/>
      <c r="B205" s="3">
        <v>132393</v>
      </c>
      <c r="C205" s="3"/>
      <c r="D205" s="3">
        <v>53100</v>
      </c>
      <c r="E205" s="3">
        <v>79293</v>
      </c>
      <c r="F205" s="3">
        <f>B205-+SUM(C205:E205)</f>
        <v>0</v>
      </c>
      <c r="G205" s="3">
        <v>132393</v>
      </c>
      <c r="H205" s="3"/>
      <c r="I205" s="3">
        <v>53100</v>
      </c>
      <c r="J205" s="3">
        <v>79293</v>
      </c>
      <c r="K205" s="3">
        <f>G205-+SUM(H205:J205)</f>
        <v>0</v>
      </c>
      <c r="L205" s="4">
        <f>G205-B205</f>
        <v>0</v>
      </c>
      <c r="M205" s="4">
        <f>K205-F205</f>
        <v>0</v>
      </c>
    </row>
    <row r="206" spans="1:13" ht="30" customHeight="1">
      <c r="A206" s="14"/>
      <c r="B206" s="10"/>
      <c r="C206" s="10"/>
      <c r="D206" s="10"/>
      <c r="E206" s="10"/>
      <c r="F206" s="10"/>
      <c r="G206" s="10"/>
      <c r="H206" s="10"/>
      <c r="I206" s="10"/>
      <c r="J206" s="10"/>
      <c r="K206" s="10"/>
      <c r="L206" s="19"/>
      <c r="M206" s="19"/>
    </row>
    <row r="207" spans="1:13" s="6" customFormat="1" ht="30" customHeight="1">
      <c r="A207" s="62" t="s">
        <v>542</v>
      </c>
      <c r="B207" s="2"/>
      <c r="C207" s="2"/>
      <c r="D207" s="2"/>
      <c r="E207" s="2"/>
      <c r="F207" s="2"/>
      <c r="G207" s="2"/>
      <c r="H207" s="2"/>
      <c r="I207" s="2"/>
      <c r="J207" s="2"/>
      <c r="K207" s="2"/>
      <c r="L207" s="20"/>
      <c r="M207" s="20"/>
    </row>
    <row r="208" spans="1:13" s="15" customFormat="1" ht="30" customHeight="1">
      <c r="A208" s="63"/>
      <c r="B208" s="3">
        <v>72287</v>
      </c>
      <c r="C208" s="3"/>
      <c r="D208" s="3"/>
      <c r="E208" s="3">
        <v>72287</v>
      </c>
      <c r="F208" s="3">
        <f>B208-+SUM(C208:E208)</f>
        <v>0</v>
      </c>
      <c r="G208" s="3">
        <v>72287</v>
      </c>
      <c r="H208" s="3"/>
      <c r="I208" s="3"/>
      <c r="J208" s="3">
        <v>72287</v>
      </c>
      <c r="K208" s="3">
        <f>G208-+SUM(H208:J208)</f>
        <v>0</v>
      </c>
      <c r="L208" s="4">
        <f>G208-B208</f>
        <v>0</v>
      </c>
      <c r="M208" s="4">
        <f>K208-F208</f>
        <v>0</v>
      </c>
    </row>
    <row r="209" spans="1:13" ht="30" customHeight="1">
      <c r="A209" s="14"/>
      <c r="B209" s="10"/>
      <c r="C209" s="10"/>
      <c r="D209" s="10"/>
      <c r="E209" s="10"/>
      <c r="F209" s="10"/>
      <c r="G209" s="10"/>
      <c r="H209" s="10"/>
      <c r="I209" s="10"/>
      <c r="J209" s="10"/>
      <c r="K209" s="10"/>
      <c r="L209" s="19"/>
      <c r="M209" s="19"/>
    </row>
    <row r="210" spans="1:13" s="6" customFormat="1" ht="30" customHeight="1">
      <c r="A210" s="11"/>
      <c r="B210" s="2"/>
      <c r="C210" s="2"/>
      <c r="D210" s="2"/>
      <c r="E210" s="2"/>
      <c r="F210" s="2"/>
      <c r="G210" s="2"/>
      <c r="H210" s="2"/>
      <c r="I210" s="2"/>
      <c r="J210" s="2"/>
      <c r="K210" s="2"/>
      <c r="L210" s="20"/>
      <c r="M210" s="20"/>
    </row>
    <row r="211" spans="1:13" s="15" customFormat="1" ht="30" customHeight="1">
      <c r="A211" s="12" t="s">
        <v>531</v>
      </c>
      <c r="B211" s="3">
        <f aca="true" t="shared" si="8" ref="B211:K211">SUBTOTAL(9,B184:B208)</f>
        <v>260751</v>
      </c>
      <c r="C211" s="3">
        <f t="shared" si="8"/>
        <v>0</v>
      </c>
      <c r="D211" s="3">
        <f t="shared" si="8"/>
        <v>60300</v>
      </c>
      <c r="E211" s="3">
        <f t="shared" si="8"/>
        <v>200451</v>
      </c>
      <c r="F211" s="3">
        <f t="shared" si="8"/>
        <v>0</v>
      </c>
      <c r="G211" s="3">
        <f t="shared" si="8"/>
        <v>260751</v>
      </c>
      <c r="H211" s="3">
        <f t="shared" si="8"/>
        <v>0</v>
      </c>
      <c r="I211" s="3">
        <f t="shared" si="8"/>
        <v>60300</v>
      </c>
      <c r="J211" s="3">
        <f t="shared" si="8"/>
        <v>200451</v>
      </c>
      <c r="K211" s="3">
        <f t="shared" si="8"/>
        <v>0</v>
      </c>
      <c r="L211" s="4">
        <f>G211-B211</f>
        <v>0</v>
      </c>
      <c r="M211" s="4">
        <f>K211-F211</f>
        <v>0</v>
      </c>
    </row>
    <row r="212" spans="1:13" ht="30" customHeight="1">
      <c r="A212" s="14"/>
      <c r="B212" s="10"/>
      <c r="C212" s="10"/>
      <c r="D212" s="10"/>
      <c r="E212" s="10"/>
      <c r="F212" s="10"/>
      <c r="G212" s="10"/>
      <c r="H212" s="10"/>
      <c r="I212" s="10"/>
      <c r="J212" s="10"/>
      <c r="K212" s="10"/>
      <c r="L212" s="19"/>
      <c r="M212" s="19"/>
    </row>
    <row r="213" spans="1:13" s="6" customFormat="1" ht="30" customHeight="1">
      <c r="A213" s="11"/>
      <c r="B213" s="2"/>
      <c r="C213" s="2"/>
      <c r="D213" s="2"/>
      <c r="E213" s="2"/>
      <c r="F213" s="2"/>
      <c r="G213" s="2"/>
      <c r="H213" s="2"/>
      <c r="I213" s="2"/>
      <c r="J213" s="2"/>
      <c r="K213" s="2"/>
      <c r="L213" s="20"/>
      <c r="M213" s="20"/>
    </row>
    <row r="214" spans="1:13" s="15" customFormat="1" ht="30" customHeight="1">
      <c r="A214" s="12" t="s">
        <v>532</v>
      </c>
      <c r="B214" s="3">
        <f aca="true" t="shared" si="9" ref="B214:K214">SUBTOTAL(9,B134:B211)</f>
        <v>3611490</v>
      </c>
      <c r="C214" s="3">
        <f t="shared" si="9"/>
        <v>100000</v>
      </c>
      <c r="D214" s="3">
        <f t="shared" si="9"/>
        <v>1274600</v>
      </c>
      <c r="E214" s="3">
        <f t="shared" si="9"/>
        <v>2236890</v>
      </c>
      <c r="F214" s="3">
        <f t="shared" si="9"/>
        <v>0</v>
      </c>
      <c r="G214" s="3">
        <f t="shared" si="9"/>
        <v>3604770</v>
      </c>
      <c r="H214" s="3">
        <f t="shared" si="9"/>
        <v>100000</v>
      </c>
      <c r="I214" s="3">
        <f t="shared" si="9"/>
        <v>1274600</v>
      </c>
      <c r="J214" s="3">
        <f t="shared" si="9"/>
        <v>2230170</v>
      </c>
      <c r="K214" s="3">
        <f t="shared" si="9"/>
        <v>0</v>
      </c>
      <c r="L214" s="4">
        <f>G214-B214</f>
        <v>-6720</v>
      </c>
      <c r="M214" s="4">
        <f>K214-F214</f>
        <v>0</v>
      </c>
    </row>
    <row r="215" spans="1:13" ht="30" customHeight="1">
      <c r="A215" s="9" t="s">
        <v>404</v>
      </c>
      <c r="B215" s="10"/>
      <c r="C215" s="10"/>
      <c r="D215" s="10"/>
      <c r="E215" s="10"/>
      <c r="F215" s="10"/>
      <c r="G215" s="10"/>
      <c r="H215" s="10"/>
      <c r="I215" s="10"/>
      <c r="J215" s="10"/>
      <c r="K215" s="10"/>
      <c r="L215" s="19"/>
      <c r="M215" s="19"/>
    </row>
    <row r="216" spans="1:13" s="6" customFormat="1" ht="30" customHeight="1">
      <c r="A216" s="62" t="s">
        <v>405</v>
      </c>
      <c r="B216" s="2"/>
      <c r="C216" s="2"/>
      <c r="D216" s="2"/>
      <c r="E216" s="2"/>
      <c r="F216" s="2"/>
      <c r="G216" s="2"/>
      <c r="H216" s="2"/>
      <c r="I216" s="2"/>
      <c r="J216" s="2"/>
      <c r="K216" s="2"/>
      <c r="L216" s="20"/>
      <c r="M216" s="20"/>
    </row>
    <row r="217" spans="1:13" s="6" customFormat="1" ht="30" customHeight="1">
      <c r="A217" s="63"/>
      <c r="B217" s="3">
        <v>5512</v>
      </c>
      <c r="C217" s="3"/>
      <c r="D217" s="3"/>
      <c r="E217" s="3">
        <v>5512</v>
      </c>
      <c r="F217" s="3">
        <f>B217-+SUM(C217:E217)</f>
        <v>0</v>
      </c>
      <c r="G217" s="3">
        <v>5512</v>
      </c>
      <c r="H217" s="3"/>
      <c r="I217" s="3"/>
      <c r="J217" s="3">
        <v>5512</v>
      </c>
      <c r="K217" s="3">
        <f>G217-+SUM(H217:J217)</f>
        <v>0</v>
      </c>
      <c r="L217" s="4">
        <f>G217-B217</f>
        <v>0</v>
      </c>
      <c r="M217" s="4">
        <f>K217-F217</f>
        <v>0</v>
      </c>
    </row>
    <row r="218" spans="1:13" ht="30" customHeight="1">
      <c r="A218" s="14"/>
      <c r="B218" s="10"/>
      <c r="C218" s="10"/>
      <c r="D218" s="10"/>
      <c r="E218" s="10"/>
      <c r="F218" s="10"/>
      <c r="G218" s="10"/>
      <c r="H218" s="10"/>
      <c r="I218" s="10"/>
      <c r="J218" s="10"/>
      <c r="K218" s="10"/>
      <c r="L218" s="19"/>
      <c r="M218" s="19"/>
    </row>
    <row r="219" spans="1:13" s="6" customFormat="1" ht="30" customHeight="1">
      <c r="A219" s="62" t="s">
        <v>407</v>
      </c>
      <c r="B219" s="2"/>
      <c r="C219" s="2"/>
      <c r="D219" s="2"/>
      <c r="E219" s="2"/>
      <c r="F219" s="2"/>
      <c r="G219" s="2"/>
      <c r="H219" s="2"/>
      <c r="I219" s="2"/>
      <c r="J219" s="2"/>
      <c r="K219" s="2"/>
      <c r="L219" s="20"/>
      <c r="M219" s="20"/>
    </row>
    <row r="220" spans="1:13" s="15" customFormat="1" ht="30" customHeight="1">
      <c r="A220" s="63"/>
      <c r="B220" s="3">
        <v>6759</v>
      </c>
      <c r="C220" s="3"/>
      <c r="D220" s="3"/>
      <c r="E220" s="3">
        <v>6759</v>
      </c>
      <c r="F220" s="3">
        <f>B220-+SUM(C220:E220)</f>
        <v>0</v>
      </c>
      <c r="G220" s="3">
        <v>6759</v>
      </c>
      <c r="H220" s="3"/>
      <c r="I220" s="3"/>
      <c r="J220" s="3">
        <v>6759</v>
      </c>
      <c r="K220" s="3">
        <f>G220-+SUM(H220:J220)</f>
        <v>0</v>
      </c>
      <c r="L220" s="4">
        <f>G220-B220</f>
        <v>0</v>
      </c>
      <c r="M220" s="4">
        <f>K220-F220</f>
        <v>0</v>
      </c>
    </row>
    <row r="221" spans="1:13" ht="30" customHeight="1">
      <c r="A221" s="14"/>
      <c r="B221" s="10"/>
      <c r="C221" s="10"/>
      <c r="D221" s="10"/>
      <c r="E221" s="10"/>
      <c r="F221" s="10"/>
      <c r="G221" s="10"/>
      <c r="H221" s="10"/>
      <c r="I221" s="10"/>
      <c r="J221" s="10"/>
      <c r="K221" s="10"/>
      <c r="L221" s="19"/>
      <c r="M221" s="19"/>
    </row>
    <row r="222" spans="1:13" s="6" customFormat="1" ht="30" customHeight="1">
      <c r="A222" s="62" t="s">
        <v>408</v>
      </c>
      <c r="B222" s="2"/>
      <c r="C222" s="2"/>
      <c r="D222" s="2"/>
      <c r="E222" s="2"/>
      <c r="F222" s="2"/>
      <c r="G222" s="2"/>
      <c r="H222" s="2"/>
      <c r="I222" s="2"/>
      <c r="J222" s="2"/>
      <c r="K222" s="2"/>
      <c r="L222" s="20"/>
      <c r="M222" s="20"/>
    </row>
    <row r="223" spans="1:13" s="15" customFormat="1" ht="30" customHeight="1">
      <c r="A223" s="63"/>
      <c r="B223" s="3">
        <v>84</v>
      </c>
      <c r="C223" s="3"/>
      <c r="D223" s="3"/>
      <c r="E223" s="3">
        <v>84</v>
      </c>
      <c r="F223" s="3">
        <f>B223-+SUM(C223:E223)</f>
        <v>0</v>
      </c>
      <c r="G223" s="3">
        <v>84</v>
      </c>
      <c r="H223" s="3"/>
      <c r="I223" s="3"/>
      <c r="J223" s="3">
        <v>84</v>
      </c>
      <c r="K223" s="3">
        <f>G223-+SUM(H223:J223)</f>
        <v>0</v>
      </c>
      <c r="L223" s="4">
        <f>G223-B223</f>
        <v>0</v>
      </c>
      <c r="M223" s="4">
        <f>K223-F223</f>
        <v>0</v>
      </c>
    </row>
    <row r="224" spans="1:13" ht="30" customHeight="1">
      <c r="A224" s="14"/>
      <c r="B224" s="10"/>
      <c r="C224" s="10"/>
      <c r="D224" s="10"/>
      <c r="E224" s="10"/>
      <c r="F224" s="10"/>
      <c r="G224" s="10"/>
      <c r="H224" s="10"/>
      <c r="I224" s="10"/>
      <c r="J224" s="10"/>
      <c r="K224" s="10"/>
      <c r="L224" s="19"/>
      <c r="M224" s="19"/>
    </row>
    <row r="225" spans="1:13" s="6" customFormat="1" ht="30" customHeight="1">
      <c r="A225" s="62" t="s">
        <v>120</v>
      </c>
      <c r="B225" s="2"/>
      <c r="C225" s="2"/>
      <c r="D225" s="2"/>
      <c r="E225" s="2"/>
      <c r="F225" s="2"/>
      <c r="G225" s="2"/>
      <c r="H225" s="2"/>
      <c r="I225" s="2"/>
      <c r="J225" s="2"/>
      <c r="K225" s="2"/>
      <c r="L225" s="20"/>
      <c r="M225" s="20"/>
    </row>
    <row r="226" spans="1:13" s="15" customFormat="1" ht="30" customHeight="1">
      <c r="A226" s="63"/>
      <c r="B226" s="3">
        <v>16417</v>
      </c>
      <c r="C226" s="3"/>
      <c r="D226" s="3"/>
      <c r="E226" s="3">
        <v>16417</v>
      </c>
      <c r="F226" s="3">
        <f>B226-+SUM(C226:E226)</f>
        <v>0</v>
      </c>
      <c r="G226" s="3">
        <v>16417</v>
      </c>
      <c r="H226" s="3"/>
      <c r="I226" s="3"/>
      <c r="J226" s="3">
        <v>16417</v>
      </c>
      <c r="K226" s="3">
        <f>G226-+SUM(H226:J226)</f>
        <v>0</v>
      </c>
      <c r="L226" s="4">
        <f>G226-B226</f>
        <v>0</v>
      </c>
      <c r="M226" s="4">
        <f>K226-F226</f>
        <v>0</v>
      </c>
    </row>
    <row r="227" spans="1:13" ht="30" customHeight="1">
      <c r="A227" s="14"/>
      <c r="B227" s="10"/>
      <c r="C227" s="10"/>
      <c r="D227" s="10"/>
      <c r="E227" s="10"/>
      <c r="F227" s="10"/>
      <c r="G227" s="10"/>
      <c r="H227" s="10"/>
      <c r="I227" s="10"/>
      <c r="J227" s="10"/>
      <c r="K227" s="10"/>
      <c r="L227" s="19"/>
      <c r="M227" s="19"/>
    </row>
    <row r="228" spans="1:13" s="6" customFormat="1" ht="30" customHeight="1">
      <c r="A228" s="62" t="s">
        <v>601</v>
      </c>
      <c r="B228" s="2"/>
      <c r="C228" s="2"/>
      <c r="D228" s="2"/>
      <c r="E228" s="2"/>
      <c r="F228" s="2"/>
      <c r="G228" s="2"/>
      <c r="H228" s="2"/>
      <c r="I228" s="2"/>
      <c r="J228" s="2"/>
      <c r="K228" s="2"/>
      <c r="L228" s="20"/>
      <c r="M228" s="20"/>
    </row>
    <row r="229" spans="1:13" s="15" customFormat="1" ht="30" customHeight="1">
      <c r="A229" s="63"/>
      <c r="B229" s="3">
        <v>4748</v>
      </c>
      <c r="C229" s="3"/>
      <c r="D229" s="3"/>
      <c r="E229" s="3">
        <v>4747</v>
      </c>
      <c r="F229" s="3">
        <f>B229-+SUM(C229:E229)</f>
        <v>1</v>
      </c>
      <c r="G229" s="3">
        <v>4748</v>
      </c>
      <c r="H229" s="3"/>
      <c r="I229" s="3"/>
      <c r="J229" s="3">
        <v>4747</v>
      </c>
      <c r="K229" s="3">
        <f>G229-+SUM(H229:J229)</f>
        <v>1</v>
      </c>
      <c r="L229" s="4">
        <f>G229-B229</f>
        <v>0</v>
      </c>
      <c r="M229" s="4">
        <f>K229-F229</f>
        <v>0</v>
      </c>
    </row>
    <row r="230" spans="1:13" ht="30" customHeight="1">
      <c r="A230" s="14"/>
      <c r="B230" s="10"/>
      <c r="C230" s="10"/>
      <c r="D230" s="10"/>
      <c r="E230" s="10"/>
      <c r="F230" s="10"/>
      <c r="G230" s="10"/>
      <c r="H230" s="10"/>
      <c r="I230" s="10"/>
      <c r="J230" s="10"/>
      <c r="K230" s="10"/>
      <c r="L230" s="19"/>
      <c r="M230" s="19"/>
    </row>
    <row r="231" spans="1:13" s="6" customFormat="1" ht="30" customHeight="1">
      <c r="A231" s="62" t="s">
        <v>40</v>
      </c>
      <c r="B231" s="2"/>
      <c r="C231" s="2"/>
      <c r="D231" s="2"/>
      <c r="E231" s="2"/>
      <c r="F231" s="2"/>
      <c r="G231" s="2"/>
      <c r="H231" s="2"/>
      <c r="I231" s="2"/>
      <c r="J231" s="2"/>
      <c r="K231" s="2"/>
      <c r="L231" s="20"/>
      <c r="M231" s="20"/>
    </row>
    <row r="232" spans="1:13" s="15" customFormat="1" ht="30" customHeight="1">
      <c r="A232" s="63"/>
      <c r="B232" s="3">
        <v>80</v>
      </c>
      <c r="C232" s="3"/>
      <c r="D232" s="3"/>
      <c r="E232" s="3">
        <v>80</v>
      </c>
      <c r="F232" s="3">
        <f>B232-+SUM(C232:E232)</f>
        <v>0</v>
      </c>
      <c r="G232" s="3">
        <v>80</v>
      </c>
      <c r="H232" s="3"/>
      <c r="I232" s="3"/>
      <c r="J232" s="3">
        <v>80</v>
      </c>
      <c r="K232" s="3">
        <f>G232-+SUM(H232:J232)</f>
        <v>0</v>
      </c>
      <c r="L232" s="4">
        <f>G232-B232</f>
        <v>0</v>
      </c>
      <c r="M232" s="4">
        <f>K232-F232</f>
        <v>0</v>
      </c>
    </row>
    <row r="233" spans="1:13" ht="30" customHeight="1">
      <c r="A233" s="14"/>
      <c r="B233" s="10"/>
      <c r="C233" s="10"/>
      <c r="D233" s="10"/>
      <c r="E233" s="10"/>
      <c r="F233" s="10"/>
      <c r="G233" s="10"/>
      <c r="H233" s="10"/>
      <c r="I233" s="10"/>
      <c r="J233" s="10"/>
      <c r="K233" s="10"/>
      <c r="L233" s="19"/>
      <c r="M233" s="19"/>
    </row>
    <row r="234" spans="1:13" s="6" customFormat="1" ht="30" customHeight="1">
      <c r="A234" s="11"/>
      <c r="B234" s="2"/>
      <c r="C234" s="2"/>
      <c r="D234" s="2"/>
      <c r="E234" s="2"/>
      <c r="F234" s="2"/>
      <c r="G234" s="2"/>
      <c r="H234" s="2"/>
      <c r="I234" s="2"/>
      <c r="J234" s="2"/>
      <c r="K234" s="2"/>
      <c r="L234" s="20"/>
      <c r="M234" s="20"/>
    </row>
    <row r="235" spans="1:13" s="15" customFormat="1" ht="30" customHeight="1">
      <c r="A235" s="12" t="s">
        <v>558</v>
      </c>
      <c r="B235" s="3">
        <f aca="true" t="shared" si="10" ref="B235:K235">SUBTOTAL(9,B217:B232)</f>
        <v>33600</v>
      </c>
      <c r="C235" s="3">
        <f t="shared" si="10"/>
        <v>0</v>
      </c>
      <c r="D235" s="3">
        <f t="shared" si="10"/>
        <v>0</v>
      </c>
      <c r="E235" s="3">
        <f t="shared" si="10"/>
        <v>33599</v>
      </c>
      <c r="F235" s="3">
        <f t="shared" si="10"/>
        <v>1</v>
      </c>
      <c r="G235" s="3">
        <f t="shared" si="10"/>
        <v>33600</v>
      </c>
      <c r="H235" s="3">
        <f t="shared" si="10"/>
        <v>0</v>
      </c>
      <c r="I235" s="3">
        <f t="shared" si="10"/>
        <v>0</v>
      </c>
      <c r="J235" s="3">
        <f t="shared" si="10"/>
        <v>33599</v>
      </c>
      <c r="K235" s="3">
        <f t="shared" si="10"/>
        <v>1</v>
      </c>
      <c r="L235" s="4">
        <f>G235-B235</f>
        <v>0</v>
      </c>
      <c r="M235" s="4">
        <f>K235-F235</f>
        <v>0</v>
      </c>
    </row>
    <row r="236" spans="1:13" ht="30" customHeight="1">
      <c r="A236" s="9" t="s">
        <v>535</v>
      </c>
      <c r="B236" s="10"/>
      <c r="C236" s="10"/>
      <c r="D236" s="10"/>
      <c r="E236" s="10"/>
      <c r="F236" s="10"/>
      <c r="G236" s="10"/>
      <c r="H236" s="10"/>
      <c r="I236" s="10"/>
      <c r="J236" s="10"/>
      <c r="K236" s="10"/>
      <c r="L236" s="19"/>
      <c r="M236" s="19"/>
    </row>
    <row r="237" spans="1:13" s="6" customFormat="1" ht="30" customHeight="1">
      <c r="A237" s="62" t="s">
        <v>130</v>
      </c>
      <c r="B237" s="2"/>
      <c r="C237" s="2"/>
      <c r="D237" s="2"/>
      <c r="E237" s="2"/>
      <c r="F237" s="2"/>
      <c r="G237" s="2"/>
      <c r="H237" s="2"/>
      <c r="I237" s="2"/>
      <c r="J237" s="2"/>
      <c r="K237" s="2"/>
      <c r="L237" s="20"/>
      <c r="M237" s="20"/>
    </row>
    <row r="238" spans="1:13" s="6" customFormat="1" ht="30" customHeight="1">
      <c r="A238" s="63"/>
      <c r="B238" s="3">
        <v>2663</v>
      </c>
      <c r="C238" s="3"/>
      <c r="D238" s="3"/>
      <c r="E238" s="3">
        <v>2663</v>
      </c>
      <c r="F238" s="3">
        <f>B238-+SUM(C238:E238)</f>
        <v>0</v>
      </c>
      <c r="G238" s="3">
        <v>2663</v>
      </c>
      <c r="H238" s="3"/>
      <c r="I238" s="3"/>
      <c r="J238" s="3">
        <v>2663</v>
      </c>
      <c r="K238" s="3">
        <f>G238-+SUM(H238:J238)</f>
        <v>0</v>
      </c>
      <c r="L238" s="4">
        <f>G238-B238</f>
        <v>0</v>
      </c>
      <c r="M238" s="4">
        <f>K238-F238</f>
        <v>0</v>
      </c>
    </row>
    <row r="239" spans="1:13" ht="30" customHeight="1">
      <c r="A239" s="14"/>
      <c r="B239" s="10"/>
      <c r="C239" s="10"/>
      <c r="D239" s="10"/>
      <c r="E239" s="10"/>
      <c r="F239" s="10"/>
      <c r="G239" s="10"/>
      <c r="H239" s="10"/>
      <c r="I239" s="10"/>
      <c r="J239" s="10"/>
      <c r="K239" s="10"/>
      <c r="L239" s="19"/>
      <c r="M239" s="19"/>
    </row>
    <row r="240" spans="1:13" s="6" customFormat="1" ht="30" customHeight="1">
      <c r="A240" s="62" t="s">
        <v>332</v>
      </c>
      <c r="B240" s="2"/>
      <c r="C240" s="2"/>
      <c r="D240" s="2"/>
      <c r="E240" s="2"/>
      <c r="F240" s="2"/>
      <c r="G240" s="2"/>
      <c r="H240" s="2"/>
      <c r="I240" s="2"/>
      <c r="J240" s="2"/>
      <c r="K240" s="2"/>
      <c r="L240" s="20"/>
      <c r="M240" s="20"/>
    </row>
    <row r="241" spans="1:13" s="15" customFormat="1" ht="30" customHeight="1">
      <c r="A241" s="63"/>
      <c r="B241" s="3">
        <v>57044</v>
      </c>
      <c r="C241" s="3"/>
      <c r="D241" s="3"/>
      <c r="E241" s="3">
        <v>57044</v>
      </c>
      <c r="F241" s="3">
        <f>B241-+SUM(C241:E241)</f>
        <v>0</v>
      </c>
      <c r="G241" s="3">
        <v>57044</v>
      </c>
      <c r="H241" s="3"/>
      <c r="I241" s="3"/>
      <c r="J241" s="3">
        <v>57044</v>
      </c>
      <c r="K241" s="3">
        <f>G241-+SUM(H241:J241)</f>
        <v>0</v>
      </c>
      <c r="L241" s="4">
        <f>G241-B241</f>
        <v>0</v>
      </c>
      <c r="M241" s="4">
        <f>K241-F241</f>
        <v>0</v>
      </c>
    </row>
    <row r="242" spans="1:13" ht="30" customHeight="1">
      <c r="A242" s="14"/>
      <c r="B242" s="10"/>
      <c r="C242" s="10"/>
      <c r="D242" s="10"/>
      <c r="E242" s="10"/>
      <c r="F242" s="10"/>
      <c r="G242" s="10"/>
      <c r="H242" s="10"/>
      <c r="I242" s="10"/>
      <c r="J242" s="10"/>
      <c r="K242" s="10"/>
      <c r="L242" s="19"/>
      <c r="M242" s="19"/>
    </row>
    <row r="243" spans="1:13" s="6" customFormat="1" ht="30" customHeight="1">
      <c r="A243" s="62" t="s">
        <v>333</v>
      </c>
      <c r="B243" s="2"/>
      <c r="C243" s="2"/>
      <c r="D243" s="2"/>
      <c r="E243" s="2"/>
      <c r="F243" s="2"/>
      <c r="G243" s="2"/>
      <c r="H243" s="2"/>
      <c r="I243" s="2"/>
      <c r="J243" s="2"/>
      <c r="K243" s="2"/>
      <c r="L243" s="20"/>
      <c r="M243" s="20"/>
    </row>
    <row r="244" spans="1:13" s="15" customFormat="1" ht="30" customHeight="1">
      <c r="A244" s="63"/>
      <c r="B244" s="3">
        <v>15362</v>
      </c>
      <c r="C244" s="3"/>
      <c r="D244" s="3"/>
      <c r="E244" s="3">
        <v>15362</v>
      </c>
      <c r="F244" s="3">
        <f>B244-+SUM(C244:E244)</f>
        <v>0</v>
      </c>
      <c r="G244" s="3">
        <v>15842</v>
      </c>
      <c r="H244" s="3"/>
      <c r="I244" s="3"/>
      <c r="J244" s="3">
        <v>15842</v>
      </c>
      <c r="K244" s="3">
        <f>G244-+SUM(H244:J244)</f>
        <v>0</v>
      </c>
      <c r="L244" s="4">
        <f>G244-B244</f>
        <v>480</v>
      </c>
      <c r="M244" s="4">
        <f>K244-F244</f>
        <v>0</v>
      </c>
    </row>
    <row r="245" spans="1:13" ht="30" customHeight="1">
      <c r="A245" s="14"/>
      <c r="B245" s="10"/>
      <c r="C245" s="10"/>
      <c r="D245" s="10"/>
      <c r="E245" s="10"/>
      <c r="F245" s="10"/>
      <c r="G245" s="10"/>
      <c r="H245" s="10"/>
      <c r="I245" s="10"/>
      <c r="J245" s="10"/>
      <c r="K245" s="10"/>
      <c r="L245" s="19"/>
      <c r="M245" s="19"/>
    </row>
    <row r="246" spans="1:13" s="6" customFormat="1" ht="30" customHeight="1">
      <c r="A246" s="62" t="s">
        <v>468</v>
      </c>
      <c r="B246" s="2"/>
      <c r="C246" s="2"/>
      <c r="D246" s="2"/>
      <c r="E246" s="2"/>
      <c r="F246" s="2"/>
      <c r="G246" s="2"/>
      <c r="H246" s="2"/>
      <c r="I246" s="2"/>
      <c r="J246" s="2"/>
      <c r="K246" s="2"/>
      <c r="L246" s="20"/>
      <c r="M246" s="20"/>
    </row>
    <row r="247" spans="1:13" s="15" customFormat="1" ht="30" customHeight="1">
      <c r="A247" s="63"/>
      <c r="B247" s="3">
        <v>90</v>
      </c>
      <c r="C247" s="3"/>
      <c r="D247" s="3"/>
      <c r="E247" s="3">
        <v>90</v>
      </c>
      <c r="F247" s="3">
        <f>B247-+SUM(C247:E247)</f>
        <v>0</v>
      </c>
      <c r="G247" s="3">
        <v>110</v>
      </c>
      <c r="H247" s="3"/>
      <c r="I247" s="3"/>
      <c r="J247" s="3">
        <v>110</v>
      </c>
      <c r="K247" s="3">
        <f>G247-+SUM(H247:J247)</f>
        <v>0</v>
      </c>
      <c r="L247" s="4">
        <f>G247-B247</f>
        <v>20</v>
      </c>
      <c r="M247" s="4">
        <f>K247-F247</f>
        <v>0</v>
      </c>
    </row>
    <row r="248" spans="1:13" ht="30" customHeight="1">
      <c r="A248" s="14"/>
      <c r="B248" s="10"/>
      <c r="C248" s="10"/>
      <c r="D248" s="10"/>
      <c r="E248" s="10"/>
      <c r="F248" s="10"/>
      <c r="G248" s="10"/>
      <c r="H248" s="10"/>
      <c r="I248" s="10"/>
      <c r="J248" s="10"/>
      <c r="K248" s="10"/>
      <c r="L248" s="19"/>
      <c r="M248" s="19"/>
    </row>
    <row r="249" spans="1:13" s="6" customFormat="1" ht="30" customHeight="1">
      <c r="A249" s="62" t="s">
        <v>577</v>
      </c>
      <c r="B249" s="2"/>
      <c r="C249" s="2"/>
      <c r="D249" s="2"/>
      <c r="E249" s="2"/>
      <c r="F249" s="2"/>
      <c r="G249" s="2"/>
      <c r="H249" s="2"/>
      <c r="I249" s="2"/>
      <c r="J249" s="2"/>
      <c r="K249" s="2"/>
      <c r="L249" s="20"/>
      <c r="M249" s="20"/>
    </row>
    <row r="250" spans="1:13" s="15" customFormat="1" ht="30" customHeight="1">
      <c r="A250" s="63"/>
      <c r="B250" s="3">
        <v>49628</v>
      </c>
      <c r="C250" s="3"/>
      <c r="D250" s="3"/>
      <c r="E250" s="3">
        <v>49628</v>
      </c>
      <c r="F250" s="3">
        <f>B250-+SUM(C250:E250)</f>
        <v>0</v>
      </c>
      <c r="G250" s="3">
        <v>49628</v>
      </c>
      <c r="H250" s="3"/>
      <c r="I250" s="3"/>
      <c r="J250" s="3">
        <v>49628</v>
      </c>
      <c r="K250" s="3">
        <f>G250-+SUM(H250:J250)</f>
        <v>0</v>
      </c>
      <c r="L250" s="4">
        <f>G250-B250</f>
        <v>0</v>
      </c>
      <c r="M250" s="4">
        <f>K250-F250</f>
        <v>0</v>
      </c>
    </row>
    <row r="251" spans="1:13" ht="30" customHeight="1">
      <c r="A251" s="14"/>
      <c r="B251" s="10"/>
      <c r="C251" s="10"/>
      <c r="D251" s="10"/>
      <c r="E251" s="10"/>
      <c r="F251" s="10"/>
      <c r="G251" s="10"/>
      <c r="H251" s="10"/>
      <c r="I251" s="10"/>
      <c r="J251" s="10"/>
      <c r="K251" s="10"/>
      <c r="L251" s="19"/>
      <c r="M251" s="19"/>
    </row>
    <row r="252" spans="1:13" s="6" customFormat="1" ht="30" customHeight="1">
      <c r="A252" s="62" t="s">
        <v>55</v>
      </c>
      <c r="B252" s="2"/>
      <c r="C252" s="2"/>
      <c r="D252" s="2"/>
      <c r="E252" s="2"/>
      <c r="F252" s="2"/>
      <c r="G252" s="2"/>
      <c r="H252" s="2"/>
      <c r="I252" s="2"/>
      <c r="J252" s="2"/>
      <c r="K252" s="2"/>
      <c r="L252" s="20"/>
      <c r="M252" s="20"/>
    </row>
    <row r="253" spans="1:13" s="15" customFormat="1" ht="30" customHeight="1">
      <c r="A253" s="63"/>
      <c r="B253" s="3">
        <v>128270</v>
      </c>
      <c r="C253" s="3">
        <v>64135</v>
      </c>
      <c r="D253" s="3">
        <v>56400</v>
      </c>
      <c r="E253" s="3">
        <v>7735</v>
      </c>
      <c r="F253" s="3">
        <f>B253-+SUM(C253:E253)</f>
        <v>0</v>
      </c>
      <c r="G253" s="3">
        <v>128270</v>
      </c>
      <c r="H253" s="3">
        <v>64135</v>
      </c>
      <c r="I253" s="3">
        <v>56400</v>
      </c>
      <c r="J253" s="3">
        <v>7735</v>
      </c>
      <c r="K253" s="3">
        <f>G253-+SUM(H253:J253)</f>
        <v>0</v>
      </c>
      <c r="L253" s="4">
        <f>G253-B253</f>
        <v>0</v>
      </c>
      <c r="M253" s="4">
        <f>K253-F253</f>
        <v>0</v>
      </c>
    </row>
    <row r="254" spans="1:13" ht="30" customHeight="1">
      <c r="A254" s="14"/>
      <c r="B254" s="10"/>
      <c r="C254" s="10"/>
      <c r="D254" s="10"/>
      <c r="E254" s="10"/>
      <c r="F254" s="10"/>
      <c r="G254" s="10"/>
      <c r="H254" s="10"/>
      <c r="I254" s="10"/>
      <c r="J254" s="10"/>
      <c r="K254" s="10"/>
      <c r="L254" s="19"/>
      <c r="M254" s="19"/>
    </row>
    <row r="255" spans="1:13" s="6" customFormat="1" ht="30" customHeight="1">
      <c r="A255" s="62" t="s">
        <v>56</v>
      </c>
      <c r="B255" s="2"/>
      <c r="C255" s="2"/>
      <c r="D255" s="2"/>
      <c r="E255" s="2"/>
      <c r="F255" s="2"/>
      <c r="G255" s="2"/>
      <c r="H255" s="2"/>
      <c r="I255" s="2"/>
      <c r="J255" s="2"/>
      <c r="K255" s="2"/>
      <c r="L255" s="20"/>
      <c r="M255" s="20"/>
    </row>
    <row r="256" spans="1:13" s="15" customFormat="1" ht="30" customHeight="1">
      <c r="A256" s="63"/>
      <c r="B256" s="3">
        <v>30000</v>
      </c>
      <c r="C256" s="3"/>
      <c r="D256" s="3">
        <v>28200</v>
      </c>
      <c r="E256" s="3">
        <v>1800</v>
      </c>
      <c r="F256" s="3">
        <f>B256-+SUM(C256:E256)</f>
        <v>0</v>
      </c>
      <c r="G256" s="3">
        <v>30000</v>
      </c>
      <c r="H256" s="3"/>
      <c r="I256" s="3">
        <v>28200</v>
      </c>
      <c r="J256" s="3">
        <v>1800</v>
      </c>
      <c r="K256" s="3">
        <f>G256-+SUM(H256:J256)</f>
        <v>0</v>
      </c>
      <c r="L256" s="4">
        <f>G256-B256</f>
        <v>0</v>
      </c>
      <c r="M256" s="4">
        <f>K256-F256</f>
        <v>0</v>
      </c>
    </row>
    <row r="257" spans="1:13" ht="30" customHeight="1">
      <c r="A257" s="14"/>
      <c r="B257" s="10"/>
      <c r="C257" s="10"/>
      <c r="D257" s="10"/>
      <c r="E257" s="10"/>
      <c r="F257" s="10"/>
      <c r="G257" s="10"/>
      <c r="H257" s="10"/>
      <c r="I257" s="10"/>
      <c r="J257" s="10"/>
      <c r="K257" s="10"/>
      <c r="L257" s="19"/>
      <c r="M257" s="19"/>
    </row>
    <row r="258" spans="1:13" s="6" customFormat="1" ht="30" customHeight="1">
      <c r="A258" s="62" t="s">
        <v>100</v>
      </c>
      <c r="B258" s="2"/>
      <c r="C258" s="2"/>
      <c r="D258" s="2"/>
      <c r="E258" s="2"/>
      <c r="F258" s="2"/>
      <c r="G258" s="2"/>
      <c r="H258" s="2"/>
      <c r="I258" s="2"/>
      <c r="J258" s="2"/>
      <c r="K258" s="2"/>
      <c r="L258" s="20"/>
      <c r="M258" s="20"/>
    </row>
    <row r="259" spans="1:13" s="15" customFormat="1" ht="30" customHeight="1">
      <c r="A259" s="63"/>
      <c r="B259" s="3">
        <v>150545</v>
      </c>
      <c r="C259" s="3"/>
      <c r="D259" s="3">
        <v>53600</v>
      </c>
      <c r="E259" s="3">
        <v>96945</v>
      </c>
      <c r="F259" s="3">
        <f>B259-+SUM(C259:E259)</f>
        <v>0</v>
      </c>
      <c r="G259" s="3">
        <v>150545</v>
      </c>
      <c r="H259" s="3"/>
      <c r="I259" s="3">
        <v>53600</v>
      </c>
      <c r="J259" s="3">
        <v>96945</v>
      </c>
      <c r="K259" s="3">
        <f>G259-+SUM(H259:J259)</f>
        <v>0</v>
      </c>
      <c r="L259" s="4">
        <f>G259-B259</f>
        <v>0</v>
      </c>
      <c r="M259" s="4">
        <f>K259-F259</f>
        <v>0</v>
      </c>
    </row>
    <row r="260" spans="1:13" ht="30" customHeight="1">
      <c r="A260" s="14"/>
      <c r="B260" s="10"/>
      <c r="C260" s="10"/>
      <c r="D260" s="10"/>
      <c r="E260" s="10"/>
      <c r="F260" s="10"/>
      <c r="G260" s="10"/>
      <c r="H260" s="10"/>
      <c r="I260" s="10"/>
      <c r="J260" s="10"/>
      <c r="K260" s="10"/>
      <c r="L260" s="19"/>
      <c r="M260" s="19"/>
    </row>
    <row r="261" spans="1:13" s="6" customFormat="1" ht="30" customHeight="1">
      <c r="A261" s="62" t="s">
        <v>389</v>
      </c>
      <c r="B261" s="2"/>
      <c r="C261" s="2"/>
      <c r="D261" s="2"/>
      <c r="E261" s="2"/>
      <c r="F261" s="2"/>
      <c r="G261" s="2"/>
      <c r="H261" s="2"/>
      <c r="I261" s="2"/>
      <c r="J261" s="2"/>
      <c r="K261" s="2"/>
      <c r="L261" s="20"/>
      <c r="M261" s="20"/>
    </row>
    <row r="262" spans="1:13" s="15" customFormat="1" ht="30" customHeight="1">
      <c r="A262" s="63"/>
      <c r="B262" s="3">
        <v>109640</v>
      </c>
      <c r="C262" s="3"/>
      <c r="D262" s="3">
        <v>39800</v>
      </c>
      <c r="E262" s="3">
        <v>69840</v>
      </c>
      <c r="F262" s="3">
        <f>B262-+SUM(C262:E262)</f>
        <v>0</v>
      </c>
      <c r="G262" s="3">
        <v>109640</v>
      </c>
      <c r="H262" s="3"/>
      <c r="I262" s="3">
        <v>39800</v>
      </c>
      <c r="J262" s="3">
        <v>69840</v>
      </c>
      <c r="K262" s="3">
        <f>G262-+SUM(H262:J262)</f>
        <v>0</v>
      </c>
      <c r="L262" s="4">
        <f>G262-B262</f>
        <v>0</v>
      </c>
      <c r="M262" s="4">
        <f>K262-F262</f>
        <v>0</v>
      </c>
    </row>
    <row r="263" spans="1:13" ht="30" customHeight="1">
      <c r="A263" s="14"/>
      <c r="B263" s="10"/>
      <c r="C263" s="10"/>
      <c r="D263" s="10"/>
      <c r="E263" s="10"/>
      <c r="F263" s="10"/>
      <c r="G263" s="10"/>
      <c r="H263" s="10"/>
      <c r="I263" s="10"/>
      <c r="J263" s="10"/>
      <c r="K263" s="10"/>
      <c r="L263" s="19"/>
      <c r="M263" s="19"/>
    </row>
    <row r="264" spans="1:13" s="6" customFormat="1" ht="30" customHeight="1">
      <c r="A264" s="11"/>
      <c r="B264" s="2"/>
      <c r="C264" s="2"/>
      <c r="D264" s="2"/>
      <c r="E264" s="2"/>
      <c r="F264" s="2"/>
      <c r="G264" s="2"/>
      <c r="H264" s="2"/>
      <c r="I264" s="2"/>
      <c r="J264" s="2"/>
      <c r="K264" s="2"/>
      <c r="L264" s="20"/>
      <c r="M264" s="20"/>
    </row>
    <row r="265" spans="1:13" s="15" customFormat="1" ht="30" customHeight="1">
      <c r="A265" s="12" t="s">
        <v>531</v>
      </c>
      <c r="B265" s="3">
        <f aca="true" t="shared" si="11" ref="B265:K265">SUBTOTAL(9,B238:B262)</f>
        <v>543242</v>
      </c>
      <c r="C265" s="3">
        <f t="shared" si="11"/>
        <v>64135</v>
      </c>
      <c r="D265" s="3">
        <f t="shared" si="11"/>
        <v>178000</v>
      </c>
      <c r="E265" s="3">
        <f t="shared" si="11"/>
        <v>301107</v>
      </c>
      <c r="F265" s="3">
        <f t="shared" si="11"/>
        <v>0</v>
      </c>
      <c r="G265" s="3">
        <f t="shared" si="11"/>
        <v>543742</v>
      </c>
      <c r="H265" s="3">
        <f t="shared" si="11"/>
        <v>64135</v>
      </c>
      <c r="I265" s="3">
        <f t="shared" si="11"/>
        <v>178000</v>
      </c>
      <c r="J265" s="3">
        <f t="shared" si="11"/>
        <v>301607</v>
      </c>
      <c r="K265" s="3">
        <f t="shared" si="11"/>
        <v>0</v>
      </c>
      <c r="L265" s="4">
        <f>G265-B265</f>
        <v>500</v>
      </c>
      <c r="M265" s="4">
        <f>K265-F265</f>
        <v>0</v>
      </c>
    </row>
    <row r="266" spans="1:13" ht="30" customHeight="1">
      <c r="A266" s="9" t="s">
        <v>536</v>
      </c>
      <c r="B266" s="10"/>
      <c r="C266" s="10"/>
      <c r="D266" s="10"/>
      <c r="E266" s="10"/>
      <c r="F266" s="10"/>
      <c r="G266" s="10"/>
      <c r="H266" s="10"/>
      <c r="I266" s="10"/>
      <c r="J266" s="10"/>
      <c r="K266" s="10"/>
      <c r="L266" s="19"/>
      <c r="M266" s="19"/>
    </row>
    <row r="267" spans="1:13" s="6" customFormat="1" ht="30" customHeight="1">
      <c r="A267" s="62" t="s">
        <v>130</v>
      </c>
      <c r="B267" s="2"/>
      <c r="C267" s="2"/>
      <c r="D267" s="2"/>
      <c r="E267" s="2"/>
      <c r="F267" s="2"/>
      <c r="G267" s="2"/>
      <c r="H267" s="2"/>
      <c r="I267" s="2"/>
      <c r="J267" s="2"/>
      <c r="K267" s="2"/>
      <c r="L267" s="20"/>
      <c r="M267" s="20"/>
    </row>
    <row r="268" spans="1:13" s="6" customFormat="1" ht="30" customHeight="1">
      <c r="A268" s="63"/>
      <c r="B268" s="3">
        <v>212</v>
      </c>
      <c r="C268" s="3"/>
      <c r="D268" s="3"/>
      <c r="E268" s="3">
        <v>212</v>
      </c>
      <c r="F268" s="3">
        <f>B268-+SUM(C268:E268)</f>
        <v>0</v>
      </c>
      <c r="G268" s="3">
        <v>212</v>
      </c>
      <c r="H268" s="3"/>
      <c r="I268" s="3"/>
      <c r="J268" s="3">
        <v>212</v>
      </c>
      <c r="K268" s="3">
        <f>G268-+SUM(H268:J268)</f>
        <v>0</v>
      </c>
      <c r="L268" s="4">
        <f>G268-B268</f>
        <v>0</v>
      </c>
      <c r="M268" s="4">
        <f>K268-F268</f>
        <v>0</v>
      </c>
    </row>
    <row r="269" spans="1:13" ht="30" customHeight="1">
      <c r="A269" s="14"/>
      <c r="B269" s="10"/>
      <c r="C269" s="10"/>
      <c r="D269" s="10"/>
      <c r="E269" s="10"/>
      <c r="F269" s="10"/>
      <c r="G269" s="10"/>
      <c r="H269" s="10"/>
      <c r="I269" s="10"/>
      <c r="J269" s="10"/>
      <c r="K269" s="10"/>
      <c r="L269" s="19"/>
      <c r="M269" s="19"/>
    </row>
    <row r="270" spans="1:13" s="6" customFormat="1" ht="30" customHeight="1">
      <c r="A270" s="62" t="s">
        <v>332</v>
      </c>
      <c r="B270" s="2"/>
      <c r="C270" s="2"/>
      <c r="D270" s="2"/>
      <c r="E270" s="2"/>
      <c r="F270" s="2"/>
      <c r="G270" s="2"/>
      <c r="H270" s="2"/>
      <c r="I270" s="2"/>
      <c r="J270" s="2"/>
      <c r="K270" s="2"/>
      <c r="L270" s="20"/>
      <c r="M270" s="20"/>
    </row>
    <row r="271" spans="1:13" s="15" customFormat="1" ht="30" customHeight="1">
      <c r="A271" s="63"/>
      <c r="B271" s="3">
        <v>13591</v>
      </c>
      <c r="C271" s="3"/>
      <c r="D271" s="3"/>
      <c r="E271" s="3">
        <v>13591</v>
      </c>
      <c r="F271" s="3">
        <f>B271-+SUM(C271:E271)</f>
        <v>0</v>
      </c>
      <c r="G271" s="3">
        <v>13591</v>
      </c>
      <c r="H271" s="3"/>
      <c r="I271" s="3"/>
      <c r="J271" s="3">
        <v>13591</v>
      </c>
      <c r="K271" s="3">
        <f>G271-+SUM(H271:J271)</f>
        <v>0</v>
      </c>
      <c r="L271" s="4">
        <f>G271-B271</f>
        <v>0</v>
      </c>
      <c r="M271" s="4">
        <f>K271-F271</f>
        <v>0</v>
      </c>
    </row>
    <row r="272" spans="1:13" ht="30" customHeight="1">
      <c r="A272" s="14"/>
      <c r="B272" s="10"/>
      <c r="C272" s="10"/>
      <c r="D272" s="10"/>
      <c r="E272" s="10"/>
      <c r="F272" s="10"/>
      <c r="G272" s="10"/>
      <c r="H272" s="10"/>
      <c r="I272" s="10"/>
      <c r="J272" s="10"/>
      <c r="K272" s="10"/>
      <c r="L272" s="19"/>
      <c r="M272" s="19"/>
    </row>
    <row r="273" spans="1:13" s="6" customFormat="1" ht="30" customHeight="1">
      <c r="A273" s="62" t="s">
        <v>333</v>
      </c>
      <c r="B273" s="2"/>
      <c r="C273" s="2"/>
      <c r="D273" s="2"/>
      <c r="E273" s="2"/>
      <c r="F273" s="2"/>
      <c r="G273" s="2"/>
      <c r="H273" s="2"/>
      <c r="I273" s="2"/>
      <c r="J273" s="2"/>
      <c r="K273" s="2"/>
      <c r="L273" s="20"/>
      <c r="M273" s="20"/>
    </row>
    <row r="274" spans="1:13" s="15" customFormat="1" ht="30" customHeight="1">
      <c r="A274" s="63"/>
      <c r="B274" s="3">
        <v>3629</v>
      </c>
      <c r="C274" s="3"/>
      <c r="D274" s="3"/>
      <c r="E274" s="3">
        <v>3629</v>
      </c>
      <c r="F274" s="3">
        <f>B274-+SUM(C274:E274)</f>
        <v>0</v>
      </c>
      <c r="G274" s="3">
        <v>3629</v>
      </c>
      <c r="H274" s="3"/>
      <c r="I274" s="3"/>
      <c r="J274" s="3">
        <v>3629</v>
      </c>
      <c r="K274" s="3">
        <f>G274-+SUM(H274:J274)</f>
        <v>0</v>
      </c>
      <c r="L274" s="4">
        <f>G274-B274</f>
        <v>0</v>
      </c>
      <c r="M274" s="4">
        <f>K274-F274</f>
        <v>0</v>
      </c>
    </row>
    <row r="275" spans="1:13" ht="30" customHeight="1">
      <c r="A275" s="14"/>
      <c r="B275" s="10"/>
      <c r="C275" s="10"/>
      <c r="D275" s="10"/>
      <c r="E275" s="10"/>
      <c r="F275" s="10"/>
      <c r="G275" s="10"/>
      <c r="H275" s="10"/>
      <c r="I275" s="10"/>
      <c r="J275" s="10"/>
      <c r="K275" s="10"/>
      <c r="L275" s="19"/>
      <c r="M275" s="19"/>
    </row>
    <row r="276" spans="1:13" s="6" customFormat="1" ht="30" customHeight="1">
      <c r="A276" s="62" t="s">
        <v>335</v>
      </c>
      <c r="B276" s="2"/>
      <c r="C276" s="2"/>
      <c r="D276" s="2"/>
      <c r="E276" s="2"/>
      <c r="F276" s="2"/>
      <c r="G276" s="2"/>
      <c r="H276" s="2"/>
      <c r="I276" s="2"/>
      <c r="J276" s="2"/>
      <c r="K276" s="2"/>
      <c r="L276" s="20"/>
      <c r="M276" s="20"/>
    </row>
    <row r="277" spans="1:13" s="15" customFormat="1" ht="30" customHeight="1">
      <c r="A277" s="63"/>
      <c r="B277" s="3">
        <v>903</v>
      </c>
      <c r="C277" s="3"/>
      <c r="D277" s="3"/>
      <c r="E277" s="3">
        <v>903</v>
      </c>
      <c r="F277" s="3">
        <f>B277-+SUM(C277:E277)</f>
        <v>0</v>
      </c>
      <c r="G277" s="3">
        <v>903</v>
      </c>
      <c r="H277" s="3"/>
      <c r="I277" s="3"/>
      <c r="J277" s="3">
        <v>903</v>
      </c>
      <c r="K277" s="3">
        <f>G277-+SUM(H277:J277)</f>
        <v>0</v>
      </c>
      <c r="L277" s="4">
        <f>G277-B277</f>
        <v>0</v>
      </c>
      <c r="M277" s="4">
        <f>K277-F277</f>
        <v>0</v>
      </c>
    </row>
    <row r="278" spans="1:13" ht="30" customHeight="1">
      <c r="A278" s="14"/>
      <c r="B278" s="10"/>
      <c r="C278" s="10"/>
      <c r="D278" s="10"/>
      <c r="E278" s="10"/>
      <c r="F278" s="10"/>
      <c r="G278" s="10"/>
      <c r="H278" s="10"/>
      <c r="I278" s="10"/>
      <c r="J278" s="10"/>
      <c r="K278" s="10"/>
      <c r="L278" s="19"/>
      <c r="M278" s="19"/>
    </row>
    <row r="279" spans="1:13" s="6" customFormat="1" ht="30" customHeight="1">
      <c r="A279" s="62" t="s">
        <v>99</v>
      </c>
      <c r="B279" s="2"/>
      <c r="C279" s="2"/>
      <c r="D279" s="2"/>
      <c r="E279" s="2"/>
      <c r="F279" s="2"/>
      <c r="G279" s="2"/>
      <c r="H279" s="2"/>
      <c r="I279" s="2"/>
      <c r="J279" s="2"/>
      <c r="K279" s="2"/>
      <c r="L279" s="20"/>
      <c r="M279" s="20"/>
    </row>
    <row r="280" spans="1:13" s="15" customFormat="1" ht="30" customHeight="1">
      <c r="A280" s="63"/>
      <c r="B280" s="3">
        <v>101</v>
      </c>
      <c r="C280" s="3"/>
      <c r="D280" s="3"/>
      <c r="E280" s="3">
        <v>101</v>
      </c>
      <c r="F280" s="3">
        <f>B280-+SUM(C280:E280)</f>
        <v>0</v>
      </c>
      <c r="G280" s="3">
        <v>101</v>
      </c>
      <c r="H280" s="3"/>
      <c r="I280" s="3"/>
      <c r="J280" s="3">
        <v>101</v>
      </c>
      <c r="K280" s="3">
        <f>G280-+SUM(H280:J280)</f>
        <v>0</v>
      </c>
      <c r="L280" s="4">
        <f>G280-B280</f>
        <v>0</v>
      </c>
      <c r="M280" s="4">
        <f>K280-F280</f>
        <v>0</v>
      </c>
    </row>
    <row r="281" spans="1:13" ht="30" customHeight="1">
      <c r="A281" s="14"/>
      <c r="B281" s="10"/>
      <c r="C281" s="10"/>
      <c r="D281" s="10"/>
      <c r="E281" s="10"/>
      <c r="F281" s="10"/>
      <c r="G281" s="10"/>
      <c r="H281" s="10"/>
      <c r="I281" s="10"/>
      <c r="J281" s="10"/>
      <c r="K281" s="10"/>
      <c r="L281" s="19"/>
      <c r="M281" s="19"/>
    </row>
    <row r="282" spans="1:13" s="6" customFormat="1" ht="30" customHeight="1">
      <c r="A282" s="62" t="s">
        <v>577</v>
      </c>
      <c r="B282" s="2"/>
      <c r="C282" s="2"/>
      <c r="D282" s="2"/>
      <c r="E282" s="2"/>
      <c r="F282" s="2"/>
      <c r="G282" s="2"/>
      <c r="H282" s="2"/>
      <c r="I282" s="2"/>
      <c r="J282" s="2"/>
      <c r="K282" s="2"/>
      <c r="L282" s="20"/>
      <c r="M282" s="20"/>
    </row>
    <row r="283" spans="1:13" s="15" customFormat="1" ht="30" customHeight="1">
      <c r="A283" s="63"/>
      <c r="B283" s="3">
        <v>9226</v>
      </c>
      <c r="C283" s="3"/>
      <c r="D283" s="3"/>
      <c r="E283" s="3">
        <v>9226</v>
      </c>
      <c r="F283" s="3">
        <f>B283-+SUM(C283:E283)</f>
        <v>0</v>
      </c>
      <c r="G283" s="3">
        <v>9226</v>
      </c>
      <c r="H283" s="3"/>
      <c r="I283" s="3"/>
      <c r="J283" s="3">
        <v>9226</v>
      </c>
      <c r="K283" s="3">
        <f>G283-+SUM(H283:J283)</f>
        <v>0</v>
      </c>
      <c r="L283" s="4">
        <f>G283-B283</f>
        <v>0</v>
      </c>
      <c r="M283" s="4">
        <f>K283-F283</f>
        <v>0</v>
      </c>
    </row>
    <row r="284" spans="1:13" ht="30" customHeight="1">
      <c r="A284" s="14"/>
      <c r="B284" s="10"/>
      <c r="C284" s="10"/>
      <c r="D284" s="10"/>
      <c r="E284" s="10"/>
      <c r="F284" s="10"/>
      <c r="G284" s="10"/>
      <c r="H284" s="10"/>
      <c r="I284" s="10"/>
      <c r="J284" s="10"/>
      <c r="K284" s="10"/>
      <c r="L284" s="19"/>
      <c r="M284" s="19"/>
    </row>
    <row r="285" spans="1:13" s="6" customFormat="1" ht="30" customHeight="1">
      <c r="A285" s="62" t="s">
        <v>100</v>
      </c>
      <c r="B285" s="2"/>
      <c r="C285" s="2"/>
      <c r="D285" s="2"/>
      <c r="E285" s="2"/>
      <c r="F285" s="2"/>
      <c r="G285" s="2"/>
      <c r="H285" s="2"/>
      <c r="I285" s="2"/>
      <c r="J285" s="2"/>
      <c r="K285" s="2"/>
      <c r="L285" s="20"/>
      <c r="M285" s="20"/>
    </row>
    <row r="286" spans="1:13" s="15" customFormat="1" ht="30" customHeight="1">
      <c r="A286" s="63"/>
      <c r="B286" s="3">
        <v>71669</v>
      </c>
      <c r="C286" s="3"/>
      <c r="D286" s="3">
        <v>32700</v>
      </c>
      <c r="E286" s="3">
        <v>38969</v>
      </c>
      <c r="F286" s="3">
        <f>B286-+SUM(C286:E286)</f>
        <v>0</v>
      </c>
      <c r="G286" s="3">
        <v>71669</v>
      </c>
      <c r="H286" s="3"/>
      <c r="I286" s="3">
        <v>32700</v>
      </c>
      <c r="J286" s="3">
        <v>38969</v>
      </c>
      <c r="K286" s="3">
        <f>G286-+SUM(H286:J286)</f>
        <v>0</v>
      </c>
      <c r="L286" s="4">
        <f>G286-B286</f>
        <v>0</v>
      </c>
      <c r="M286" s="4">
        <f>K286-F286</f>
        <v>0</v>
      </c>
    </row>
    <row r="287" spans="1:13" ht="30" customHeight="1">
      <c r="A287" s="14"/>
      <c r="B287" s="10"/>
      <c r="C287" s="10"/>
      <c r="D287" s="10"/>
      <c r="E287" s="10"/>
      <c r="F287" s="10"/>
      <c r="G287" s="10"/>
      <c r="H287" s="10"/>
      <c r="I287" s="10"/>
      <c r="J287" s="10"/>
      <c r="K287" s="10"/>
      <c r="L287" s="19"/>
      <c r="M287" s="19"/>
    </row>
    <row r="288" spans="1:13" s="6" customFormat="1" ht="30" customHeight="1">
      <c r="A288" s="62" t="s">
        <v>101</v>
      </c>
      <c r="B288" s="2"/>
      <c r="C288" s="2"/>
      <c r="D288" s="2"/>
      <c r="E288" s="2"/>
      <c r="F288" s="2"/>
      <c r="G288" s="2"/>
      <c r="H288" s="2"/>
      <c r="I288" s="2"/>
      <c r="J288" s="2"/>
      <c r="K288" s="2"/>
      <c r="L288" s="20"/>
      <c r="M288" s="20"/>
    </row>
    <row r="289" spans="1:13" s="15" customFormat="1" ht="30" customHeight="1">
      <c r="A289" s="63"/>
      <c r="B289" s="3">
        <v>865</v>
      </c>
      <c r="C289" s="3"/>
      <c r="D289" s="3"/>
      <c r="E289" s="3">
        <v>865</v>
      </c>
      <c r="F289" s="3">
        <f>B289-+SUM(C289:E289)</f>
        <v>0</v>
      </c>
      <c r="G289" s="3">
        <v>865</v>
      </c>
      <c r="H289" s="3"/>
      <c r="I289" s="3"/>
      <c r="J289" s="3">
        <v>865</v>
      </c>
      <c r="K289" s="3">
        <f>G289-+SUM(H289:J289)</f>
        <v>0</v>
      </c>
      <c r="L289" s="4">
        <f>G289-B289</f>
        <v>0</v>
      </c>
      <c r="M289" s="4">
        <f>K289-F289</f>
        <v>0</v>
      </c>
    </row>
    <row r="290" spans="1:13" ht="30" customHeight="1">
      <c r="A290" s="14"/>
      <c r="B290" s="10"/>
      <c r="C290" s="10"/>
      <c r="D290" s="10"/>
      <c r="E290" s="10"/>
      <c r="F290" s="10"/>
      <c r="G290" s="10"/>
      <c r="H290" s="10"/>
      <c r="I290" s="10"/>
      <c r="J290" s="10"/>
      <c r="K290" s="10"/>
      <c r="L290" s="19"/>
      <c r="M290" s="19"/>
    </row>
    <row r="291" spans="1:13" s="6" customFormat="1" ht="30" customHeight="1">
      <c r="A291" s="62" t="s">
        <v>389</v>
      </c>
      <c r="B291" s="2"/>
      <c r="C291" s="2"/>
      <c r="D291" s="2"/>
      <c r="E291" s="2"/>
      <c r="F291" s="2"/>
      <c r="G291" s="2"/>
      <c r="H291" s="2"/>
      <c r="I291" s="2"/>
      <c r="J291" s="2"/>
      <c r="K291" s="2"/>
      <c r="L291" s="20"/>
      <c r="M291" s="20"/>
    </row>
    <row r="292" spans="1:13" s="15" customFormat="1" ht="30" customHeight="1">
      <c r="A292" s="63"/>
      <c r="B292" s="3">
        <v>32637</v>
      </c>
      <c r="C292" s="3"/>
      <c r="D292" s="3">
        <v>16300</v>
      </c>
      <c r="E292" s="3">
        <v>16337</v>
      </c>
      <c r="F292" s="3">
        <f>B292-+SUM(C292:E292)</f>
        <v>0</v>
      </c>
      <c r="G292" s="3">
        <v>32637</v>
      </c>
      <c r="H292" s="3"/>
      <c r="I292" s="3">
        <v>16300</v>
      </c>
      <c r="J292" s="3">
        <v>16337</v>
      </c>
      <c r="K292" s="3">
        <f>G292-+SUM(H292:J292)</f>
        <v>0</v>
      </c>
      <c r="L292" s="4">
        <f>G292-B292</f>
        <v>0</v>
      </c>
      <c r="M292" s="4">
        <f>K292-F292</f>
        <v>0</v>
      </c>
    </row>
    <row r="293" spans="1:13" ht="30" customHeight="1">
      <c r="A293" s="14"/>
      <c r="B293" s="10"/>
      <c r="C293" s="10"/>
      <c r="D293" s="10"/>
      <c r="E293" s="10"/>
      <c r="F293" s="10"/>
      <c r="G293" s="10"/>
      <c r="H293" s="10"/>
      <c r="I293" s="10"/>
      <c r="J293" s="10"/>
      <c r="K293" s="10"/>
      <c r="L293" s="19"/>
      <c r="M293" s="19"/>
    </row>
    <row r="294" spans="1:13" s="6" customFormat="1" ht="30" customHeight="1">
      <c r="A294" s="62" t="s">
        <v>390</v>
      </c>
      <c r="B294" s="2"/>
      <c r="C294" s="2"/>
      <c r="D294" s="2"/>
      <c r="E294" s="2"/>
      <c r="F294" s="2"/>
      <c r="G294" s="2"/>
      <c r="H294" s="2"/>
      <c r="I294" s="2"/>
      <c r="J294" s="2"/>
      <c r="K294" s="2"/>
      <c r="L294" s="20"/>
      <c r="M294" s="20"/>
    </row>
    <row r="295" spans="1:13" s="15" customFormat="1" ht="30" customHeight="1">
      <c r="A295" s="63"/>
      <c r="B295" s="3">
        <v>427</v>
      </c>
      <c r="C295" s="3"/>
      <c r="D295" s="3"/>
      <c r="E295" s="3">
        <v>427</v>
      </c>
      <c r="F295" s="3">
        <f>B295-+SUM(C295:E295)</f>
        <v>0</v>
      </c>
      <c r="G295" s="3">
        <v>427</v>
      </c>
      <c r="H295" s="3"/>
      <c r="I295" s="3"/>
      <c r="J295" s="3">
        <v>427</v>
      </c>
      <c r="K295" s="3">
        <f>G295-+SUM(H295:J295)</f>
        <v>0</v>
      </c>
      <c r="L295" s="4">
        <f>G295-B295</f>
        <v>0</v>
      </c>
      <c r="M295" s="4">
        <f>K295-F295</f>
        <v>0</v>
      </c>
    </row>
    <row r="296" spans="1:13" ht="30" customHeight="1">
      <c r="A296" s="14"/>
      <c r="B296" s="10"/>
      <c r="C296" s="10"/>
      <c r="D296" s="10"/>
      <c r="E296" s="10"/>
      <c r="F296" s="10"/>
      <c r="G296" s="10"/>
      <c r="H296" s="10"/>
      <c r="I296" s="10"/>
      <c r="J296" s="10"/>
      <c r="K296" s="10"/>
      <c r="L296" s="19"/>
      <c r="M296" s="19"/>
    </row>
    <row r="297" spans="1:13" s="6" customFormat="1" ht="30" customHeight="1">
      <c r="A297" s="11"/>
      <c r="B297" s="2"/>
      <c r="C297" s="2"/>
      <c r="D297" s="2"/>
      <c r="E297" s="2"/>
      <c r="F297" s="2"/>
      <c r="G297" s="2"/>
      <c r="H297" s="2"/>
      <c r="I297" s="2"/>
      <c r="J297" s="2"/>
      <c r="K297" s="2"/>
      <c r="L297" s="20"/>
      <c r="M297" s="20"/>
    </row>
    <row r="298" spans="1:13" s="15" customFormat="1" ht="30" customHeight="1">
      <c r="A298" s="12" t="s">
        <v>531</v>
      </c>
      <c r="B298" s="3">
        <f aca="true" t="shared" si="12" ref="B298:K298">SUBTOTAL(9,B266:B295)</f>
        <v>133260</v>
      </c>
      <c r="C298" s="3">
        <f t="shared" si="12"/>
        <v>0</v>
      </c>
      <c r="D298" s="3">
        <f t="shared" si="12"/>
        <v>49000</v>
      </c>
      <c r="E298" s="3">
        <f t="shared" si="12"/>
        <v>84260</v>
      </c>
      <c r="F298" s="3">
        <f t="shared" si="12"/>
        <v>0</v>
      </c>
      <c r="G298" s="3">
        <f t="shared" si="12"/>
        <v>133260</v>
      </c>
      <c r="H298" s="3">
        <f t="shared" si="12"/>
        <v>0</v>
      </c>
      <c r="I298" s="3">
        <f t="shared" si="12"/>
        <v>49000</v>
      </c>
      <c r="J298" s="3">
        <f t="shared" si="12"/>
        <v>84260</v>
      </c>
      <c r="K298" s="3">
        <f t="shared" si="12"/>
        <v>0</v>
      </c>
      <c r="L298" s="4">
        <f>G298-B298</f>
        <v>0</v>
      </c>
      <c r="M298" s="4">
        <f>K298-F298</f>
        <v>0</v>
      </c>
    </row>
    <row r="299" spans="1:13" ht="30" customHeight="1">
      <c r="A299" s="14"/>
      <c r="B299" s="10"/>
      <c r="C299" s="10"/>
      <c r="D299" s="10"/>
      <c r="E299" s="10"/>
      <c r="F299" s="10"/>
      <c r="G299" s="10"/>
      <c r="H299" s="10"/>
      <c r="I299" s="10"/>
      <c r="J299" s="10"/>
      <c r="K299" s="10"/>
      <c r="L299" s="19"/>
      <c r="M299" s="19"/>
    </row>
    <row r="300" spans="1:13" s="6" customFormat="1" ht="30" customHeight="1">
      <c r="A300" s="11"/>
      <c r="B300" s="2"/>
      <c r="C300" s="2"/>
      <c r="D300" s="2"/>
      <c r="E300" s="2"/>
      <c r="F300" s="2"/>
      <c r="G300" s="2"/>
      <c r="H300" s="2"/>
      <c r="I300" s="2"/>
      <c r="J300" s="2"/>
      <c r="K300" s="2"/>
      <c r="L300" s="20"/>
      <c r="M300" s="20"/>
    </row>
    <row r="301" spans="1:13" s="15" customFormat="1" ht="30" customHeight="1">
      <c r="A301" s="12" t="s">
        <v>532</v>
      </c>
      <c r="B301" s="3">
        <f aca="true" t="shared" si="13" ref="B301:K301">SUBTOTAL(9,B236:B298)</f>
        <v>676502</v>
      </c>
      <c r="C301" s="3">
        <f t="shared" si="13"/>
        <v>64135</v>
      </c>
      <c r="D301" s="3">
        <f t="shared" si="13"/>
        <v>227000</v>
      </c>
      <c r="E301" s="3">
        <f t="shared" si="13"/>
        <v>385367</v>
      </c>
      <c r="F301" s="3">
        <f t="shared" si="13"/>
        <v>0</v>
      </c>
      <c r="G301" s="3">
        <f t="shared" si="13"/>
        <v>677002</v>
      </c>
      <c r="H301" s="3">
        <f t="shared" si="13"/>
        <v>64135</v>
      </c>
      <c r="I301" s="3">
        <f t="shared" si="13"/>
        <v>227000</v>
      </c>
      <c r="J301" s="3">
        <f t="shared" si="13"/>
        <v>385867</v>
      </c>
      <c r="K301" s="3">
        <f t="shared" si="13"/>
        <v>0</v>
      </c>
      <c r="L301" s="4">
        <f>G301-B301</f>
        <v>500</v>
      </c>
      <c r="M301" s="4">
        <f>K301-F301</f>
        <v>0</v>
      </c>
    </row>
    <row r="302" spans="1:13" ht="30" customHeight="1">
      <c r="A302" s="9" t="s">
        <v>230</v>
      </c>
      <c r="B302" s="10"/>
      <c r="C302" s="10"/>
      <c r="D302" s="10"/>
      <c r="E302" s="10"/>
      <c r="F302" s="10"/>
      <c r="G302" s="10"/>
      <c r="H302" s="10"/>
      <c r="I302" s="10"/>
      <c r="J302" s="10"/>
      <c r="K302" s="10"/>
      <c r="L302" s="19"/>
      <c r="M302" s="19"/>
    </row>
    <row r="303" spans="1:13" s="6" customFormat="1" ht="30" customHeight="1">
      <c r="A303" s="62" t="s">
        <v>104</v>
      </c>
      <c r="B303" s="2"/>
      <c r="C303" s="2"/>
      <c r="D303" s="2"/>
      <c r="E303" s="2"/>
      <c r="F303" s="2"/>
      <c r="G303" s="2"/>
      <c r="H303" s="2"/>
      <c r="I303" s="2"/>
      <c r="J303" s="2"/>
      <c r="K303" s="2"/>
      <c r="L303" s="20"/>
      <c r="M303" s="20"/>
    </row>
    <row r="304" spans="1:13" s="15" customFormat="1" ht="30" customHeight="1">
      <c r="A304" s="63"/>
      <c r="B304" s="3">
        <v>3187</v>
      </c>
      <c r="C304" s="3"/>
      <c r="D304" s="3"/>
      <c r="E304" s="3">
        <v>2619</v>
      </c>
      <c r="F304" s="3">
        <f>B304-+SUM(C304:E304)</f>
        <v>568</v>
      </c>
      <c r="G304" s="3">
        <v>3187</v>
      </c>
      <c r="H304" s="3"/>
      <c r="I304" s="3"/>
      <c r="J304" s="3">
        <v>2619</v>
      </c>
      <c r="K304" s="3">
        <f>G304-+SUM(H304:J304)</f>
        <v>568</v>
      </c>
      <c r="L304" s="4">
        <f>G304-B304</f>
        <v>0</v>
      </c>
      <c r="M304" s="4">
        <f>K304-F304</f>
        <v>0</v>
      </c>
    </row>
    <row r="305" spans="1:13" ht="30" customHeight="1">
      <c r="A305" s="14"/>
      <c r="B305" s="10"/>
      <c r="C305" s="10"/>
      <c r="D305" s="10"/>
      <c r="E305" s="10"/>
      <c r="F305" s="10"/>
      <c r="G305" s="10"/>
      <c r="H305" s="10"/>
      <c r="I305" s="10"/>
      <c r="J305" s="10"/>
      <c r="K305" s="10"/>
      <c r="L305" s="19"/>
      <c r="M305" s="19"/>
    </row>
    <row r="306" spans="1:13" s="6" customFormat="1" ht="30" customHeight="1">
      <c r="A306" s="62" t="s">
        <v>103</v>
      </c>
      <c r="B306" s="2"/>
      <c r="C306" s="2"/>
      <c r="D306" s="2"/>
      <c r="E306" s="2"/>
      <c r="F306" s="2"/>
      <c r="G306" s="2"/>
      <c r="H306" s="2"/>
      <c r="I306" s="2"/>
      <c r="J306" s="2"/>
      <c r="K306" s="2"/>
      <c r="L306" s="20"/>
      <c r="M306" s="20"/>
    </row>
    <row r="307" spans="1:13" s="15" customFormat="1" ht="30" customHeight="1">
      <c r="A307" s="63"/>
      <c r="B307" s="3">
        <v>12</v>
      </c>
      <c r="C307" s="3"/>
      <c r="D307" s="3"/>
      <c r="E307" s="3">
        <v>12</v>
      </c>
      <c r="F307" s="3">
        <f>B307-+SUM(C307:E307)</f>
        <v>0</v>
      </c>
      <c r="G307" s="3">
        <v>12</v>
      </c>
      <c r="H307" s="3"/>
      <c r="I307" s="3"/>
      <c r="J307" s="3">
        <v>12</v>
      </c>
      <c r="K307" s="3">
        <f>G307-+SUM(H307:J307)</f>
        <v>0</v>
      </c>
      <c r="L307" s="4">
        <f>G307-B307</f>
        <v>0</v>
      </c>
      <c r="M307" s="4">
        <f>K307-F307</f>
        <v>0</v>
      </c>
    </row>
    <row r="308" spans="1:13" ht="30" customHeight="1">
      <c r="A308" s="14"/>
      <c r="B308" s="10"/>
      <c r="C308" s="10"/>
      <c r="D308" s="10"/>
      <c r="E308" s="10"/>
      <c r="F308" s="10"/>
      <c r="G308" s="10"/>
      <c r="H308" s="10"/>
      <c r="I308" s="10"/>
      <c r="J308" s="10"/>
      <c r="K308" s="10"/>
      <c r="L308" s="19"/>
      <c r="M308" s="19"/>
    </row>
    <row r="309" spans="1:13" s="6" customFormat="1" ht="30" customHeight="1">
      <c r="A309" s="62" t="s">
        <v>40</v>
      </c>
      <c r="B309" s="2"/>
      <c r="C309" s="2"/>
      <c r="D309" s="2"/>
      <c r="E309" s="2"/>
      <c r="F309" s="2"/>
      <c r="G309" s="2"/>
      <c r="H309" s="2"/>
      <c r="I309" s="2"/>
      <c r="J309" s="2"/>
      <c r="K309" s="2"/>
      <c r="L309" s="20"/>
      <c r="M309" s="20"/>
    </row>
    <row r="310" spans="1:13" s="15" customFormat="1" ht="30" customHeight="1">
      <c r="A310" s="63"/>
      <c r="B310" s="3">
        <v>2</v>
      </c>
      <c r="C310" s="3"/>
      <c r="D310" s="3"/>
      <c r="E310" s="3"/>
      <c r="F310" s="3">
        <f>B310-+SUM(C310:E310)</f>
        <v>2</v>
      </c>
      <c r="G310" s="3">
        <v>2</v>
      </c>
      <c r="H310" s="3"/>
      <c r="I310" s="3"/>
      <c r="J310" s="3"/>
      <c r="K310" s="3">
        <f>G310-+SUM(H310:J310)</f>
        <v>2</v>
      </c>
      <c r="L310" s="4">
        <f>G310-B310</f>
        <v>0</v>
      </c>
      <c r="M310" s="4">
        <f>K310-F310</f>
        <v>0</v>
      </c>
    </row>
    <row r="311" spans="1:13" ht="30" customHeight="1">
      <c r="A311" s="14"/>
      <c r="B311" s="10"/>
      <c r="C311" s="10"/>
      <c r="D311" s="10"/>
      <c r="E311" s="10"/>
      <c r="F311" s="10"/>
      <c r="G311" s="10"/>
      <c r="H311" s="10"/>
      <c r="I311" s="10"/>
      <c r="J311" s="10"/>
      <c r="K311" s="10"/>
      <c r="L311" s="19"/>
      <c r="M311" s="19"/>
    </row>
    <row r="312" spans="1:13" s="6" customFormat="1" ht="30" customHeight="1">
      <c r="A312" s="11"/>
      <c r="B312" s="2"/>
      <c r="C312" s="2"/>
      <c r="D312" s="2"/>
      <c r="E312" s="2"/>
      <c r="F312" s="2"/>
      <c r="G312" s="2"/>
      <c r="H312" s="2"/>
      <c r="I312" s="2"/>
      <c r="J312" s="2"/>
      <c r="K312" s="2"/>
      <c r="L312" s="20"/>
      <c r="M312" s="20"/>
    </row>
    <row r="313" spans="1:13" s="15" customFormat="1" ht="30" customHeight="1">
      <c r="A313" s="12" t="s">
        <v>558</v>
      </c>
      <c r="B313" s="3">
        <f aca="true" t="shared" si="14" ref="B313:K313">SUBTOTAL(9,B304:B310)</f>
        <v>3201</v>
      </c>
      <c r="C313" s="3">
        <f t="shared" si="14"/>
        <v>0</v>
      </c>
      <c r="D313" s="3">
        <f t="shared" si="14"/>
        <v>0</v>
      </c>
      <c r="E313" s="3">
        <f t="shared" si="14"/>
        <v>2631</v>
      </c>
      <c r="F313" s="3">
        <f t="shared" si="14"/>
        <v>570</v>
      </c>
      <c r="G313" s="3">
        <f t="shared" si="14"/>
        <v>3201</v>
      </c>
      <c r="H313" s="3">
        <f t="shared" si="14"/>
        <v>0</v>
      </c>
      <c r="I313" s="3">
        <f t="shared" si="14"/>
        <v>0</v>
      </c>
      <c r="J313" s="3">
        <f t="shared" si="14"/>
        <v>2631</v>
      </c>
      <c r="K313" s="3">
        <f t="shared" si="14"/>
        <v>570</v>
      </c>
      <c r="L313" s="4">
        <f>G313-B313</f>
        <v>0</v>
      </c>
      <c r="M313" s="4">
        <f>K313-F313</f>
        <v>0</v>
      </c>
    </row>
    <row r="314" spans="1:13" ht="30" customHeight="1">
      <c r="A314" s="9" t="s">
        <v>550</v>
      </c>
      <c r="B314" s="10"/>
      <c r="C314" s="10"/>
      <c r="D314" s="10"/>
      <c r="E314" s="10"/>
      <c r="F314" s="10"/>
      <c r="G314" s="10"/>
      <c r="H314" s="10"/>
      <c r="I314" s="10"/>
      <c r="J314" s="10"/>
      <c r="K314" s="10"/>
      <c r="L314" s="19"/>
      <c r="M314" s="19"/>
    </row>
    <row r="315" spans="1:13" s="6" customFormat="1" ht="30" customHeight="1">
      <c r="A315" s="62" t="s">
        <v>104</v>
      </c>
      <c r="B315" s="2"/>
      <c r="C315" s="2"/>
      <c r="D315" s="2"/>
      <c r="E315" s="2"/>
      <c r="F315" s="2"/>
      <c r="G315" s="2"/>
      <c r="H315" s="2"/>
      <c r="I315" s="2"/>
      <c r="J315" s="2"/>
      <c r="K315" s="2"/>
      <c r="L315" s="20"/>
      <c r="M315" s="20"/>
    </row>
    <row r="316" spans="1:13" s="15" customFormat="1" ht="30" customHeight="1">
      <c r="A316" s="63"/>
      <c r="B316" s="3">
        <v>458</v>
      </c>
      <c r="C316" s="3"/>
      <c r="D316" s="3"/>
      <c r="E316" s="3">
        <v>458</v>
      </c>
      <c r="F316" s="3">
        <f>B316-+SUM(C316:E316)</f>
        <v>0</v>
      </c>
      <c r="G316" s="3">
        <v>458</v>
      </c>
      <c r="H316" s="3"/>
      <c r="I316" s="3"/>
      <c r="J316" s="3">
        <v>458</v>
      </c>
      <c r="K316" s="3">
        <f>G316-+SUM(H316:J316)</f>
        <v>0</v>
      </c>
      <c r="L316" s="4">
        <f>G316-B316</f>
        <v>0</v>
      </c>
      <c r="M316" s="4">
        <f>K316-F316</f>
        <v>0</v>
      </c>
    </row>
    <row r="317" spans="1:13" ht="30" customHeight="1">
      <c r="A317" s="14"/>
      <c r="B317" s="10"/>
      <c r="C317" s="10"/>
      <c r="D317" s="10"/>
      <c r="E317" s="10"/>
      <c r="F317" s="10"/>
      <c r="G317" s="10"/>
      <c r="H317" s="10"/>
      <c r="I317" s="10"/>
      <c r="J317" s="10"/>
      <c r="K317" s="10"/>
      <c r="L317" s="19"/>
      <c r="M317" s="19"/>
    </row>
    <row r="318" spans="1:13" s="6" customFormat="1" ht="30" customHeight="1">
      <c r="A318" s="62" t="s">
        <v>40</v>
      </c>
      <c r="B318" s="2"/>
      <c r="C318" s="2"/>
      <c r="D318" s="2"/>
      <c r="E318" s="2"/>
      <c r="F318" s="2"/>
      <c r="G318" s="2"/>
      <c r="H318" s="2"/>
      <c r="I318" s="2"/>
      <c r="J318" s="2"/>
      <c r="K318" s="2"/>
      <c r="L318" s="20"/>
      <c r="M318" s="20"/>
    </row>
    <row r="319" spans="1:13" s="15" customFormat="1" ht="30" customHeight="1">
      <c r="A319" s="63"/>
      <c r="B319" s="3">
        <v>80</v>
      </c>
      <c r="C319" s="3"/>
      <c r="D319" s="3"/>
      <c r="E319" s="3">
        <v>79</v>
      </c>
      <c r="F319" s="3">
        <f>B319-+SUM(C319:E319)</f>
        <v>1</v>
      </c>
      <c r="G319" s="3">
        <v>80</v>
      </c>
      <c r="H319" s="3"/>
      <c r="I319" s="3"/>
      <c r="J319" s="3">
        <v>79</v>
      </c>
      <c r="K319" s="3">
        <f>G319-+SUM(H319:J319)</f>
        <v>1</v>
      </c>
      <c r="L319" s="4">
        <f>G319-B319</f>
        <v>0</v>
      </c>
      <c r="M319" s="4">
        <f>K319-F319</f>
        <v>0</v>
      </c>
    </row>
    <row r="320" spans="1:13" ht="30" customHeight="1">
      <c r="A320" s="14"/>
      <c r="B320" s="10"/>
      <c r="C320" s="10"/>
      <c r="D320" s="10"/>
      <c r="E320" s="10"/>
      <c r="F320" s="10"/>
      <c r="G320" s="10"/>
      <c r="H320" s="10"/>
      <c r="I320" s="10"/>
      <c r="J320" s="10"/>
      <c r="K320" s="10"/>
      <c r="L320" s="19"/>
      <c r="M320" s="19"/>
    </row>
    <row r="321" spans="1:13" s="6" customFormat="1" ht="30" customHeight="1">
      <c r="A321" s="11"/>
      <c r="B321" s="2"/>
      <c r="C321" s="2"/>
      <c r="D321" s="2"/>
      <c r="E321" s="2"/>
      <c r="F321" s="2"/>
      <c r="G321" s="2"/>
      <c r="H321" s="2"/>
      <c r="I321" s="2"/>
      <c r="J321" s="2"/>
      <c r="K321" s="2"/>
      <c r="L321" s="20"/>
      <c r="M321" s="20"/>
    </row>
    <row r="322" spans="1:13" s="15" customFormat="1" ht="30" customHeight="1">
      <c r="A322" s="12" t="s">
        <v>558</v>
      </c>
      <c r="B322" s="3">
        <f aca="true" t="shared" si="15" ref="B322:K322">SUBTOTAL(9,B316:B319)</f>
        <v>538</v>
      </c>
      <c r="C322" s="3">
        <f t="shared" si="15"/>
        <v>0</v>
      </c>
      <c r="D322" s="3">
        <f t="shared" si="15"/>
        <v>0</v>
      </c>
      <c r="E322" s="3">
        <f t="shared" si="15"/>
        <v>537</v>
      </c>
      <c r="F322" s="3">
        <f t="shared" si="15"/>
        <v>1</v>
      </c>
      <c r="G322" s="3">
        <f t="shared" si="15"/>
        <v>538</v>
      </c>
      <c r="H322" s="3">
        <f t="shared" si="15"/>
        <v>0</v>
      </c>
      <c r="I322" s="3">
        <f t="shared" si="15"/>
        <v>0</v>
      </c>
      <c r="J322" s="3">
        <f t="shared" si="15"/>
        <v>537</v>
      </c>
      <c r="K322" s="3">
        <f t="shared" si="15"/>
        <v>1</v>
      </c>
      <c r="L322" s="4">
        <f>G322-B322</f>
        <v>0</v>
      </c>
      <c r="M322" s="4">
        <f>K322-F322</f>
        <v>0</v>
      </c>
    </row>
    <row r="323" spans="1:13" ht="30" customHeight="1">
      <c r="A323" s="9" t="s">
        <v>231</v>
      </c>
      <c r="B323" s="10"/>
      <c r="C323" s="10"/>
      <c r="D323" s="10"/>
      <c r="E323" s="10"/>
      <c r="F323" s="10"/>
      <c r="G323" s="10"/>
      <c r="H323" s="10"/>
      <c r="I323" s="10"/>
      <c r="J323" s="10"/>
      <c r="K323" s="10"/>
      <c r="L323" s="19"/>
      <c r="M323" s="19"/>
    </row>
    <row r="324" spans="1:13" s="6" customFormat="1" ht="30" customHeight="1">
      <c r="A324" s="62" t="s">
        <v>104</v>
      </c>
      <c r="B324" s="2"/>
      <c r="C324" s="2"/>
      <c r="D324" s="2"/>
      <c r="E324" s="2"/>
      <c r="F324" s="2"/>
      <c r="G324" s="2"/>
      <c r="H324" s="2"/>
      <c r="I324" s="2"/>
      <c r="J324" s="2"/>
      <c r="K324" s="2"/>
      <c r="L324" s="20"/>
      <c r="M324" s="20"/>
    </row>
    <row r="325" spans="1:13" s="15" customFormat="1" ht="30" customHeight="1">
      <c r="A325" s="63"/>
      <c r="B325" s="3">
        <v>1</v>
      </c>
      <c r="C325" s="3"/>
      <c r="D325" s="3"/>
      <c r="E325" s="3"/>
      <c r="F325" s="3">
        <f>B325-+SUM(C325:E325)</f>
        <v>1</v>
      </c>
      <c r="G325" s="3">
        <v>1</v>
      </c>
      <c r="H325" s="3"/>
      <c r="I325" s="3"/>
      <c r="J325" s="3"/>
      <c r="K325" s="3">
        <f>G325-+SUM(H325:J325)</f>
        <v>1</v>
      </c>
      <c r="L325" s="4">
        <f>G325-B325</f>
        <v>0</v>
      </c>
      <c r="M325" s="4">
        <f>K325-F325</f>
        <v>0</v>
      </c>
    </row>
    <row r="326" spans="1:13" ht="30" customHeight="1">
      <c r="A326" s="14"/>
      <c r="B326" s="10"/>
      <c r="C326" s="10"/>
      <c r="D326" s="10"/>
      <c r="E326" s="10"/>
      <c r="F326" s="10"/>
      <c r="G326" s="10"/>
      <c r="H326" s="10"/>
      <c r="I326" s="10"/>
      <c r="J326" s="10"/>
      <c r="K326" s="10"/>
      <c r="L326" s="19"/>
      <c r="M326" s="19"/>
    </row>
    <row r="327" spans="1:13" s="6" customFormat="1" ht="30" customHeight="1">
      <c r="A327" s="62" t="s">
        <v>40</v>
      </c>
      <c r="B327" s="2"/>
      <c r="C327" s="2"/>
      <c r="D327" s="2"/>
      <c r="E327" s="2"/>
      <c r="F327" s="2"/>
      <c r="G327" s="2"/>
      <c r="H327" s="2"/>
      <c r="I327" s="2"/>
      <c r="J327" s="2"/>
      <c r="K327" s="2"/>
      <c r="L327" s="20"/>
      <c r="M327" s="20"/>
    </row>
    <row r="328" spans="1:13" s="15" customFormat="1" ht="30" customHeight="1">
      <c r="A328" s="63"/>
      <c r="B328" s="3">
        <v>157</v>
      </c>
      <c r="C328" s="3"/>
      <c r="D328" s="3"/>
      <c r="E328" s="3"/>
      <c r="F328" s="3">
        <f>B328-+SUM(C328:E328)</f>
        <v>157</v>
      </c>
      <c r="G328" s="3">
        <v>157</v>
      </c>
      <c r="H328" s="3"/>
      <c r="I328" s="3"/>
      <c r="J328" s="3"/>
      <c r="K328" s="3">
        <f>G328-+SUM(H328:J328)</f>
        <v>157</v>
      </c>
      <c r="L328" s="4">
        <f>G328-B328</f>
        <v>0</v>
      </c>
      <c r="M328" s="4">
        <f>K328-F328</f>
        <v>0</v>
      </c>
    </row>
    <row r="329" spans="1:13" ht="30" customHeight="1">
      <c r="A329" s="14"/>
      <c r="B329" s="10"/>
      <c r="C329" s="10"/>
      <c r="D329" s="10"/>
      <c r="E329" s="10"/>
      <c r="F329" s="10"/>
      <c r="G329" s="10"/>
      <c r="H329" s="10"/>
      <c r="I329" s="10"/>
      <c r="J329" s="10"/>
      <c r="K329" s="10"/>
      <c r="L329" s="19"/>
      <c r="M329" s="19"/>
    </row>
    <row r="330" spans="1:13" s="6" customFormat="1" ht="30" customHeight="1">
      <c r="A330" s="11"/>
      <c r="B330" s="2"/>
      <c r="C330" s="2"/>
      <c r="D330" s="2"/>
      <c r="E330" s="2"/>
      <c r="F330" s="2"/>
      <c r="G330" s="2"/>
      <c r="H330" s="2"/>
      <c r="I330" s="2"/>
      <c r="J330" s="2"/>
      <c r="K330" s="2"/>
      <c r="L330" s="20"/>
      <c r="M330" s="20"/>
    </row>
    <row r="331" spans="1:13" s="15" customFormat="1" ht="30" customHeight="1">
      <c r="A331" s="12" t="s">
        <v>558</v>
      </c>
      <c r="B331" s="3">
        <f aca="true" t="shared" si="16" ref="B331:K331">SUBTOTAL(9,B325:B328)</f>
        <v>158</v>
      </c>
      <c r="C331" s="3">
        <f t="shared" si="16"/>
        <v>0</v>
      </c>
      <c r="D331" s="3">
        <f t="shared" si="16"/>
        <v>0</v>
      </c>
      <c r="E331" s="3">
        <f t="shared" si="16"/>
        <v>0</v>
      </c>
      <c r="F331" s="3">
        <f t="shared" si="16"/>
        <v>158</v>
      </c>
      <c r="G331" s="3">
        <f t="shared" si="16"/>
        <v>158</v>
      </c>
      <c r="H331" s="3">
        <f t="shared" si="16"/>
        <v>0</v>
      </c>
      <c r="I331" s="3">
        <f t="shared" si="16"/>
        <v>0</v>
      </c>
      <c r="J331" s="3">
        <f t="shared" si="16"/>
        <v>0</v>
      </c>
      <c r="K331" s="3">
        <f t="shared" si="16"/>
        <v>158</v>
      </c>
      <c r="L331" s="4">
        <f>G331-B331</f>
        <v>0</v>
      </c>
      <c r="M331" s="4">
        <f>K331-F331</f>
        <v>0</v>
      </c>
    </row>
    <row r="332" spans="1:13" ht="30" customHeight="1">
      <c r="A332" s="9" t="s">
        <v>232</v>
      </c>
      <c r="B332" s="10"/>
      <c r="C332" s="10"/>
      <c r="D332" s="10"/>
      <c r="E332" s="10"/>
      <c r="F332" s="10"/>
      <c r="G332" s="10"/>
      <c r="H332" s="10"/>
      <c r="I332" s="10"/>
      <c r="J332" s="10"/>
      <c r="K332" s="10"/>
      <c r="L332" s="19"/>
      <c r="M332" s="19"/>
    </row>
    <row r="333" spans="1:13" s="6" customFormat="1" ht="30" customHeight="1">
      <c r="A333" s="62" t="s">
        <v>104</v>
      </c>
      <c r="B333" s="2"/>
      <c r="C333" s="2"/>
      <c r="D333" s="2"/>
      <c r="E333" s="2"/>
      <c r="F333" s="2"/>
      <c r="G333" s="2"/>
      <c r="H333" s="2"/>
      <c r="I333" s="2"/>
      <c r="J333" s="2"/>
      <c r="K333" s="2"/>
      <c r="L333" s="20"/>
      <c r="M333" s="20"/>
    </row>
    <row r="334" spans="1:13" s="15" customFormat="1" ht="30" customHeight="1">
      <c r="A334" s="63"/>
      <c r="B334" s="3">
        <v>18</v>
      </c>
      <c r="C334" s="3"/>
      <c r="D334" s="3"/>
      <c r="E334" s="3">
        <v>18</v>
      </c>
      <c r="F334" s="3">
        <f>B334-+SUM(C334:E334)</f>
        <v>0</v>
      </c>
      <c r="G334" s="3">
        <v>18</v>
      </c>
      <c r="H334" s="3"/>
      <c r="I334" s="3"/>
      <c r="J334" s="3">
        <v>18</v>
      </c>
      <c r="K334" s="3">
        <f>G334-+SUM(H334:J334)</f>
        <v>0</v>
      </c>
      <c r="L334" s="4">
        <f>G334-B334</f>
        <v>0</v>
      </c>
      <c r="M334" s="4">
        <f>K334-F334</f>
        <v>0</v>
      </c>
    </row>
    <row r="335" spans="1:13" ht="30" customHeight="1">
      <c r="A335" s="14"/>
      <c r="B335" s="10"/>
      <c r="C335" s="10"/>
      <c r="D335" s="10"/>
      <c r="E335" s="10"/>
      <c r="F335" s="10"/>
      <c r="G335" s="10"/>
      <c r="H335" s="10"/>
      <c r="I335" s="10"/>
      <c r="J335" s="10"/>
      <c r="K335" s="10"/>
      <c r="L335" s="19"/>
      <c r="M335" s="19"/>
    </row>
    <row r="336" spans="1:13" s="6" customFormat="1" ht="30" customHeight="1">
      <c r="A336" s="62" t="s">
        <v>123</v>
      </c>
      <c r="B336" s="2"/>
      <c r="C336" s="2"/>
      <c r="D336" s="2"/>
      <c r="E336" s="2"/>
      <c r="F336" s="2"/>
      <c r="G336" s="2"/>
      <c r="H336" s="2"/>
      <c r="I336" s="2"/>
      <c r="J336" s="2"/>
      <c r="K336" s="2"/>
      <c r="L336" s="20"/>
      <c r="M336" s="20"/>
    </row>
    <row r="337" spans="1:13" s="15" customFormat="1" ht="30" customHeight="1">
      <c r="A337" s="63"/>
      <c r="B337" s="3">
        <v>1140</v>
      </c>
      <c r="C337" s="3"/>
      <c r="D337" s="3"/>
      <c r="E337" s="3">
        <v>220</v>
      </c>
      <c r="F337" s="3">
        <f>B337-+SUM(C337:E337)</f>
        <v>920</v>
      </c>
      <c r="G337" s="3">
        <v>1140</v>
      </c>
      <c r="H337" s="3"/>
      <c r="I337" s="3"/>
      <c r="J337" s="3">
        <v>220</v>
      </c>
      <c r="K337" s="3">
        <f>G337-+SUM(H337:J337)</f>
        <v>920</v>
      </c>
      <c r="L337" s="4">
        <f>G337-B337</f>
        <v>0</v>
      </c>
      <c r="M337" s="4">
        <f>K337-F337</f>
        <v>0</v>
      </c>
    </row>
    <row r="338" spans="1:13" ht="30" customHeight="1">
      <c r="A338" s="14"/>
      <c r="B338" s="10"/>
      <c r="C338" s="10"/>
      <c r="D338" s="10"/>
      <c r="E338" s="10"/>
      <c r="F338" s="10"/>
      <c r="G338" s="10"/>
      <c r="H338" s="10"/>
      <c r="I338" s="10"/>
      <c r="J338" s="10"/>
      <c r="K338" s="10"/>
      <c r="L338" s="19"/>
      <c r="M338" s="19"/>
    </row>
    <row r="339" spans="1:13" s="6" customFormat="1" ht="30" customHeight="1">
      <c r="A339" s="62" t="s">
        <v>40</v>
      </c>
      <c r="B339" s="2"/>
      <c r="C339" s="2"/>
      <c r="D339" s="2"/>
      <c r="E339" s="2"/>
      <c r="F339" s="2"/>
      <c r="G339" s="2"/>
      <c r="H339" s="2"/>
      <c r="I339" s="2"/>
      <c r="J339" s="2"/>
      <c r="K339" s="2"/>
      <c r="L339" s="20"/>
      <c r="M339" s="20"/>
    </row>
    <row r="340" spans="1:13" s="15" customFormat="1" ht="30" customHeight="1">
      <c r="A340" s="63"/>
      <c r="B340" s="3">
        <v>29436</v>
      </c>
      <c r="C340" s="3"/>
      <c r="D340" s="3"/>
      <c r="E340" s="3"/>
      <c r="F340" s="3">
        <f>B340-+SUM(C340:E340)</f>
        <v>29436</v>
      </c>
      <c r="G340" s="3">
        <v>29436</v>
      </c>
      <c r="H340" s="3"/>
      <c r="I340" s="3"/>
      <c r="J340" s="3"/>
      <c r="K340" s="3">
        <f>G340-+SUM(H340:J340)</f>
        <v>29436</v>
      </c>
      <c r="L340" s="4">
        <f>G340-B340</f>
        <v>0</v>
      </c>
      <c r="M340" s="4">
        <f>K340-F340</f>
        <v>0</v>
      </c>
    </row>
    <row r="341" spans="1:13" ht="30" customHeight="1">
      <c r="A341" s="14"/>
      <c r="B341" s="10"/>
      <c r="C341" s="10"/>
      <c r="D341" s="10"/>
      <c r="E341" s="10"/>
      <c r="F341" s="10"/>
      <c r="G341" s="10"/>
      <c r="H341" s="10"/>
      <c r="I341" s="10"/>
      <c r="J341" s="10"/>
      <c r="K341" s="10"/>
      <c r="L341" s="19"/>
      <c r="M341" s="19"/>
    </row>
    <row r="342" spans="1:13" s="6" customFormat="1" ht="30" customHeight="1">
      <c r="A342" s="11"/>
      <c r="B342" s="2"/>
      <c r="C342" s="2"/>
      <c r="D342" s="2"/>
      <c r="E342" s="2"/>
      <c r="F342" s="2"/>
      <c r="G342" s="2"/>
      <c r="H342" s="2"/>
      <c r="I342" s="2"/>
      <c r="J342" s="2"/>
      <c r="K342" s="2"/>
      <c r="L342" s="20"/>
      <c r="M342" s="20"/>
    </row>
    <row r="343" spans="1:13" s="15" customFormat="1" ht="30" customHeight="1">
      <c r="A343" s="12" t="s">
        <v>558</v>
      </c>
      <c r="B343" s="3">
        <f aca="true" t="shared" si="17" ref="B343:K343">SUBTOTAL(9,B334:B340)</f>
        <v>30594</v>
      </c>
      <c r="C343" s="3">
        <f t="shared" si="17"/>
        <v>0</v>
      </c>
      <c r="D343" s="3">
        <f t="shared" si="17"/>
        <v>0</v>
      </c>
      <c r="E343" s="3">
        <f t="shared" si="17"/>
        <v>238</v>
      </c>
      <c r="F343" s="3">
        <f t="shared" si="17"/>
        <v>30356</v>
      </c>
      <c r="G343" s="3">
        <f t="shared" si="17"/>
        <v>30594</v>
      </c>
      <c r="H343" s="3">
        <f t="shared" si="17"/>
        <v>0</v>
      </c>
      <c r="I343" s="3">
        <f t="shared" si="17"/>
        <v>0</v>
      </c>
      <c r="J343" s="3">
        <f t="shared" si="17"/>
        <v>238</v>
      </c>
      <c r="K343" s="3">
        <f t="shared" si="17"/>
        <v>30356</v>
      </c>
      <c r="L343" s="4">
        <f>G343-B343</f>
        <v>0</v>
      </c>
      <c r="M343" s="4">
        <f>K343-F343</f>
        <v>0</v>
      </c>
    </row>
    <row r="344" spans="7:11" ht="30" customHeight="1">
      <c r="G344" s="6"/>
      <c r="H344" s="6"/>
      <c r="I344" s="6"/>
      <c r="J344" s="6"/>
      <c r="K344" s="6"/>
    </row>
    <row r="345" spans="7:11" ht="30" customHeight="1">
      <c r="G345" s="6"/>
      <c r="H345" s="6"/>
      <c r="I345" s="6"/>
      <c r="J345" s="6"/>
      <c r="K345" s="6"/>
    </row>
    <row r="346" spans="7:11" ht="30" customHeight="1">
      <c r="G346" s="6"/>
      <c r="H346" s="6"/>
      <c r="I346" s="6"/>
      <c r="J346" s="6"/>
      <c r="K346" s="6"/>
    </row>
    <row r="347" spans="7:11" ht="30" customHeight="1">
      <c r="G347" s="6"/>
      <c r="H347" s="6"/>
      <c r="I347" s="6"/>
      <c r="J347" s="6"/>
      <c r="K347" s="6"/>
    </row>
    <row r="348" spans="7:11" ht="30" customHeight="1">
      <c r="G348" s="6"/>
      <c r="H348" s="6"/>
      <c r="I348" s="6"/>
      <c r="J348" s="6"/>
      <c r="K348" s="6"/>
    </row>
    <row r="349" spans="7:11" ht="30" customHeight="1">
      <c r="G349" s="6"/>
      <c r="H349" s="6"/>
      <c r="I349" s="6"/>
      <c r="J349" s="6"/>
      <c r="K349" s="6"/>
    </row>
    <row r="350" spans="7:11" ht="30" customHeight="1">
      <c r="G350" s="6"/>
      <c r="H350" s="6"/>
      <c r="I350" s="6"/>
      <c r="J350" s="6"/>
      <c r="K350" s="6"/>
    </row>
    <row r="351" spans="7:11" ht="30" customHeight="1">
      <c r="G351" s="6"/>
      <c r="H351" s="6"/>
      <c r="I351" s="6"/>
      <c r="J351" s="6"/>
      <c r="K351" s="6"/>
    </row>
    <row r="352" spans="7:11" ht="30" customHeight="1">
      <c r="G352" s="6"/>
      <c r="H352" s="6"/>
      <c r="I352" s="6"/>
      <c r="J352" s="6"/>
      <c r="K352" s="6"/>
    </row>
    <row r="353" spans="7:11" ht="30" customHeight="1">
      <c r="G353" s="6"/>
      <c r="H353" s="6"/>
      <c r="I353" s="6"/>
      <c r="J353" s="6"/>
      <c r="K353" s="6"/>
    </row>
    <row r="354" spans="7:11" ht="30" customHeight="1">
      <c r="G354" s="6"/>
      <c r="H354" s="6"/>
      <c r="I354" s="6"/>
      <c r="J354" s="6"/>
      <c r="K354" s="6"/>
    </row>
  </sheetData>
  <mergeCells count="96">
    <mergeCell ref="A294:A295"/>
    <mergeCell ref="A282:A283"/>
    <mergeCell ref="G3:K3"/>
    <mergeCell ref="L3:M3"/>
    <mergeCell ref="A291:A292"/>
    <mergeCell ref="A288:A289"/>
    <mergeCell ref="A285:A286"/>
    <mergeCell ref="A216:A217"/>
    <mergeCell ref="A219:A220"/>
    <mergeCell ref="A222:A223"/>
    <mergeCell ref="A252:A253"/>
    <mergeCell ref="A240:A241"/>
    <mergeCell ref="A243:A244"/>
    <mergeCell ref="A246:A247"/>
    <mergeCell ref="A267:A268"/>
    <mergeCell ref="A276:A277"/>
    <mergeCell ref="A279:A280"/>
    <mergeCell ref="A255:A256"/>
    <mergeCell ref="A258:A259"/>
    <mergeCell ref="A261:A262"/>
    <mergeCell ref="A270:A271"/>
    <mergeCell ref="A273:A274"/>
    <mergeCell ref="A114:A115"/>
    <mergeCell ref="A156:A157"/>
    <mergeCell ref="A126:A127"/>
    <mergeCell ref="A231:A232"/>
    <mergeCell ref="A225:A226"/>
    <mergeCell ref="A186:A187"/>
    <mergeCell ref="A129:A130"/>
    <mergeCell ref="A120:A121"/>
    <mergeCell ref="A123:A124"/>
    <mergeCell ref="A36:A37"/>
    <mergeCell ref="A39:A40"/>
    <mergeCell ref="A102:A103"/>
    <mergeCell ref="A111:A112"/>
    <mergeCell ref="A105:A106"/>
    <mergeCell ref="A78:A79"/>
    <mergeCell ref="A69:A70"/>
    <mergeCell ref="A66:A67"/>
    <mergeCell ref="A42:A43"/>
    <mergeCell ref="A24:A25"/>
    <mergeCell ref="A30:A31"/>
    <mergeCell ref="A99:A100"/>
    <mergeCell ref="A75:A76"/>
    <mergeCell ref="A84:A85"/>
    <mergeCell ref="A33:A34"/>
    <mergeCell ref="A51:A52"/>
    <mergeCell ref="A63:A64"/>
    <mergeCell ref="A45:A46"/>
    <mergeCell ref="A48:A49"/>
    <mergeCell ref="A303:A304"/>
    <mergeCell ref="A3:A4"/>
    <mergeCell ref="A6:A7"/>
    <mergeCell ref="A9:A10"/>
    <mergeCell ref="A12:A13"/>
    <mergeCell ref="A15:A16"/>
    <mergeCell ref="A54:A55"/>
    <mergeCell ref="A57:A58"/>
    <mergeCell ref="A18:A19"/>
    <mergeCell ref="A21:A22"/>
    <mergeCell ref="B3:F3"/>
    <mergeCell ref="A333:A334"/>
    <mergeCell ref="A339:A340"/>
    <mergeCell ref="A336:A337"/>
    <mergeCell ref="A324:A325"/>
    <mergeCell ref="A327:A328"/>
    <mergeCell ref="A309:A310"/>
    <mergeCell ref="A315:A316"/>
    <mergeCell ref="A318:A319"/>
    <mergeCell ref="A306:A307"/>
    <mergeCell ref="A249:A250"/>
    <mergeCell ref="A135:A136"/>
    <mergeCell ref="A138:A139"/>
    <mergeCell ref="A141:A142"/>
    <mergeCell ref="A144:A145"/>
    <mergeCell ref="A147:A148"/>
    <mergeCell ref="A150:A151"/>
    <mergeCell ref="A153:A154"/>
    <mergeCell ref="A159:A160"/>
    <mergeCell ref="A162:A163"/>
    <mergeCell ref="A165:A166"/>
    <mergeCell ref="A168:A169"/>
    <mergeCell ref="A177:A178"/>
    <mergeCell ref="A180:A181"/>
    <mergeCell ref="A171:A172"/>
    <mergeCell ref="A174:A175"/>
    <mergeCell ref="A60:A61"/>
    <mergeCell ref="A237:A238"/>
    <mergeCell ref="A189:A190"/>
    <mergeCell ref="A192:A193"/>
    <mergeCell ref="A195:A196"/>
    <mergeCell ref="A207:A208"/>
    <mergeCell ref="A201:A202"/>
    <mergeCell ref="A204:A205"/>
    <mergeCell ref="A228:A229"/>
    <mergeCell ref="A198:A199"/>
  </mergeCells>
  <printOptions/>
  <pageMargins left="0.8267716535433072" right="0.1968503937007874" top="0.7086614173228347" bottom="0.6692913385826772" header="0.5118110236220472" footer="0.5118110236220472"/>
  <pageSetup firstPageNumber="45" useFirstPageNumber="1" horizontalDpi="300" verticalDpi="300" orientation="portrait" paperSize="9" scale="65" r:id="rId2"/>
  <headerFooter alignWithMargins="0">
    <oddFooter>&amp;C&amp;P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財政課</dc:creator>
  <cp:keywords/>
  <dc:description/>
  <cp:lastModifiedBy> </cp:lastModifiedBy>
  <cp:lastPrinted>2006-01-26T01:32:48Z</cp:lastPrinted>
  <dcterms:created xsi:type="dcterms:W3CDTF">2000-08-09T05:45:38Z</dcterms:created>
  <dcterms:modified xsi:type="dcterms:W3CDTF">2006-01-26T01:32:55Z</dcterms:modified>
  <cp:category/>
  <cp:version/>
  <cp:contentType/>
  <cp:contentStatus/>
</cp:coreProperties>
</file>