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540" windowWidth="17325" windowHeight="10650" tabRatio="817"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s>
  <definedNames>
    <definedName name="DataEnd">#REF!</definedName>
    <definedName name="HyousokuEnd">#REF!</definedName>
    <definedName name="_xlnm.Print_Area" localSheetId="7">'7'!$A$1:$X$50</definedName>
  </definedNames>
  <calcPr fullCalcOnLoad="1"/>
</workbook>
</file>

<file path=xl/sharedStrings.xml><?xml version="1.0" encoding="utf-8"?>
<sst xmlns="http://schemas.openxmlformats.org/spreadsheetml/2006/main" count="811" uniqueCount="474">
  <si>
    <t>下余戸</t>
  </si>
  <si>
    <t>最北</t>
  </si>
  <si>
    <t>31］</t>
  </si>
  <si>
    <t>東町</t>
  </si>
  <si>
    <t>］……資料不足値。統計値を求める対象となる資料が許容する範囲を超えて欠けている値。</t>
  </si>
  <si>
    <t>平成17年</t>
  </si>
  <si>
    <t>　行政担当者</t>
  </si>
  <si>
    <t>服部</t>
  </si>
  <si>
    <t>　64.0]</t>
  </si>
  <si>
    <t>50～54</t>
  </si>
  <si>
    <t>40～44</t>
  </si>
  <si>
    <t>　　　　　 市区町村の境界内で人口密度（4000人/k㎡以上）調査区が隣接して、その人口が5000人以上となる地域。</t>
  </si>
  <si>
    <t>小　鴨</t>
  </si>
  <si>
    <t>東仲町</t>
  </si>
  <si>
    <t>H17</t>
  </si>
  <si>
    <t>産　業</t>
  </si>
  <si>
    <t>最深積雪（cm）</t>
  </si>
  <si>
    <t>22年</t>
  </si>
  <si>
    <t>横田</t>
  </si>
  <si>
    <t xml:space="preserve">  面積</t>
  </si>
  <si>
    <t>上灘町</t>
  </si>
  <si>
    <t>　年齢不詳</t>
  </si>
  <si>
    <t>世帯総数</t>
  </si>
  <si>
    <t>福庭町1丁目</t>
  </si>
  <si>
    <t>単位：人・％・世帯</t>
  </si>
  <si>
    <t>1,679.8]</t>
  </si>
  <si>
    <t>北谷</t>
  </si>
  <si>
    <t>3月</t>
  </si>
  <si>
    <t>北面</t>
  </si>
  <si>
    <t>男</t>
  </si>
  <si>
    <t>明　倫</t>
  </si>
  <si>
    <t>大河内</t>
  </si>
  <si>
    <t>灘　手</t>
  </si>
  <si>
    <t>下福田</t>
  </si>
  <si>
    <t xml:space="preserve">  地区別経営耕地種別面積</t>
  </si>
  <si>
    <t>国勢調査による倉吉市の人口・世帯数推移</t>
  </si>
  <si>
    <t>沢谷</t>
  </si>
  <si>
    <t>北栄町</t>
  </si>
  <si>
    <t>-</t>
  </si>
  <si>
    <t>忰谷</t>
  </si>
  <si>
    <t>　年金・国保</t>
  </si>
  <si>
    <t>1月</t>
  </si>
  <si>
    <t>60～64</t>
  </si>
  <si>
    <t xml:space="preserve">  農業所得</t>
  </si>
  <si>
    <t>関金</t>
  </si>
  <si>
    <t>上灘</t>
  </si>
  <si>
    <t>5～9</t>
  </si>
  <si>
    <t>男</t>
  </si>
  <si>
    <t>昭和60年</t>
  </si>
  <si>
    <t>21年</t>
  </si>
  <si>
    <t>宮川町2丁目</t>
  </si>
  <si>
    <t>海田西町2丁目</t>
  </si>
  <si>
    <t>15～19</t>
  </si>
  <si>
    <t>湯梨浜町</t>
  </si>
  <si>
    <t>人口密度</t>
  </si>
  <si>
    <t>平成22年国勢調査による倉吉市の町別人口・世帯数（１）</t>
  </si>
  <si>
    <t>和田</t>
  </si>
  <si>
    <t>穴　窪</t>
  </si>
  <si>
    <t>年次</t>
  </si>
  <si>
    <t>全　　年</t>
  </si>
  <si>
    <t>極東</t>
  </si>
  <si>
    <t>馬場町</t>
  </si>
  <si>
    <t>③ 平成12年以前の数値には、旧関金町を含まない。</t>
  </si>
  <si>
    <t>　上水道・下水道等の普及状況</t>
  </si>
  <si>
    <t>人口総数</t>
  </si>
  <si>
    <t>（注）</t>
  </si>
  <si>
    <t>単位：k㎡</t>
  </si>
  <si>
    <t>DID 面積</t>
  </si>
  <si>
    <t>起日</t>
  </si>
  <si>
    <t>別所</t>
  </si>
  <si>
    <t>最低</t>
  </si>
  <si>
    <t>北　谷</t>
  </si>
  <si>
    <t>巌城</t>
  </si>
  <si>
    <t>経度・緯度</t>
  </si>
  <si>
    <t>7</t>
  </si>
  <si>
    <t xml:space="preserve">  人口集中地区人口</t>
  </si>
  <si>
    <t>広瀬町</t>
  </si>
  <si>
    <t>降　　水　　量（㎜）</t>
  </si>
  <si>
    <t>不詳</t>
  </si>
  <si>
    <t>　行政機構</t>
  </si>
  <si>
    <t>③ 世帯総数には、世帯の種類の不詳を除く。</t>
  </si>
  <si>
    <t>尾田</t>
  </si>
  <si>
    <t>　一般世帯人員</t>
  </si>
  <si>
    <t>大正町</t>
  </si>
  <si>
    <t>24年</t>
  </si>
  <si>
    <t>（資料）　「国勢調査」　総務省　　(数値は、総務省の確定値である。)</t>
  </si>
  <si>
    <t>八屋</t>
  </si>
  <si>
    <t>20～24</t>
  </si>
  <si>
    <t>対前回
増加数</t>
  </si>
  <si>
    <t>75歳以上</t>
  </si>
  <si>
    <t>南南西</t>
  </si>
  <si>
    <t>気　　　　温(℃)</t>
  </si>
  <si>
    <t xml:space="preserve">  農家数と経営耕地面積の推移</t>
  </si>
  <si>
    <t>穴窪</t>
  </si>
  <si>
    <t>堺町3丁目</t>
  </si>
  <si>
    <t>天神町</t>
  </si>
  <si>
    <t>清谷町1丁目</t>
  </si>
  <si>
    <t>　　　　　 または人口規模の点で「人口集中地区」の基準に満たず、これに準ずる（人口3,000人～5,000人未満）地区のこと。</t>
  </si>
  <si>
    <t>寺谷</t>
  </si>
  <si>
    <t>清谷町2丁目</t>
  </si>
  <si>
    <t>① 数値は各調査時の境界による。　総数には、年齢不詳を含む。</t>
  </si>
  <si>
    <t>　一般世帯</t>
  </si>
  <si>
    <t>隣接町村</t>
  </si>
  <si>
    <t>秋喜</t>
  </si>
  <si>
    <t>50～54</t>
  </si>
  <si>
    <t>平成７年</t>
  </si>
  <si>
    <t>降水量</t>
  </si>
  <si>
    <t>-4.3］</t>
  </si>
  <si>
    <t>昭和45年</t>
  </si>
  <si>
    <t>月最深</t>
  </si>
  <si>
    <t>(ｳﾁ 1 地区)</t>
  </si>
  <si>
    <t>上小鴨</t>
  </si>
  <si>
    <t>女</t>
  </si>
  <si>
    <t>人　口</t>
  </si>
  <si>
    <t>6月</t>
  </si>
  <si>
    <t>対前回
増減数</t>
  </si>
  <si>
    <t>8月</t>
  </si>
  <si>
    <t>80～84</t>
  </si>
  <si>
    <t>西北西</t>
  </si>
  <si>
    <t>平成12年</t>
  </si>
  <si>
    <t>灘手村と合併</t>
  </si>
  <si>
    <t xml:space="preserve">昭和35年 </t>
  </si>
  <si>
    <t>19年</t>
  </si>
  <si>
    <t>月別気象概況（平成24年）</t>
  </si>
  <si>
    <t>福吉町2丁目</t>
  </si>
  <si>
    <t>南南東</t>
  </si>
  <si>
    <t>総　数</t>
  </si>
  <si>
    <t>東昭和町</t>
  </si>
  <si>
    <t>面積 (k㎡)</t>
  </si>
  <si>
    <t>DID 人口総数</t>
  </si>
  <si>
    <t>5月</t>
  </si>
  <si>
    <t>上灘地区</t>
  </si>
  <si>
    <t>(年齢別割合　％)</t>
  </si>
  <si>
    <t>30～34</t>
  </si>
  <si>
    <t>（資料）</t>
  </si>
  <si>
    <t>西岩倉町</t>
  </si>
  <si>
    <t>高　城</t>
  </si>
  <si>
    <t>（資料）　　「国勢調査」　総務省　　　(数値は、総務省の確定値である。)</t>
  </si>
  <si>
    <t>秋喜西町</t>
  </si>
  <si>
    <t>＜倉吉市のおいたち＞</t>
  </si>
  <si>
    <t>平成２年</t>
  </si>
  <si>
    <t>荒神町</t>
  </si>
  <si>
    <t>国分寺</t>
  </si>
  <si>
    <t>　福祉施設</t>
  </si>
  <si>
    <t>昭和40年</t>
  </si>
  <si>
    <t>総数</t>
  </si>
  <si>
    <t>長谷</t>
  </si>
  <si>
    <t>福吉町</t>
  </si>
  <si>
    <t xml:space="preserve">  経済活動人口（産業別人口）の推移</t>
  </si>
  <si>
    <t>成徳地区</t>
  </si>
  <si>
    <t>上　井</t>
  </si>
  <si>
    <t>瀬崎町</t>
  </si>
  <si>
    <t>大谷</t>
  </si>
  <si>
    <t>40～44</t>
  </si>
  <si>
    <t xml:space="preserve">  人口・世帯数の推移</t>
  </si>
  <si>
    <t>栗　尾</t>
  </si>
  <si>
    <t>平成13年</t>
  </si>
  <si>
    <t xml:space="preserve">  農業人口の推移</t>
  </si>
  <si>
    <t>桜</t>
  </si>
  <si>
    <t>田</t>
  </si>
  <si>
    <t>明治町2丁目</t>
  </si>
  <si>
    <t>45～49</t>
  </si>
  <si>
    <t>20年</t>
  </si>
  <si>
    <t>魚町</t>
  </si>
  <si>
    <t>下古川</t>
  </si>
  <si>
    <t>成徳</t>
  </si>
  <si>
    <t>鍛冶町1丁目</t>
  </si>
  <si>
    <t>-</t>
  </si>
  <si>
    <t>70～74</t>
  </si>
  <si>
    <t>昭和50年</t>
  </si>
  <si>
    <t>灘手</t>
  </si>
  <si>
    <t>　15～64歳</t>
  </si>
  <si>
    <t>新田</t>
  </si>
  <si>
    <t>東経 133°34′</t>
  </si>
  <si>
    <t>社村、高城村、北谷村、上小鴨村、灘手村の一部）</t>
  </si>
  <si>
    <t>上井町1丁目</t>
  </si>
  <si>
    <t>合　　計</t>
  </si>
  <si>
    <t>海田西町1丁目</t>
  </si>
  <si>
    <t>福庭町2丁目</t>
  </si>
  <si>
    <t>5～9</t>
  </si>
  <si>
    <t>不入岡</t>
  </si>
  <si>
    <t>20～24</t>
  </si>
  <si>
    <t>単位：人・世帯</t>
  </si>
  <si>
    <t>福富</t>
  </si>
  <si>
    <t>西　郷</t>
  </si>
  <si>
    <t>谷</t>
  </si>
  <si>
    <t>　市税</t>
  </si>
  <si>
    <t>45～49</t>
  </si>
  <si>
    <t>65～69</t>
  </si>
  <si>
    <t>関金町山口</t>
  </si>
  <si>
    <t>上北条</t>
  </si>
  <si>
    <t>明治町</t>
  </si>
  <si>
    <t>（注）　</t>
  </si>
  <si>
    <t>－</t>
  </si>
  <si>
    <t>単位：人</t>
  </si>
  <si>
    <t>鋤</t>
  </si>
  <si>
    <t xml:space="preserve">昭和40年 </t>
  </si>
  <si>
    <t>上井町2丁目</t>
  </si>
  <si>
    <t xml:space="preserve">  推計人口による移動者数</t>
  </si>
  <si>
    <t>西仲町</t>
  </si>
  <si>
    <t>上　灘</t>
  </si>
  <si>
    <t>積　雪</t>
  </si>
  <si>
    <t>35～39</t>
  </si>
  <si>
    <t>30～34</t>
  </si>
  <si>
    <t>4</t>
  </si>
  <si>
    <t>南昭和町</t>
  </si>
  <si>
    <t>9月</t>
  </si>
  <si>
    <t>字名</t>
  </si>
  <si>
    <t>尾原</t>
  </si>
  <si>
    <t>越中町</t>
  </si>
  <si>
    <t>　　【用語の説明】</t>
  </si>
  <si>
    <t>　　（注）　昭和60年以前及び平成2年以降の1地区は、上灘、成徳､明倫校区を中心とする地区。平成2年以降の2地区は、上井、西郷校区を中心とする地域。</t>
  </si>
  <si>
    <t>河来見</t>
  </si>
  <si>
    <t>　【観測地点】　　倉吉市大塚字隈ヶ坪　（北緯35°28.4´･東経133°50.3´･海抜8m）　</t>
  </si>
  <si>
    <t>大原・広栄町</t>
  </si>
  <si>
    <t>その他</t>
  </si>
  <si>
    <t>45～58</t>
  </si>
  <si>
    <t>-1.6］</t>
  </si>
  <si>
    <t>風速（m/s）</t>
  </si>
  <si>
    <t>【用語の説明】　　一般世帯 = 施設等を除く世帯</t>
  </si>
  <si>
    <t>6</t>
  </si>
  <si>
    <t>地目別面積（平成24年1月1日現在）</t>
  </si>
  <si>
    <t xml:space="preserve">  農業粗生産額</t>
  </si>
  <si>
    <t>米田町2丁目</t>
  </si>
  <si>
    <t xml:space="preserve">  商業（卸・小売業）の商店数等の推移</t>
  </si>
  <si>
    <t>福積</t>
  </si>
  <si>
    <t>75～79</t>
  </si>
  <si>
    <t>総　数</t>
  </si>
  <si>
    <t>余戸谷町</t>
  </si>
  <si>
    <t>幸町</t>
  </si>
  <si>
    <t>古川沢</t>
  </si>
  <si>
    <t>男</t>
  </si>
  <si>
    <t>金森町</t>
  </si>
  <si>
    <t>国府</t>
  </si>
  <si>
    <t>　年表</t>
  </si>
  <si>
    <t>海田南町</t>
  </si>
  <si>
    <t>（旧関金町）</t>
  </si>
  <si>
    <t>25・26</t>
  </si>
  <si>
    <t>平成12年</t>
  </si>
  <si>
    <t>志津</t>
  </si>
  <si>
    <t>和田東町</t>
  </si>
  <si>
    <t>1</t>
  </si>
  <si>
    <t>気温</t>
  </si>
  <si>
    <t xml:space="preserve">  人口動態</t>
  </si>
  <si>
    <t>(年齢別人口)</t>
  </si>
  <si>
    <t>鍛冶町2丁目</t>
  </si>
  <si>
    <t>世帯数</t>
  </si>
  <si>
    <t>　15.7］</t>
  </si>
  <si>
    <t>　（資料）　 「国勢調査」　総務省　　　（数値は、総務省の確定値である。）</t>
  </si>
  <si>
    <t>昭和60年</t>
  </si>
  <si>
    <t>福光</t>
  </si>
  <si>
    <t>小鴨</t>
  </si>
  <si>
    <t>岡山県真庭市</t>
  </si>
  <si>
    <t>堺町1丁目</t>
  </si>
  <si>
    <t>100歳以上</t>
  </si>
  <si>
    <t xml:space="preserve">  地区別農家数</t>
  </si>
  <si>
    <t>東経 133°53′</t>
  </si>
  <si>
    <t>月</t>
  </si>
  <si>
    <t>北緯　35°29′</t>
  </si>
  <si>
    <t>① 各年の数値は調査時の境界によるもので組換えは行っていない。　</t>
  </si>
  <si>
    <t xml:space="preserve">  町別人口・世帯数</t>
  </si>
  <si>
    <t>新町3丁目</t>
  </si>
  <si>
    <t>平成22年国勢調査による倉吉市の町別人口・世帯数（２）</t>
  </si>
  <si>
    <t>16年</t>
  </si>
  <si>
    <t>宮川町</t>
  </si>
  <si>
    <t>住吉町</t>
  </si>
  <si>
    <t>-2.5］</t>
  </si>
  <si>
    <t>西町</t>
  </si>
  <si>
    <t>自　然</t>
  </si>
  <si>
    <t>関金町と合併</t>
  </si>
  <si>
    <t>DID……人口集中地区（ Densery Inhabited Districts)</t>
  </si>
  <si>
    <t>月間総</t>
  </si>
  <si>
    <t>風速</t>
  </si>
  <si>
    <t>4月</t>
  </si>
  <si>
    <t>市制施行（倉吉町、上井町、西郷村、上北条村、</t>
  </si>
  <si>
    <t>17年</t>
  </si>
  <si>
    <t xml:space="preserve">  年齢別・男女別人口</t>
  </si>
  <si>
    <t>NNW</t>
  </si>
  <si>
    <t>北谷地区</t>
  </si>
  <si>
    <t>　　　　　　　　　　　　　　　　　　</t>
  </si>
  <si>
    <t>10～14</t>
  </si>
  <si>
    <t>上北条地区</t>
  </si>
  <si>
    <t xml:space="preserve">  地区別・年齢別人口</t>
  </si>
  <si>
    <t>琴浦町・江府町</t>
  </si>
  <si>
    <t>畑</t>
  </si>
  <si>
    <t>上北条</t>
  </si>
  <si>
    <t>年別気象概況</t>
  </si>
  <si>
    <t>八幡町</t>
  </si>
  <si>
    <t>　近隣市町村勢一覧</t>
  </si>
  <si>
    <t>成　徳</t>
  </si>
  <si>
    <t>灘手地区</t>
  </si>
  <si>
    <t>　　　　　　　　　 　</t>
  </si>
  <si>
    <t>（倉吉市）</t>
  </si>
  <si>
    <t>世帯数</t>
  </si>
  <si>
    <t>42～44</t>
  </si>
  <si>
    <t>昭和55年</t>
  </si>
  <si>
    <t>研屋町</t>
  </si>
  <si>
    <t>55～59</t>
  </si>
  <si>
    <t>下米積</t>
  </si>
  <si>
    <t>堺町2丁目</t>
  </si>
  <si>
    <t>　学校</t>
  </si>
  <si>
    <t>15年</t>
  </si>
  <si>
    <t>全   体</t>
  </si>
  <si>
    <t>伊木</t>
  </si>
  <si>
    <t>(ｳﾁ 2 地区)</t>
  </si>
  <si>
    <t>2月</t>
  </si>
  <si>
    <t>津原</t>
  </si>
  <si>
    <t>12月</t>
  </si>
  <si>
    <t>　施設等の世帯</t>
  </si>
  <si>
    <t>日照時間（h）</t>
  </si>
  <si>
    <t>1,764.0]</t>
  </si>
  <si>
    <t xml:space="preserve">  産業別事業所数・従業者数</t>
  </si>
  <si>
    <t>上福田</t>
  </si>
  <si>
    <t>　　（資料）　「国勢調査」　総務省　　(数値は、総務省の確定値である。)</t>
  </si>
  <si>
    <t>新町2丁目</t>
  </si>
  <si>
    <t>新町1丁目</t>
  </si>
  <si>
    <t>今在家</t>
  </si>
  <si>
    <t>穴沢</t>
  </si>
  <si>
    <t>社地区</t>
  </si>
  <si>
    <t>関　金</t>
  </si>
  <si>
    <t>10月</t>
  </si>
  <si>
    <t>宅地</t>
  </si>
  <si>
    <t>23年</t>
  </si>
  <si>
    <t>女</t>
  </si>
  <si>
    <t>旭田町</t>
  </si>
  <si>
    <t>55～59</t>
  </si>
  <si>
    <t>上米積</t>
  </si>
  <si>
    <t>明倫地区</t>
  </si>
  <si>
    <t>人口総数</t>
  </si>
  <si>
    <t>上余戸</t>
  </si>
  <si>
    <t>社</t>
  </si>
  <si>
    <t>河原町</t>
  </si>
  <si>
    <t>（１）総数</t>
  </si>
  <si>
    <t>三江</t>
  </si>
  <si>
    <t>米田町</t>
  </si>
  <si>
    <t>原　　野</t>
  </si>
  <si>
    <t>）……準正常値。統計値を求める対象となる資料の一部が欠けているが、その数が許容する範囲内である値。</t>
  </si>
  <si>
    <t>NW</t>
  </si>
  <si>
    <t>10～14</t>
  </si>
  <si>
    <t>明倫</t>
  </si>
  <si>
    <t>年間総</t>
  </si>
  <si>
    <t xml:space="preserve">  製造業（工業）の事業所数等の推移</t>
  </si>
  <si>
    <t>　市の財政</t>
  </si>
  <si>
    <t>（倉吉市）</t>
  </si>
  <si>
    <t>15～19</t>
  </si>
  <si>
    <t>　　（資料）　 「国勢調査」　総務省　　(数値は、総務省の確定値である。）</t>
  </si>
  <si>
    <t>国勢調査による倉吉市の年齢別（5歳階級）・男女別人口</t>
  </si>
  <si>
    <t>みどり町</t>
  </si>
  <si>
    <t>駄経寺町</t>
  </si>
  <si>
    <t>国勢調査による倉吉市の人口集中地区人口（DID人口）</t>
  </si>
  <si>
    <t>70～74</t>
  </si>
  <si>
    <t>区　分</t>
  </si>
  <si>
    <t>雑種地</t>
  </si>
  <si>
    <t>見日町</t>
  </si>
  <si>
    <t>清谷</t>
  </si>
  <si>
    <t>円谷町</t>
  </si>
  <si>
    <t>3.6］</t>
  </si>
  <si>
    <t>65～69</t>
  </si>
  <si>
    <t>平成22年国勢調査による地区別人口</t>
  </si>
  <si>
    <t>杉野</t>
  </si>
  <si>
    <t>小田</t>
  </si>
  <si>
    <t xml:space="preserve">  地区別人口</t>
  </si>
  <si>
    <t>位置・市域</t>
  </si>
  <si>
    <t>東経133 °49′北緯35°25′海抜24.8m</t>
  </si>
  <si>
    <t>区分</t>
  </si>
  <si>
    <t>区分</t>
  </si>
  <si>
    <t>② 平成12年以降の75歳以上は年齢不詳を除く。</t>
  </si>
  <si>
    <t>　　（資料）　「国勢調査」　総務省　　(数値は、総務省の確定値である。)</t>
  </si>
  <si>
    <t>大谷茶屋</t>
  </si>
  <si>
    <t>下田中町</t>
  </si>
  <si>
    <t>② 平成12年以前の数値には、旧関金町を含まない。</t>
  </si>
  <si>
    <t>観測</t>
  </si>
  <si>
    <t>20・21</t>
  </si>
  <si>
    <t>7月</t>
  </si>
  <si>
    <t>中江</t>
  </si>
  <si>
    <t>27～31</t>
  </si>
  <si>
    <t xml:space="preserve">
平成22年
</t>
  </si>
  <si>
    <t>気象庁</t>
  </si>
  <si>
    <t>上井地区</t>
  </si>
  <si>
    <t xml:space="preserve">昭和45年 </t>
  </si>
  <si>
    <t>西郷地区</t>
  </si>
  <si>
    <t>・</t>
  </si>
  <si>
    <t>東岩倉町</t>
  </si>
  <si>
    <t>池・沼</t>
  </si>
  <si>
    <t>　65歳以上</t>
  </si>
  <si>
    <t>福庭</t>
  </si>
  <si>
    <t>海田東町</t>
  </si>
  <si>
    <t>昭和町2丁目</t>
  </si>
  <si>
    <t>上小鴨</t>
  </si>
  <si>
    <t>90～94</t>
  </si>
  <si>
    <t>計</t>
  </si>
  <si>
    <t>25～29</t>
  </si>
  <si>
    <t>福本</t>
  </si>
  <si>
    <t>西福守町</t>
  </si>
  <si>
    <t>8～10</t>
  </si>
  <si>
    <t>　　</t>
  </si>
  <si>
    <t>中野</t>
  </si>
  <si>
    <t>18年</t>
  </si>
  <si>
    <t>全　　月</t>
  </si>
  <si>
    <t>大平町</t>
  </si>
  <si>
    <t xml:space="preserve">  市町村別主要農畜産物収穫量</t>
  </si>
  <si>
    <t>平成14年</t>
  </si>
  <si>
    <t>北北東</t>
  </si>
  <si>
    <t>仲ノ町</t>
  </si>
  <si>
    <t>最高</t>
  </si>
  <si>
    <t>高城地区</t>
  </si>
  <si>
    <t>上井</t>
  </si>
  <si>
    <t>　15歳未満</t>
  </si>
  <si>
    <t>　ごみの量・資源ごみの量</t>
  </si>
  <si>
    <t>河北町</t>
  </si>
  <si>
    <t>昭和町1丁目</t>
  </si>
  <si>
    <t>高城</t>
  </si>
  <si>
    <t>昭和55年(注）</t>
  </si>
  <si>
    <t>平成22年</t>
  </si>
  <si>
    <t>北北西</t>
  </si>
  <si>
    <t>　住宅の種類・戸数</t>
  </si>
  <si>
    <t>最南</t>
  </si>
  <si>
    <t>14.2］</t>
  </si>
  <si>
    <t>平成17年</t>
  </si>
  <si>
    <t>越殿町</t>
  </si>
  <si>
    <t>黒見</t>
  </si>
  <si>
    <t>85～89</t>
  </si>
  <si>
    <t>35～39</t>
  </si>
  <si>
    <t xml:space="preserve">  位置・市域</t>
  </si>
  <si>
    <t>大正町2丁目</t>
  </si>
  <si>
    <t>3</t>
  </si>
  <si>
    <t>極西</t>
  </si>
  <si>
    <t>11月</t>
  </si>
  <si>
    <t>平成22年</t>
  </si>
  <si>
    <t>社</t>
  </si>
  <si>
    <t>35・36</t>
  </si>
  <si>
    <t>平成22年国勢調査による地区別・年齢（5歳階級）別人口</t>
  </si>
  <si>
    <t>大塚</t>
  </si>
  <si>
    <t>湊町</t>
  </si>
  <si>
    <t>60～64</t>
  </si>
  <si>
    <t>駄経寺町2丁目</t>
  </si>
  <si>
    <t>西郷</t>
  </si>
  <si>
    <t>北</t>
  </si>
  <si>
    <t>森</t>
  </si>
  <si>
    <t>山根</t>
  </si>
  <si>
    <t>井手畑</t>
  </si>
  <si>
    <t>新陽町</t>
  </si>
  <si>
    <t>最大</t>
  </si>
  <si>
    <t>女</t>
  </si>
  <si>
    <t>0～4</t>
  </si>
  <si>
    <t>虹ヶ丘町</t>
  </si>
  <si>
    <t>昭和50年(注)</t>
  </si>
  <si>
    <t>（資料）　「全国都道府県市区町村別面積調」　国土地理院、税務課</t>
  </si>
  <si>
    <t>北西</t>
  </si>
  <si>
    <t>25～29</t>
  </si>
  <si>
    <t xml:space="preserve">  気象</t>
  </si>
  <si>
    <t>上井</t>
  </si>
  <si>
    <t xml:space="preserve">  林野・森林面積</t>
  </si>
  <si>
    <t>山　　林</t>
  </si>
  <si>
    <t>平均</t>
  </si>
  <si>
    <t>（３）女</t>
  </si>
  <si>
    <t>区分</t>
  </si>
  <si>
    <t>日最大</t>
  </si>
  <si>
    <t>東巌城町</t>
  </si>
  <si>
    <t>北緯　35°18′</t>
  </si>
  <si>
    <t>95～99</t>
  </si>
  <si>
    <t>市役所の位置（葵町 722番地）</t>
  </si>
  <si>
    <t xml:space="preserve">  近隣市町村の世帯数・人口</t>
  </si>
  <si>
    <t>栗尾</t>
  </si>
  <si>
    <t>（２）男</t>
  </si>
  <si>
    <t>関金町野添</t>
  </si>
  <si>
    <t>　　　　単位：人・k㎡・人/k㎡</t>
  </si>
  <si>
    <t>削除</t>
  </si>
  <si>
    <t xml:space="preserve">  地区別人口・世帯数（住基）推移</t>
  </si>
  <si>
    <t>　　　　　　③平成12年以前の数値には、旧関金町を含まない。</t>
  </si>
  <si>
    <t>南</t>
  </si>
  <si>
    <t>上神</t>
  </si>
  <si>
    <t>葵町</t>
  </si>
  <si>
    <t>経済・行政</t>
  </si>
</sst>
</file>

<file path=xl/styles.xml><?xml version="1.0" encoding="utf-8"?>
<styleSheet xmlns="http://schemas.openxmlformats.org/spreadsheetml/2006/main">
  <numFmts count="27">
    <numFmt numFmtId="7" formatCode="&quot;\&quot;#,##0.00;&quot;\&quot;\-#,##0.00"/>
    <numFmt numFmtId="8" formatCode="&quot;\&quot;#,##0.00;[Red]&quot;\&quot;\-#,##0.00"/>
    <numFmt numFmtId="5" formatCode="&quot;\&quot;#,##0;&quot;\&quot;\-#,##0"/>
    <numFmt numFmtId="6" formatCode="&quot;\&quot;#,##0;[Red]&quot;\&quot;\-#,##0"/>
    <numFmt numFmtId="26" formatCode="\$#,##0.00_);[Red]\(\$#,##0.00\)"/>
    <numFmt numFmtId="25" formatCode="\$#,##0.00_);\(\$#,##0.00\)"/>
    <numFmt numFmtId="24" formatCode="\$#,##0_);[Red]\(\$#,##0\)"/>
    <numFmt numFmtId="23" formatCode="\$#,##0_);\(\$#,##0\)"/>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0.00_ "/>
    <numFmt numFmtId="177" formatCode="0.0_ "/>
    <numFmt numFmtId="178" formatCode="0.0_);[Red]\(0.0\)"/>
    <numFmt numFmtId="179" formatCode="m/d"/>
    <numFmt numFmtId="180" formatCode="#,##0.0_ ;[Red]\-#,##0.0\ "/>
    <numFmt numFmtId="181" formatCode="0_);[Red]\(0\)"/>
    <numFmt numFmtId="182" formatCode="#,##0.0;&quot;△ &quot;#,##0.0"/>
    <numFmt numFmtId="183" formatCode="#,##0.0_ "/>
    <numFmt numFmtId="184" formatCode="#,##0_ "/>
    <numFmt numFmtId="185" formatCode="0_ "/>
    <numFmt numFmtId="186" formatCode="m/d;@"/>
    <numFmt numFmtId="187" formatCode="#,##0.0_);[Red]\(#,##0.0\)"/>
    <numFmt numFmtId="188" formatCode="_ &quot;\&quot;* #,##0.0_ ;_ &quot;\&quot;* \-#,##0.0_ ;_ &quot;\&quot;* &quot;-&quot;?_ ;_ @_ "/>
    <numFmt numFmtId="189" formatCode="#,##0;&quot;△ &quot;#,##0"/>
    <numFmt numFmtId="190" formatCode="#,##0_ ;[Red]\-#,##0\ "/>
  </numFmts>
  <fonts count="45">
    <font>
      <sz val="11"/>
      <name val="ＭＳ Ｐゴシック"/>
      <family val="0"/>
    </font>
    <font>
      <b/>
      <sz val="11"/>
      <name val="ＭＳ Ｐゴシック"/>
      <family val="0"/>
    </font>
    <font>
      <i/>
      <sz val="11"/>
      <name val="ＭＳ Ｐゴシック"/>
      <family val="0"/>
    </font>
    <font>
      <b/>
      <i/>
      <sz val="11"/>
      <name val="ＭＳ Ｐゴシック"/>
      <family val="0"/>
    </font>
    <font>
      <sz val="11"/>
      <color indexed="8"/>
      <name val="ＭＳ Ｐゴシック"/>
      <family val="0"/>
    </font>
    <font>
      <sz val="11"/>
      <color indexed="9"/>
      <name val="ＭＳ Ｐゴシック"/>
      <family val="0"/>
    </font>
    <font>
      <sz val="11"/>
      <color indexed="60"/>
      <name val="ＭＳ Ｐゴシック"/>
      <family val="0"/>
    </font>
    <font>
      <b/>
      <sz val="18"/>
      <color indexed="56"/>
      <name val="ＭＳ Ｐゴシック"/>
      <family val="0"/>
    </font>
    <font>
      <b/>
      <sz val="11"/>
      <color indexed="9"/>
      <name val="ＭＳ Ｐゴシック"/>
      <family val="0"/>
    </font>
    <font>
      <sz val="11"/>
      <color indexed="52"/>
      <name val="ＭＳ Ｐゴシック"/>
      <family val="0"/>
    </font>
    <font>
      <sz val="11"/>
      <color indexed="62"/>
      <name val="ＭＳ Ｐゴシック"/>
      <family val="0"/>
    </font>
    <font>
      <b/>
      <sz val="11"/>
      <color indexed="63"/>
      <name val="ＭＳ Ｐゴシック"/>
      <family val="0"/>
    </font>
    <font>
      <sz val="11"/>
      <color indexed="20"/>
      <name val="ＭＳ Ｐゴシック"/>
      <family val="0"/>
    </font>
    <font>
      <sz val="11"/>
      <color indexed="17"/>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52"/>
      <name val="ＭＳ Ｐゴシック"/>
      <family val="0"/>
    </font>
    <font>
      <i/>
      <sz val="11"/>
      <color indexed="23"/>
      <name val="ＭＳ Ｐゴシック"/>
      <family val="0"/>
    </font>
    <font>
      <sz val="11"/>
      <color indexed="10"/>
      <name val="ＭＳ Ｐゴシック"/>
      <family val="0"/>
    </font>
    <font>
      <b/>
      <sz val="11"/>
      <color indexed="8"/>
      <name val="ＭＳ Ｐゴシック"/>
      <family val="0"/>
    </font>
    <font>
      <sz val="11"/>
      <name val="ＭＳ Ｐ明朝"/>
      <family val="0"/>
    </font>
    <font>
      <sz val="10"/>
      <name val="ＭＳ Ｐ明朝"/>
      <family val="0"/>
    </font>
    <font>
      <sz val="18"/>
      <name val="ＭＳ Ｐ明朝"/>
      <family val="0"/>
    </font>
    <font>
      <b/>
      <sz val="12"/>
      <name val="ＭＳ Ｐゴシック"/>
      <family val="0"/>
    </font>
    <font>
      <b/>
      <sz val="10"/>
      <name val="ＭＳ Ｐ明朝"/>
      <family val="0"/>
    </font>
    <font>
      <b/>
      <sz val="11"/>
      <name val="ＭＳ Ｐ明朝"/>
      <family val="0"/>
    </font>
    <font>
      <sz val="9"/>
      <name val="ＭＳ Ｐ明朝"/>
      <family val="0"/>
    </font>
    <font>
      <sz val="10.5"/>
      <name val="ＭＳ Ｐ明朝"/>
      <family val="0"/>
    </font>
    <font>
      <sz val="10"/>
      <name val="ＭＳ Ｐゴシック"/>
      <family val="0"/>
    </font>
    <font>
      <sz val="9"/>
      <name val="ＭＳ Ｐゴシック"/>
      <family val="0"/>
    </font>
    <font>
      <sz val="11"/>
      <color indexed="17"/>
      <name val="ＭＳ Ｐ明朝"/>
      <family val="0"/>
    </font>
    <font>
      <sz val="9.5"/>
      <name val="ＭＳ Ｐ明朝"/>
      <family val="0"/>
    </font>
    <font>
      <sz val="9"/>
      <color indexed="10"/>
      <name val="ＭＳ Ｐ明朝"/>
      <family val="0"/>
    </font>
    <font>
      <sz val="8"/>
      <name val="ＭＳ Ｐ明朝"/>
      <family val="0"/>
    </font>
    <font>
      <sz val="12"/>
      <name val="ＭＳ Ｐ明朝"/>
      <family val="0"/>
    </font>
    <font>
      <b/>
      <sz val="10.5"/>
      <name val="ＭＳ Ｐゴシック"/>
      <family val="0"/>
    </font>
    <font>
      <sz val="11"/>
      <color indexed="10"/>
      <name val="ＭＳ Ｐ明朝"/>
      <family val="0"/>
    </font>
    <font>
      <sz val="10"/>
      <color indexed="10"/>
      <name val="ＭＳ Ｐ明朝"/>
      <family val="0"/>
    </font>
    <font>
      <sz val="6"/>
      <name val="ＭＳ Ｐゴシック"/>
      <family val="0"/>
    </font>
    <font>
      <sz val="9"/>
      <color indexed="8"/>
      <name val="ＭＳ Ｐ明朝"/>
      <family val="0"/>
    </font>
    <font>
      <sz val="11"/>
      <color indexed="8"/>
      <name val="Calibri"/>
      <family val="0"/>
    </font>
    <font>
      <b/>
      <sz val="10"/>
      <color indexed="8"/>
      <name val="ＭＳ Ｐ明朝"/>
      <family val="0"/>
    </font>
    <font>
      <sz val="8.5"/>
      <color indexed="8"/>
      <name val="ＭＳ Ｐ明朝"/>
      <family val="0"/>
    </font>
    <font>
      <sz val="8"/>
      <color indexed="8"/>
      <name val="ＭＳ Ｐ明朝"/>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indexed="65"/>
        <bgColor indexed="64"/>
      </patternFill>
    </fill>
    <fill>
      <patternFill patternType="solid">
        <fgColor indexed="13"/>
        <bgColor indexed="64"/>
      </patternFill>
    </fill>
  </fills>
  <borders count="2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style="dotted"/>
      <top>
        <color indexed="63"/>
      </top>
      <bottom>
        <color indexed="63"/>
      </bottom>
    </border>
    <border>
      <left style="medium"/>
      <right style="thin"/>
      <top style="medium"/>
      <bottom style="medium"/>
    </border>
    <border>
      <left style="thin"/>
      <right style="double"/>
      <top style="medium"/>
      <bottom style="medium"/>
    </border>
    <border>
      <left>
        <color indexed="63"/>
      </left>
      <right style="hair"/>
      <top style="medium"/>
      <bottom style="medium"/>
    </border>
    <border>
      <left style="hair"/>
      <right style="hair"/>
      <top style="medium"/>
      <bottom style="medium"/>
    </border>
    <border>
      <left style="hair"/>
      <right>
        <color indexed="63"/>
      </right>
      <top style="medium"/>
      <bottom style="medium"/>
    </border>
    <border>
      <left style="thin"/>
      <right style="hair"/>
      <top style="medium"/>
      <bottom style="medium"/>
    </border>
    <border>
      <left style="hair"/>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color indexed="63"/>
      </bottom>
    </border>
    <border>
      <left style="thin"/>
      <right style="double"/>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style="hair"/>
      <top>
        <color indexed="63"/>
      </top>
      <bottom>
        <color indexed="63"/>
      </bottom>
    </border>
    <border>
      <left style="hair"/>
      <right style="thin"/>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style="thin"/>
    </border>
    <border>
      <left style="thin"/>
      <right style="double"/>
      <top style="thin"/>
      <bottom style="thin"/>
    </border>
    <border>
      <left>
        <color indexed="63"/>
      </left>
      <right style="hair"/>
      <top style="thin"/>
      <bottom style="thin"/>
    </border>
    <border>
      <left style="hair"/>
      <right style="hair"/>
      <top style="thin"/>
      <bottom style="thin"/>
    </border>
    <border>
      <left style="hair"/>
      <right>
        <color indexed="63"/>
      </right>
      <top style="thin"/>
      <bottom style="thin"/>
    </border>
    <border>
      <left style="thin"/>
      <right style="hair"/>
      <top style="thin"/>
      <bottom style="thin"/>
    </border>
    <border>
      <left style="hair"/>
      <right style="thin"/>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style="thin"/>
      <top>
        <color indexed="63"/>
      </top>
      <bottom style="medium"/>
    </border>
    <border>
      <left style="thin"/>
      <right style="double"/>
      <top>
        <color indexed="63"/>
      </top>
      <bottom style="medium"/>
    </border>
    <border>
      <left>
        <color indexed="63"/>
      </left>
      <right style="hair"/>
      <top>
        <color indexed="63"/>
      </top>
      <bottom style="medium"/>
    </border>
    <border>
      <left style="hair"/>
      <right style="hair"/>
      <top>
        <color indexed="63"/>
      </top>
      <bottom style="medium"/>
    </border>
    <border>
      <left style="hair"/>
      <right>
        <color indexed="63"/>
      </right>
      <top>
        <color indexed="63"/>
      </top>
      <bottom style="medium"/>
    </border>
    <border>
      <left style="thin"/>
      <right style="hair"/>
      <top>
        <color indexed="63"/>
      </top>
      <bottom style="medium"/>
    </border>
    <border>
      <left style="hair"/>
      <right style="thin"/>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thin"/>
    </border>
    <border>
      <left style="thin"/>
      <right style="thin"/>
      <top style="medium"/>
      <bottom style="thin"/>
    </border>
    <border>
      <left style="thin"/>
      <right style="double"/>
      <top style="medium"/>
      <bottom style="thin"/>
    </border>
    <border>
      <left>
        <color indexed="63"/>
      </left>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double"/>
      <top style="thin"/>
      <bottom style="medium"/>
    </border>
    <border>
      <left>
        <color indexed="63"/>
      </left>
      <right style="thin"/>
      <top style="thin"/>
      <bottom style="medium"/>
    </border>
    <border>
      <left style="thin"/>
      <right style="medium"/>
      <top style="thin"/>
      <bottom style="medium"/>
    </border>
    <border>
      <left style="medium"/>
      <right style="double"/>
      <top style="medium"/>
      <bottom>
        <color indexed="63"/>
      </bottom>
    </border>
    <border>
      <left style="double"/>
      <right>
        <color indexed="63"/>
      </right>
      <top style="medium"/>
      <bottom style="hair"/>
    </border>
    <border>
      <left>
        <color indexed="63"/>
      </left>
      <right>
        <color indexed="63"/>
      </right>
      <top style="medium"/>
      <bottom style="hair"/>
    </border>
    <border>
      <left style="thin"/>
      <right>
        <color indexed="63"/>
      </right>
      <top style="medium"/>
      <bottom style="hair"/>
    </border>
    <border>
      <left>
        <color indexed="63"/>
      </left>
      <right style="thin"/>
      <top style="medium"/>
      <bottom style="hair"/>
    </border>
    <border>
      <left>
        <color indexed="63"/>
      </left>
      <right style="medium"/>
      <top style="medium"/>
      <bottom style="hair"/>
    </border>
    <border>
      <left style="medium"/>
      <right style="double"/>
      <top>
        <color indexed="63"/>
      </top>
      <bottom>
        <color indexed="63"/>
      </bottom>
    </border>
    <border>
      <left style="double"/>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hair"/>
      <bottom>
        <color indexed="63"/>
      </bottom>
    </border>
    <border>
      <left>
        <color indexed="63"/>
      </left>
      <right style="medium"/>
      <top>
        <color indexed="63"/>
      </top>
      <bottom>
        <color indexed="63"/>
      </bottom>
    </border>
    <border>
      <left style="medium"/>
      <right style="double"/>
      <top>
        <color indexed="63"/>
      </top>
      <bottom style="medium"/>
    </border>
    <border>
      <left style="double"/>
      <right style="hair"/>
      <top>
        <color indexed="63"/>
      </top>
      <bottom style="medium"/>
    </border>
    <border>
      <left>
        <color indexed="63"/>
      </left>
      <right style="medium"/>
      <top>
        <color indexed="63"/>
      </top>
      <bottom style="medium"/>
    </border>
    <border>
      <left style="double"/>
      <right style="hair"/>
      <top>
        <color indexed="63"/>
      </top>
      <bottom>
        <color indexed="63"/>
      </bottom>
    </border>
    <border>
      <left>
        <color indexed="63"/>
      </left>
      <right style="hair"/>
      <top style="medium"/>
      <bottom>
        <color indexed="63"/>
      </bottom>
    </border>
    <border>
      <left style="medium"/>
      <right style="double"/>
      <top style="hair"/>
      <bottom style="hair"/>
    </border>
    <border>
      <left style="double"/>
      <right style="hair"/>
      <top style="hair"/>
      <bottom style="hair"/>
    </border>
    <border>
      <left style="hair"/>
      <right style="hair"/>
      <top style="hair"/>
      <bottom style="hair"/>
    </border>
    <border>
      <left style="hair"/>
      <right style="thin"/>
      <top style="hair"/>
      <bottom style="hair"/>
    </border>
    <border>
      <left style="thin"/>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hair"/>
      <bottom style="hair"/>
    </border>
    <border>
      <left style="hair"/>
      <right>
        <color indexed="63"/>
      </right>
      <top>
        <color indexed="63"/>
      </top>
      <bottom style="hair"/>
    </border>
    <border>
      <left style="thin"/>
      <right style="medium"/>
      <top style="hair"/>
      <bottom>
        <color indexed="63"/>
      </bottom>
    </border>
    <border>
      <left style="medium"/>
      <right>
        <color indexed="63"/>
      </right>
      <top>
        <color indexed="63"/>
      </top>
      <bottom>
        <color indexed="63"/>
      </bottom>
    </border>
    <border>
      <left style="medium"/>
      <right style="double"/>
      <top style="hair"/>
      <bottom style="medium"/>
    </border>
    <border>
      <left style="double"/>
      <right style="hair"/>
      <top style="hair"/>
      <bottom style="medium"/>
    </border>
    <border>
      <left style="hair"/>
      <right style="hair"/>
      <top style="hair"/>
      <bottom style="medium"/>
    </border>
    <border>
      <left style="hair"/>
      <right style="thin"/>
      <top style="hair"/>
      <bottom style="medium"/>
    </border>
    <border>
      <left style="thin"/>
      <right style="hair"/>
      <top style="hair"/>
      <bottom style="medium"/>
    </border>
    <border>
      <left style="hair"/>
      <right>
        <color indexed="63"/>
      </right>
      <top style="hair"/>
      <bottom style="medium"/>
    </border>
    <border>
      <left>
        <color indexed="63"/>
      </left>
      <right style="hair"/>
      <top style="hair"/>
      <bottom style="medium"/>
    </border>
    <border>
      <left style="thin"/>
      <right style="medium"/>
      <top style="hair"/>
      <bottom style="medium"/>
    </border>
    <border>
      <left>
        <color indexed="63"/>
      </left>
      <right style="hair"/>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double"/>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style="thin"/>
      <top>
        <color indexed="63"/>
      </top>
      <bottom style="medium"/>
    </border>
    <border>
      <left style="thin"/>
      <right>
        <color indexed="63"/>
      </right>
      <top style="hair"/>
      <bottom style="medium"/>
    </border>
    <border>
      <left style="medium"/>
      <right>
        <color indexed="63"/>
      </right>
      <top style="medium"/>
      <bottom style="thin"/>
    </border>
    <border>
      <left>
        <color indexed="63"/>
      </left>
      <right>
        <color indexed="63"/>
      </right>
      <top style="medium"/>
      <bottom style="thin"/>
    </border>
    <border>
      <left style="hair"/>
      <right>
        <color indexed="63"/>
      </right>
      <top style="medium"/>
      <bottom>
        <color indexed="63"/>
      </bottom>
    </border>
    <border>
      <left style="medium"/>
      <right>
        <color indexed="63"/>
      </right>
      <top style="thin"/>
      <bottom>
        <color indexed="63"/>
      </bottom>
    </border>
    <border>
      <left>
        <color indexed="63"/>
      </left>
      <right>
        <color indexed="63"/>
      </right>
      <top style="thin"/>
      <bottom style="thin"/>
    </border>
    <border>
      <left style="double"/>
      <right style="thin"/>
      <top style="thin"/>
      <bottom style="thin"/>
    </border>
    <border>
      <left style="thin"/>
      <right>
        <color indexed="63"/>
      </right>
      <top style="thin"/>
      <bottom style="thin"/>
    </border>
    <border>
      <left style="thin"/>
      <right>
        <color indexed="63"/>
      </right>
      <top style="thin"/>
      <bottom style="hair"/>
    </border>
    <border>
      <left>
        <color indexed="63"/>
      </left>
      <right>
        <color indexed="63"/>
      </right>
      <top style="thin"/>
      <bottom style="hair"/>
    </border>
    <border>
      <left style="double"/>
      <right style="thin"/>
      <top>
        <color indexed="63"/>
      </top>
      <bottom>
        <color indexed="63"/>
      </bottom>
    </border>
    <border>
      <left style="thin"/>
      <right>
        <color indexed="63"/>
      </right>
      <top style="hair"/>
      <bottom style="thin"/>
    </border>
    <border>
      <left>
        <color indexed="63"/>
      </left>
      <right>
        <color indexed="63"/>
      </right>
      <top style="hair"/>
      <bottom style="thin"/>
    </border>
    <border>
      <left style="double"/>
      <right style="thin"/>
      <top style="hair"/>
      <bottom style="thin"/>
    </border>
    <border>
      <left style="thin"/>
      <right style="thin"/>
      <top style="hair"/>
      <bottom style="thin"/>
    </border>
    <border>
      <left style="hair"/>
      <right>
        <color indexed="63"/>
      </right>
      <top style="hair"/>
      <bottom style="thin"/>
    </border>
    <border>
      <left style="thin"/>
      <right style="medium"/>
      <top style="hair"/>
      <bottom style="thin"/>
    </border>
    <border>
      <left style="thin"/>
      <right>
        <color indexed="63"/>
      </right>
      <top style="thin"/>
      <bottom>
        <color indexed="63"/>
      </bottom>
    </border>
    <border>
      <left style="double"/>
      <right style="thin"/>
      <top style="thin"/>
      <bottom style="hair"/>
    </border>
    <border>
      <left style="thin"/>
      <right style="thin"/>
      <top style="thin"/>
      <bottom style="hair"/>
    </border>
    <border>
      <left style="hair"/>
      <right>
        <color indexed="63"/>
      </right>
      <top style="thin"/>
      <bottom style="hair"/>
    </border>
    <border>
      <left style="thin"/>
      <right style="medium"/>
      <top style="thin"/>
      <bottom style="hair"/>
    </border>
    <border>
      <left>
        <color indexed="63"/>
      </left>
      <right>
        <color indexed="63"/>
      </right>
      <top style="hair"/>
      <bottom style="hair"/>
    </border>
    <border>
      <left style="double"/>
      <right style="thin"/>
      <top style="hair"/>
      <bottom style="hair"/>
    </border>
    <border>
      <left style="thin"/>
      <right style="thin"/>
      <top style="hair"/>
      <bottom style="hair"/>
    </border>
    <border>
      <left style="thin"/>
      <right style="medium"/>
      <top style="hair"/>
      <bottom style="hair"/>
    </border>
    <border>
      <left style="hair"/>
      <right style="double"/>
      <top style="hair"/>
      <bottom style="hair"/>
    </border>
    <border>
      <left style="thin"/>
      <right style="hair"/>
      <top>
        <color indexed="63"/>
      </top>
      <bottom style="thin"/>
    </border>
    <border>
      <left style="hair"/>
      <right style="double"/>
      <top style="hair"/>
      <bottom style="thin"/>
    </border>
    <border>
      <left>
        <color indexed="63"/>
      </left>
      <right>
        <color indexed="63"/>
      </right>
      <top style="thin"/>
      <bottom>
        <color indexed="63"/>
      </bottom>
    </border>
    <border>
      <left style="medium"/>
      <right style="thin"/>
      <top>
        <color indexed="63"/>
      </top>
      <bottom style="thin"/>
    </border>
    <border>
      <left style="double"/>
      <right style="thin"/>
      <top style="thin"/>
      <bottom>
        <color indexed="63"/>
      </bottom>
    </border>
    <border>
      <left style="thin"/>
      <right style="thin"/>
      <top style="thin"/>
      <bottom>
        <color indexed="63"/>
      </bottom>
    </border>
    <border>
      <left style="hair"/>
      <right>
        <color indexed="63"/>
      </right>
      <top style="thin"/>
      <bottom>
        <color indexed="63"/>
      </bottom>
    </border>
    <border>
      <left style="thin"/>
      <right style="medium"/>
      <top style="thin"/>
      <bottom>
        <color indexed="63"/>
      </bottom>
    </border>
    <border>
      <left style="thin"/>
      <right>
        <color indexed="63"/>
      </right>
      <top style="hair"/>
      <bottom style="hair"/>
    </border>
    <border>
      <left>
        <color indexed="63"/>
      </left>
      <right>
        <color indexed="63"/>
      </right>
      <top style="hair"/>
      <bottom style="medium"/>
    </border>
    <border>
      <left style="double"/>
      <right style="thin"/>
      <top style="hair"/>
      <bottom style="medium"/>
    </border>
    <border>
      <left style="thin"/>
      <right style="thin"/>
      <top style="hair"/>
      <bottom style="medium"/>
    </border>
    <border>
      <left style="medium"/>
      <right>
        <color indexed="63"/>
      </right>
      <top style="medium"/>
      <bottom style="medium"/>
    </border>
    <border>
      <left>
        <color indexed="63"/>
      </left>
      <right>
        <color indexed="63"/>
      </right>
      <top style="medium"/>
      <bottom style="medium"/>
    </border>
    <border>
      <left style="double"/>
      <right style="thin"/>
      <top style="medium"/>
      <bottom style="medium"/>
    </border>
    <border>
      <left style="medium"/>
      <right>
        <color indexed="63"/>
      </right>
      <top>
        <color indexed="63"/>
      </top>
      <bottom style="thin"/>
    </border>
    <border>
      <left>
        <color indexed="63"/>
      </left>
      <right style="medium"/>
      <top style="hair"/>
      <bottom style="thin"/>
    </border>
    <border>
      <left>
        <color indexed="63"/>
      </left>
      <right style="medium"/>
      <top style="thin"/>
      <bottom style="hair"/>
    </border>
    <border>
      <left>
        <color indexed="63"/>
      </left>
      <right style="medium"/>
      <top style="hair"/>
      <bottom style="medium"/>
    </border>
    <border>
      <left style="thin"/>
      <right>
        <color indexed="63"/>
      </right>
      <top style="medium"/>
      <bottom style="thin"/>
    </border>
    <border>
      <left style="hair"/>
      <right style="hair"/>
      <top style="medium"/>
      <bottom>
        <color indexed="63"/>
      </bottom>
    </border>
    <border>
      <left style="hair"/>
      <right style="thin"/>
      <top style="medium"/>
      <bottom>
        <color indexed="63"/>
      </bottom>
    </border>
    <border>
      <left>
        <color indexed="63"/>
      </left>
      <right style="medium"/>
      <top style="medium"/>
      <bottom>
        <color indexed="63"/>
      </bottom>
    </border>
    <border>
      <left>
        <color indexed="63"/>
      </left>
      <right>
        <color indexed="63"/>
      </right>
      <top style="thin"/>
      <bottom style="medium"/>
    </border>
    <border>
      <left style="thin"/>
      <right style="hair"/>
      <top style="thin"/>
      <bottom style="medium"/>
    </border>
    <border>
      <left style="thin"/>
      <right>
        <color indexed="63"/>
      </right>
      <top style="thin"/>
      <bottom style="medium"/>
    </border>
    <border>
      <left>
        <color indexed="63"/>
      </left>
      <right style="medium"/>
      <top style="thin"/>
      <bottom style="medium"/>
    </border>
    <border>
      <left style="thin"/>
      <right style="hair"/>
      <top style="medium"/>
      <bottom>
        <color indexed="63"/>
      </bottom>
    </border>
    <border>
      <left style="thin"/>
      <right>
        <color indexed="63"/>
      </right>
      <top style="medium"/>
      <bottom>
        <color indexed="63"/>
      </bottom>
    </border>
    <border>
      <left>
        <color indexed="63"/>
      </left>
      <right style="thin"/>
      <top style="medium"/>
      <bottom>
        <color indexed="63"/>
      </bottom>
    </border>
    <border>
      <left style="medium"/>
      <right style="double"/>
      <top style="thin"/>
      <bottom style="hair"/>
    </border>
    <border>
      <left style="thin"/>
      <right style="hair"/>
      <top style="thin"/>
      <bottom style="hair"/>
    </border>
    <border>
      <left>
        <color indexed="63"/>
      </left>
      <right style="thin"/>
      <top style="thin"/>
      <bottom style="hair"/>
    </border>
    <border>
      <left>
        <color indexed="63"/>
      </left>
      <right style="thin"/>
      <top style="hair"/>
      <bottom style="hair"/>
    </border>
    <border>
      <left style="medium"/>
      <right style="double"/>
      <top style="hair"/>
      <bottom style="thin"/>
    </border>
    <border>
      <left style="thin"/>
      <right style="hair"/>
      <top style="hair"/>
      <bottom style="thin"/>
    </border>
    <border>
      <left>
        <color indexed="63"/>
      </left>
      <right style="thin"/>
      <top style="hair"/>
      <bottom style="thin"/>
    </border>
    <border>
      <left>
        <color indexed="63"/>
      </left>
      <right style="thin"/>
      <top style="hair"/>
      <bottom style="medium"/>
    </border>
    <border>
      <left style="hair"/>
      <right style="medium"/>
      <top style="hair"/>
      <bottom style="medium"/>
    </border>
    <border>
      <left style="double"/>
      <right>
        <color indexed="63"/>
      </right>
      <top style="medium"/>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double"/>
      <right>
        <color indexed="63"/>
      </right>
      <top style="thin"/>
      <bottom style="medium"/>
    </border>
    <border>
      <left style="double"/>
      <right style="medium"/>
      <top style="medium"/>
      <bottom style="medium"/>
    </border>
    <border>
      <left style="hair"/>
      <right style="medium"/>
      <top style="medium"/>
      <bottom style="medium"/>
    </border>
    <border>
      <left style="medium"/>
      <right>
        <color indexed="63"/>
      </right>
      <top>
        <color indexed="63"/>
      </top>
      <bottom style="hair"/>
    </border>
    <border>
      <left style="double"/>
      <right style="medium"/>
      <top>
        <color indexed="63"/>
      </top>
      <bottom style="hair"/>
    </border>
    <border>
      <left>
        <color indexed="63"/>
      </left>
      <right style="hair"/>
      <top>
        <color indexed="63"/>
      </top>
      <bottom style="hair"/>
    </border>
    <border>
      <left style="hair"/>
      <right style="hair"/>
      <top>
        <color indexed="63"/>
      </top>
      <bottom style="hair"/>
    </border>
    <border>
      <left style="hair"/>
      <right style="medium"/>
      <top>
        <color indexed="63"/>
      </top>
      <bottom style="hair"/>
    </border>
    <border>
      <left style="double"/>
      <right style="medium"/>
      <top style="hair"/>
      <bottom style="hair"/>
    </border>
    <border>
      <left style="medium"/>
      <right style="double"/>
      <top>
        <color indexed="63"/>
      </top>
      <bottom style="hair"/>
    </border>
    <border>
      <left style="hair"/>
      <right style="medium"/>
      <top style="hair"/>
      <bottom style="hair"/>
    </border>
    <border>
      <left style="medium"/>
      <right>
        <color indexed="63"/>
      </right>
      <top style="hair"/>
      <bottom>
        <color indexed="63"/>
      </bottom>
    </border>
    <border>
      <left style="double"/>
      <right style="medium"/>
      <top style="hair"/>
      <bottom>
        <color indexed="63"/>
      </bottom>
    </border>
    <border>
      <left style="hair"/>
      <right>
        <color indexed="63"/>
      </right>
      <top style="hair"/>
      <bottom>
        <color indexed="63"/>
      </bottom>
    </border>
    <border>
      <left style="hair"/>
      <right style="medium"/>
      <top style="hair"/>
      <bottom>
        <color indexed="63"/>
      </bottom>
    </border>
    <border>
      <left style="double"/>
      <right style="medium"/>
      <top style="hair"/>
      <bottom style="medium"/>
    </border>
    <border>
      <left style="medium"/>
      <right style="double"/>
      <top style="medium"/>
      <bottom style="medium"/>
    </border>
    <border>
      <left style="medium"/>
      <right style="double"/>
      <top style="medium"/>
      <bottom style="hair"/>
    </border>
    <border>
      <left>
        <color indexed="63"/>
      </left>
      <right style="hair"/>
      <top style="medium"/>
      <bottom style="hair"/>
    </border>
    <border>
      <left style="hair"/>
      <right style="hair"/>
      <top style="medium"/>
      <bottom style="hair"/>
    </border>
    <border>
      <left style="hair"/>
      <right style="medium"/>
      <top style="medium"/>
      <bottom style="hair"/>
    </border>
    <border>
      <left style="medium"/>
      <right style="double"/>
      <top style="hair"/>
      <bottom>
        <color indexed="63"/>
      </bottom>
    </border>
    <border>
      <left style="medium"/>
      <right style="double"/>
      <top style="thin"/>
      <bottom style="medium"/>
    </border>
    <border>
      <left>
        <color indexed="63"/>
      </left>
      <right style="hair"/>
      <top style="thin"/>
      <bottom style="medium"/>
    </border>
    <border>
      <left style="hair"/>
      <right style="hair"/>
      <top style="thin"/>
      <bottom style="medium"/>
    </border>
    <border>
      <left style="hair"/>
      <right style="medium"/>
      <top style="thin"/>
      <bottom style="medium"/>
    </border>
    <border>
      <left style="medium"/>
      <right style="hair"/>
      <top style="medium"/>
      <bottom style="medium"/>
    </border>
    <border>
      <left>
        <color indexed="63"/>
      </left>
      <right style="medium"/>
      <top style="medium"/>
      <bottom style="medium"/>
    </border>
    <border>
      <left style="double"/>
      <right style="medium"/>
      <top>
        <color indexed="63"/>
      </top>
      <bottom>
        <color indexed="63"/>
      </bottom>
    </border>
    <border>
      <left style="medium"/>
      <right style="hair"/>
      <top>
        <color indexed="63"/>
      </top>
      <bottom>
        <color indexed="63"/>
      </bottom>
    </border>
    <border>
      <left style="medium"/>
      <right style="hair"/>
      <top style="hair"/>
      <bottom style="hair"/>
    </border>
    <border>
      <left style="medium"/>
      <right style="medium"/>
      <top style="medium"/>
      <bottom style="medium"/>
    </border>
    <border>
      <left style="medium"/>
      <right style="medium"/>
      <top>
        <color indexed="63"/>
      </top>
      <bottom>
        <color indexed="63"/>
      </bottom>
    </border>
    <border>
      <left style="medium"/>
      <right style="medium"/>
      <top style="hair"/>
      <bottom style="hair"/>
    </border>
    <border>
      <left style="medium"/>
      <right style="hair"/>
      <top>
        <color indexed="63"/>
      </top>
      <bottom style="medium"/>
    </border>
    <border>
      <left style="double"/>
      <right style="medium"/>
      <top>
        <color indexed="63"/>
      </top>
      <bottom style="medium"/>
    </border>
    <border>
      <left style="medium"/>
      <right style="medium"/>
      <top>
        <color indexed="63"/>
      </top>
      <bottom style="mediu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0" borderId="0" applyNumberFormat="0" applyBorder="0" applyAlignment="0" applyProtection="0"/>
    <xf numFmtId="0" fontId="7" fillId="0" borderId="0" applyNumberFormat="0" applyFill="0" applyBorder="0" applyAlignment="0" applyProtection="0"/>
    <xf numFmtId="0" fontId="8" fillId="21" borderId="1" applyNumberFormat="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7" borderId="4" applyNumberFormat="0" applyAlignment="0" applyProtection="0"/>
    <xf numFmtId="0" fontId="11" fillId="23" borderId="5" applyNumberFormat="0" applyAlignment="0" applyProtection="0"/>
    <xf numFmtId="0" fontId="12" fillId="3" borderId="0" applyNumberFormat="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3" fillId="4" borderId="0" applyNumberFormat="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23" borderId="4"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0" borderId="9" applyNumberFormat="0" applyFill="0" applyAlignment="0" applyProtection="0"/>
  </cellStyleXfs>
  <cellXfs count="652">
    <xf numFmtId="0" fontId="0" fillId="0" borderId="0" xfId="0" applyAlignment="1">
      <alignment/>
    </xf>
    <xf numFmtId="0" fontId="21" fillId="0" borderId="0" xfId="0" applyFont="1" applyAlignment="1">
      <alignment/>
    </xf>
    <xf numFmtId="0" fontId="22" fillId="0" borderId="0" xfId="0" applyFont="1" applyAlignment="1">
      <alignment horizontal="left"/>
    </xf>
    <xf numFmtId="0" fontId="23" fillId="0" borderId="0" xfId="0" applyFont="1" applyAlignment="1">
      <alignment horizontal="center" vertical="top"/>
    </xf>
    <xf numFmtId="0" fontId="21" fillId="0" borderId="0" xfId="0" applyFont="1" applyAlignment="1">
      <alignment/>
    </xf>
    <xf numFmtId="0" fontId="0" fillId="0" borderId="0" xfId="0" applyAlignment="1">
      <alignment/>
    </xf>
    <xf numFmtId="0" fontId="21" fillId="0" borderId="0" xfId="0" applyFont="1" applyBorder="1" applyAlignment="1">
      <alignment vertical="center"/>
    </xf>
    <xf numFmtId="0" fontId="24" fillId="0" borderId="0" xfId="0" applyFont="1" applyBorder="1" applyAlignment="1">
      <alignment horizontal="justify" vertical="center" wrapText="1"/>
    </xf>
    <xf numFmtId="0" fontId="25" fillId="0" borderId="0" xfId="0" applyFont="1" applyBorder="1" applyAlignment="1">
      <alignment horizontal="left" vertical="center" wrapText="1"/>
    </xf>
    <xf numFmtId="0" fontId="21" fillId="0" borderId="10" xfId="0" applyFont="1" applyBorder="1" applyAlignment="1">
      <alignment vertical="center"/>
    </xf>
    <xf numFmtId="0" fontId="22" fillId="0" borderId="0" xfId="0" applyFont="1" applyBorder="1" applyAlignment="1">
      <alignment horizontal="left" vertical="center"/>
    </xf>
    <xf numFmtId="0" fontId="22" fillId="0" borderId="0" xfId="0" applyFont="1" applyBorder="1" applyAlignment="1">
      <alignment horizontal="justify" vertical="center"/>
    </xf>
    <xf numFmtId="49" fontId="22" fillId="0" borderId="0" xfId="0" applyNumberFormat="1" applyFont="1" applyBorder="1" applyAlignment="1">
      <alignment horizontal="left" vertical="center"/>
    </xf>
    <xf numFmtId="0" fontId="22" fillId="0" borderId="0" xfId="0" applyNumberFormat="1" applyFont="1" applyBorder="1" applyAlignment="1">
      <alignment horizontal="left" vertical="center" wrapText="1"/>
    </xf>
    <xf numFmtId="0" fontId="22" fillId="0" borderId="0" xfId="0" applyFont="1" applyBorder="1" applyAlignment="1">
      <alignment horizontal="justify" vertical="center" wrapText="1"/>
    </xf>
    <xf numFmtId="49" fontId="22" fillId="0" borderId="0" xfId="0" applyNumberFormat="1" applyFont="1" applyBorder="1" applyAlignment="1">
      <alignment horizontal="left" vertical="center" wrapText="1"/>
    </xf>
    <xf numFmtId="0" fontId="22" fillId="0" borderId="0" xfId="0" applyFont="1" applyBorder="1" applyAlignment="1">
      <alignment horizontal="left" vertical="center" wrapText="1"/>
    </xf>
    <xf numFmtId="0" fontId="26" fillId="0" borderId="10" xfId="0" applyFont="1" applyBorder="1" applyAlignment="1">
      <alignment vertical="center"/>
    </xf>
    <xf numFmtId="0" fontId="22" fillId="0" borderId="0" xfId="0" applyFont="1" applyAlignment="1">
      <alignment vertical="center"/>
    </xf>
    <xf numFmtId="0" fontId="22" fillId="0" borderId="0" xfId="0" applyFont="1" applyAlignment="1">
      <alignment horizontal="left" vertical="center"/>
    </xf>
    <xf numFmtId="49" fontId="25" fillId="0" borderId="0" xfId="0" applyNumberFormat="1" applyFont="1" applyBorder="1" applyAlignment="1">
      <alignment horizontal="left" vertical="center" wrapText="1"/>
    </xf>
    <xf numFmtId="0" fontId="22" fillId="0" borderId="0" xfId="0" applyFont="1" applyBorder="1" applyAlignment="1">
      <alignment vertical="center"/>
    </xf>
    <xf numFmtId="0" fontId="21" fillId="0" borderId="10" xfId="0" applyFont="1" applyBorder="1" applyAlignment="1">
      <alignment horizontal="left" vertical="center"/>
    </xf>
    <xf numFmtId="0" fontId="27" fillId="0" borderId="0" xfId="0" applyFont="1" applyBorder="1" applyAlignment="1">
      <alignment horizontal="left" vertical="center"/>
    </xf>
    <xf numFmtId="0" fontId="27" fillId="0" borderId="0" xfId="0" applyFont="1" applyBorder="1" applyAlignment="1">
      <alignment vertical="center"/>
    </xf>
    <xf numFmtId="0" fontId="27" fillId="0" borderId="0" xfId="0" applyFont="1" applyBorder="1" applyAlignment="1">
      <alignment vertical="center" wrapText="1"/>
    </xf>
    <xf numFmtId="0" fontId="1" fillId="0" borderId="0" xfId="0" applyFont="1" applyAlignment="1">
      <alignment horizontal="left" vertical="top"/>
    </xf>
    <xf numFmtId="0" fontId="1" fillId="0" borderId="0" xfId="0" applyFont="1" applyAlignment="1">
      <alignment/>
    </xf>
    <xf numFmtId="0" fontId="28" fillId="0" borderId="11" xfId="0" applyFont="1" applyBorder="1" applyAlignment="1">
      <alignment horizontal="center" vertical="center" wrapText="1"/>
    </xf>
    <xf numFmtId="0" fontId="28" fillId="0" borderId="12" xfId="0" applyFont="1" applyBorder="1" applyAlignment="1">
      <alignment vertical="center"/>
    </xf>
    <xf numFmtId="0" fontId="28" fillId="0" borderId="13" xfId="0" applyFont="1" applyBorder="1" applyAlignment="1">
      <alignment horizontal="center" vertical="center" wrapText="1"/>
    </xf>
    <xf numFmtId="0" fontId="28" fillId="0" borderId="14" xfId="0" applyFont="1" applyBorder="1" applyAlignment="1">
      <alignment vertical="center"/>
    </xf>
    <xf numFmtId="0" fontId="28" fillId="0" borderId="15" xfId="0" applyFont="1" applyBorder="1" applyAlignment="1">
      <alignment vertical="center"/>
    </xf>
    <xf numFmtId="0" fontId="28" fillId="0" borderId="16" xfId="0" applyFont="1" applyBorder="1" applyAlignment="1">
      <alignment horizontal="center" vertical="center" wrapText="1"/>
    </xf>
    <xf numFmtId="0" fontId="28" fillId="0" borderId="17" xfId="0" applyFont="1" applyBorder="1" applyAlignment="1">
      <alignment vertical="center"/>
    </xf>
    <xf numFmtId="0" fontId="28" fillId="0" borderId="18" xfId="0" applyFont="1" applyBorder="1" applyAlignment="1">
      <alignment horizontal="center" vertical="center" wrapText="1"/>
    </xf>
    <xf numFmtId="0" fontId="28" fillId="0" borderId="19" xfId="0" applyFont="1" applyBorder="1" applyAlignment="1">
      <alignment vertical="center"/>
    </xf>
    <xf numFmtId="0" fontId="28" fillId="0" borderId="20" xfId="0" applyFont="1" applyBorder="1" applyAlignment="1">
      <alignment vertical="center"/>
    </xf>
    <xf numFmtId="0" fontId="28" fillId="0" borderId="0" xfId="0" applyFont="1" applyFill="1" applyBorder="1" applyAlignment="1">
      <alignment vertical="center" wrapText="1"/>
    </xf>
    <xf numFmtId="0" fontId="28" fillId="0" borderId="0" xfId="0" applyFont="1" applyFill="1" applyBorder="1" applyAlignment="1">
      <alignment vertical="center"/>
    </xf>
    <xf numFmtId="0" fontId="28" fillId="0" borderId="0" xfId="0" applyFont="1" applyBorder="1" applyAlignment="1">
      <alignment vertical="center"/>
    </xf>
    <xf numFmtId="0" fontId="21" fillId="0" borderId="0" xfId="0" applyFont="1" applyBorder="1" applyAlignment="1">
      <alignment horizontal="center" vertical="center" wrapText="1"/>
    </xf>
    <xf numFmtId="0" fontId="21" fillId="0" borderId="0" xfId="0" applyFont="1" applyAlignment="1">
      <alignment vertical="center"/>
    </xf>
    <xf numFmtId="0" fontId="28" fillId="0" borderId="21" xfId="0" applyFont="1" applyBorder="1" applyAlignment="1">
      <alignment horizontal="center" vertical="center" wrapText="1"/>
    </xf>
    <xf numFmtId="0" fontId="28" fillId="0" borderId="22" xfId="0" applyFont="1" applyBorder="1" applyAlignment="1">
      <alignment vertical="center"/>
    </xf>
    <xf numFmtId="0" fontId="28" fillId="0" borderId="23" xfId="0" applyFont="1" applyBorder="1" applyAlignment="1">
      <alignment horizontal="center" vertical="center" wrapText="1"/>
    </xf>
    <xf numFmtId="0" fontId="28" fillId="0" borderId="24" xfId="0" applyFont="1" applyBorder="1" applyAlignment="1">
      <alignment vertical="center"/>
    </xf>
    <xf numFmtId="0" fontId="28" fillId="0" borderId="25" xfId="0" applyFont="1" applyBorder="1" applyAlignment="1">
      <alignment vertical="center"/>
    </xf>
    <xf numFmtId="0" fontId="28" fillId="0" borderId="26" xfId="0" applyFont="1" applyBorder="1" applyAlignment="1">
      <alignment horizontal="justify" vertical="center" wrapText="1"/>
    </xf>
    <xf numFmtId="0" fontId="28" fillId="0" borderId="27" xfId="0" applyFont="1" applyBorder="1" applyAlignment="1">
      <alignment vertical="center"/>
    </xf>
    <xf numFmtId="0" fontId="28" fillId="0" borderId="28" xfId="0" applyFont="1" applyBorder="1" applyAlignment="1">
      <alignment horizontal="center" vertical="center" wrapText="1"/>
    </xf>
    <xf numFmtId="0" fontId="28" fillId="0" borderId="29" xfId="0" applyFont="1" applyBorder="1" applyAlignment="1">
      <alignment vertical="center"/>
    </xf>
    <xf numFmtId="0" fontId="28" fillId="0" borderId="30" xfId="0" applyFont="1" applyBorder="1" applyAlignment="1">
      <alignment vertical="center"/>
    </xf>
    <xf numFmtId="0" fontId="21" fillId="0" borderId="0" xfId="0" applyFont="1" applyBorder="1" applyAlignment="1">
      <alignment horizontal="left" vertical="center" wrapText="1"/>
    </xf>
    <xf numFmtId="0" fontId="28" fillId="0" borderId="31" xfId="0" applyFont="1" applyBorder="1" applyAlignment="1">
      <alignment horizontal="center" vertical="center" wrapText="1"/>
    </xf>
    <xf numFmtId="0" fontId="28" fillId="0" borderId="32" xfId="0" applyFont="1" applyBorder="1" applyAlignment="1">
      <alignment vertical="center"/>
    </xf>
    <xf numFmtId="0" fontId="28" fillId="0" borderId="33" xfId="0" applyFont="1" applyBorder="1" applyAlignment="1">
      <alignment horizontal="center" vertical="center" wrapText="1"/>
    </xf>
    <xf numFmtId="0" fontId="28" fillId="0" borderId="34" xfId="0" applyFont="1" applyBorder="1" applyAlignment="1">
      <alignment vertical="center"/>
    </xf>
    <xf numFmtId="0" fontId="28" fillId="0" borderId="35" xfId="0" applyFont="1" applyBorder="1" applyAlignment="1">
      <alignment vertical="center"/>
    </xf>
    <xf numFmtId="0" fontId="28" fillId="0" borderId="36" xfId="0" applyFont="1" applyBorder="1" applyAlignment="1">
      <alignment horizontal="justify" vertical="center" wrapText="1"/>
    </xf>
    <xf numFmtId="0" fontId="28" fillId="0" borderId="37" xfId="0" applyFont="1" applyBorder="1" applyAlignment="1">
      <alignment vertical="center"/>
    </xf>
    <xf numFmtId="0" fontId="28" fillId="0" borderId="38" xfId="0" applyFont="1" applyBorder="1" applyAlignment="1">
      <alignment horizontal="center" vertical="center" wrapText="1"/>
    </xf>
    <xf numFmtId="0" fontId="28" fillId="0" borderId="39" xfId="0" applyFont="1" applyBorder="1" applyAlignment="1">
      <alignment vertical="center"/>
    </xf>
    <xf numFmtId="0" fontId="28" fillId="0" borderId="40" xfId="0" applyFont="1" applyBorder="1" applyAlignment="1">
      <alignment vertical="center"/>
    </xf>
    <xf numFmtId="0" fontId="28" fillId="0" borderId="41" xfId="0" applyFont="1" applyBorder="1" applyAlignment="1">
      <alignment horizontal="center" vertical="center" wrapText="1"/>
    </xf>
    <xf numFmtId="0" fontId="28" fillId="0" borderId="42" xfId="0" applyFont="1" applyBorder="1" applyAlignment="1">
      <alignment vertical="center"/>
    </xf>
    <xf numFmtId="0" fontId="28" fillId="0" borderId="43" xfId="0" applyFont="1" applyBorder="1" applyAlignment="1">
      <alignment horizontal="center" vertical="center" wrapText="1"/>
    </xf>
    <xf numFmtId="0" fontId="28" fillId="0" borderId="44" xfId="0" applyFont="1" applyBorder="1" applyAlignment="1">
      <alignment vertical="center"/>
    </xf>
    <xf numFmtId="0" fontId="28" fillId="0" borderId="45" xfId="0" applyFont="1" applyBorder="1" applyAlignment="1">
      <alignment vertical="center"/>
    </xf>
    <xf numFmtId="0" fontId="28" fillId="0" borderId="46" xfId="0" applyFont="1" applyBorder="1" applyAlignment="1">
      <alignment horizontal="justify" vertical="center" wrapText="1"/>
    </xf>
    <xf numFmtId="0" fontId="28" fillId="0" borderId="47" xfId="0" applyFont="1" applyBorder="1" applyAlignment="1">
      <alignment vertical="center"/>
    </xf>
    <xf numFmtId="0" fontId="28" fillId="0" borderId="48" xfId="0" applyFont="1" applyBorder="1" applyAlignment="1">
      <alignment horizontal="center" vertical="center" wrapText="1"/>
    </xf>
    <xf numFmtId="0" fontId="28" fillId="0" borderId="49" xfId="0" applyFont="1" applyBorder="1" applyAlignment="1">
      <alignment vertical="center"/>
    </xf>
    <xf numFmtId="0" fontId="28" fillId="0" borderId="50" xfId="0" applyFont="1" applyBorder="1" applyAlignment="1">
      <alignment vertical="center"/>
    </xf>
    <xf numFmtId="0" fontId="28" fillId="0" borderId="0" xfId="0" applyFont="1" applyBorder="1" applyAlignment="1">
      <alignment horizontal="center" vertical="center" wrapText="1"/>
    </xf>
    <xf numFmtId="0" fontId="28" fillId="0" borderId="0" xfId="0" applyFont="1" applyBorder="1" applyAlignment="1">
      <alignment horizontal="justify" vertical="center" wrapText="1"/>
    </xf>
    <xf numFmtId="0" fontId="28" fillId="0" borderId="0" xfId="0" applyFont="1" applyBorder="1" applyAlignment="1">
      <alignment horizontal="left" vertical="center"/>
    </xf>
    <xf numFmtId="0" fontId="21" fillId="0" borderId="0" xfId="0" applyFont="1" applyBorder="1" applyAlignment="1">
      <alignment horizontal="right" vertical="center"/>
    </xf>
    <xf numFmtId="0" fontId="28" fillId="0" borderId="34" xfId="0" applyFont="1" applyBorder="1" applyAlignment="1">
      <alignment horizontal="center" vertical="center"/>
    </xf>
    <xf numFmtId="0" fontId="28" fillId="0" borderId="34" xfId="0" applyFont="1" applyBorder="1" applyAlignment="1">
      <alignment horizontal="center"/>
    </xf>
    <xf numFmtId="0" fontId="28" fillId="0" borderId="34" xfId="0" applyFont="1" applyBorder="1" applyAlignment="1">
      <alignment horizontal="center" vertical="center" wrapText="1"/>
    </xf>
    <xf numFmtId="0" fontId="0" fillId="0" borderId="0" xfId="0" applyBorder="1" applyAlignment="1">
      <alignment/>
    </xf>
    <xf numFmtId="58" fontId="27" fillId="0" borderId="0" xfId="0" applyNumberFormat="1" applyFont="1" applyBorder="1" applyAlignment="1">
      <alignment horizontal="center" vertical="center"/>
    </xf>
    <xf numFmtId="0" fontId="22" fillId="0" borderId="0" xfId="0" applyFont="1" applyBorder="1" applyAlignment="1">
      <alignment horizontal="right" vertical="center"/>
    </xf>
    <xf numFmtId="0" fontId="29" fillId="0" borderId="0" xfId="0" applyFont="1" applyBorder="1" applyAlignment="1">
      <alignment horizontal="right" vertical="center"/>
    </xf>
    <xf numFmtId="58" fontId="27" fillId="0" borderId="0" xfId="0" applyNumberFormat="1"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xf>
    <xf numFmtId="0" fontId="0" fillId="0" borderId="0" xfId="0" applyFont="1" applyBorder="1" applyAlignment="1">
      <alignment/>
    </xf>
    <xf numFmtId="0" fontId="28" fillId="0" borderId="51" xfId="0" applyFont="1" applyBorder="1" applyAlignment="1">
      <alignment horizontal="center" vertical="center" wrapText="1"/>
    </xf>
    <xf numFmtId="0" fontId="28" fillId="0" borderId="52" xfId="0" applyFont="1" applyBorder="1" applyAlignment="1">
      <alignment vertical="center"/>
    </xf>
    <xf numFmtId="0" fontId="28" fillId="0" borderId="53" xfId="0" applyFont="1" applyBorder="1" applyAlignment="1">
      <alignment vertical="center"/>
    </xf>
    <xf numFmtId="0" fontId="28" fillId="0" borderId="54" xfId="0" applyFont="1" applyBorder="1" applyAlignment="1">
      <alignment horizontal="center" vertical="center" wrapText="1"/>
    </xf>
    <xf numFmtId="0" fontId="28" fillId="0" borderId="52" xfId="0" applyFont="1" applyBorder="1" applyAlignment="1">
      <alignment horizontal="center" vertical="center" wrapText="1"/>
    </xf>
    <xf numFmtId="0" fontId="28" fillId="0" borderId="52" xfId="0" applyFont="1" applyBorder="1" applyAlignment="1">
      <alignment horizontal="center" vertical="center"/>
    </xf>
    <xf numFmtId="0" fontId="28" fillId="0" borderId="55" xfId="0" applyFont="1" applyBorder="1" applyAlignment="1">
      <alignment horizontal="center" vertical="center"/>
    </xf>
    <xf numFmtId="0" fontId="28" fillId="0" borderId="56" xfId="0" applyFont="1" applyBorder="1" applyAlignment="1">
      <alignment horizontal="center" vertical="center" wrapText="1"/>
    </xf>
    <xf numFmtId="0" fontId="28" fillId="0" borderId="57" xfId="0" applyFont="1" applyBorder="1" applyAlignment="1">
      <alignment vertical="center"/>
    </xf>
    <xf numFmtId="0" fontId="28" fillId="0" borderId="58" xfId="0" applyFont="1" applyBorder="1" applyAlignment="1">
      <alignment vertical="center"/>
    </xf>
    <xf numFmtId="176" fontId="28" fillId="0" borderId="59" xfId="57" applyNumberFormat="1" applyFont="1" applyFill="1" applyBorder="1" applyAlignment="1">
      <alignment horizontal="center" vertical="center" wrapText="1"/>
      <protection/>
    </xf>
    <xf numFmtId="176" fontId="28" fillId="0" borderId="57" xfId="57" applyNumberFormat="1" applyFont="1" applyFill="1" applyBorder="1" applyAlignment="1">
      <alignment horizontal="center" vertical="center" wrapText="1"/>
      <protection/>
    </xf>
    <xf numFmtId="176" fontId="28" fillId="0" borderId="60" xfId="57" applyNumberFormat="1" applyFont="1" applyFill="1" applyBorder="1" applyAlignment="1">
      <alignment horizontal="center" vertical="center" wrapText="1"/>
      <protection/>
    </xf>
    <xf numFmtId="0" fontId="0" fillId="0" borderId="0" xfId="0" applyFont="1" applyBorder="1" applyAlignment="1">
      <alignment vertical="center"/>
    </xf>
    <xf numFmtId="0" fontId="30" fillId="0" borderId="0" xfId="0" applyFont="1" applyBorder="1" applyAlignment="1">
      <alignment vertical="center"/>
    </xf>
    <xf numFmtId="0" fontId="31" fillId="0" borderId="0" xfId="0" applyFont="1" applyAlignment="1">
      <alignment/>
    </xf>
    <xf numFmtId="0" fontId="0" fillId="0" borderId="0" xfId="0" applyFont="1" applyAlignment="1">
      <alignment/>
    </xf>
    <xf numFmtId="177" fontId="21" fillId="0" borderId="0" xfId="0" applyNumberFormat="1" applyFont="1" applyAlignment="1">
      <alignment/>
    </xf>
    <xf numFmtId="0" fontId="21" fillId="0" borderId="0" xfId="0" applyFont="1" applyBorder="1" applyAlignment="1">
      <alignment/>
    </xf>
    <xf numFmtId="0" fontId="27" fillId="0" borderId="0" xfId="0" applyFont="1" applyAlignment="1">
      <alignment/>
    </xf>
    <xf numFmtId="0" fontId="1" fillId="0" borderId="0" xfId="0" applyFont="1" applyAlignment="1">
      <alignment horizontal="left" vertical="center"/>
    </xf>
    <xf numFmtId="0" fontId="26" fillId="0" borderId="0" xfId="0" applyFont="1" applyAlignment="1">
      <alignment/>
    </xf>
    <xf numFmtId="0" fontId="21" fillId="0" borderId="61" xfId="0" applyFont="1" applyBorder="1" applyAlignment="1">
      <alignment horizontal="center" vertical="center"/>
    </xf>
    <xf numFmtId="0" fontId="21" fillId="0" borderId="62" xfId="0" applyFont="1" applyBorder="1" applyAlignment="1">
      <alignment horizontal="center" vertical="center"/>
    </xf>
    <xf numFmtId="0" fontId="21" fillId="0" borderId="63" xfId="0" applyFont="1" applyBorder="1" applyAlignment="1">
      <alignment horizontal="center" vertical="center"/>
    </xf>
    <xf numFmtId="0" fontId="21" fillId="0" borderId="64" xfId="0" applyFont="1" applyBorder="1" applyAlignment="1">
      <alignment horizontal="center" vertical="center"/>
    </xf>
    <xf numFmtId="0" fontId="21" fillId="0" borderId="65" xfId="0" applyFont="1" applyBorder="1" applyAlignment="1">
      <alignment horizontal="center" vertical="center"/>
    </xf>
    <xf numFmtId="0" fontId="21" fillId="0" borderId="66" xfId="0" applyFont="1" applyBorder="1" applyAlignment="1">
      <alignment horizontal="center" vertical="center"/>
    </xf>
    <xf numFmtId="0" fontId="21" fillId="0" borderId="67" xfId="0" applyFont="1" applyBorder="1" applyAlignment="1">
      <alignment horizontal="center" vertical="center"/>
    </xf>
    <xf numFmtId="0" fontId="21" fillId="0" borderId="68" xfId="0" applyFont="1" applyBorder="1" applyAlignment="1">
      <alignment horizontal="center"/>
    </xf>
    <xf numFmtId="0" fontId="21" fillId="0" borderId="69" xfId="0" applyFont="1" applyBorder="1" applyAlignment="1">
      <alignment horizontal="center"/>
    </xf>
    <xf numFmtId="0" fontId="21" fillId="0" borderId="70" xfId="0" applyFont="1" applyBorder="1" applyAlignment="1">
      <alignment horizontal="center"/>
    </xf>
    <xf numFmtId="0" fontId="21" fillId="0" borderId="71" xfId="0" applyFont="1" applyBorder="1" applyAlignment="1">
      <alignment horizontal="center"/>
    </xf>
    <xf numFmtId="177" fontId="21" fillId="0" borderId="69" xfId="0" applyNumberFormat="1" applyFont="1" applyBorder="1" applyAlignment="1">
      <alignment horizontal="center"/>
    </xf>
    <xf numFmtId="0" fontId="21" fillId="0" borderId="72" xfId="0" applyFont="1" applyBorder="1" applyAlignment="1">
      <alignment horizontal="center" vertical="center"/>
    </xf>
    <xf numFmtId="0" fontId="21" fillId="0" borderId="73" xfId="0" applyFont="1" applyBorder="1" applyAlignment="1">
      <alignment horizontal="center" vertical="center"/>
    </xf>
    <xf numFmtId="0" fontId="21" fillId="0" borderId="74" xfId="0" applyFont="1" applyBorder="1" applyAlignment="1">
      <alignment horizontal="center" vertical="top"/>
    </xf>
    <xf numFmtId="0" fontId="21" fillId="0" borderId="44" xfId="0" applyFont="1" applyBorder="1" applyAlignment="1">
      <alignment horizontal="center" vertical="top"/>
    </xf>
    <xf numFmtId="0" fontId="21" fillId="0" borderId="47" xfId="0" applyFont="1" applyBorder="1" applyAlignment="1">
      <alignment horizontal="center" vertical="top"/>
    </xf>
    <xf numFmtId="0" fontId="21" fillId="0" borderId="46" xfId="0" applyFont="1" applyBorder="1" applyAlignment="1">
      <alignment horizontal="center" vertical="top"/>
    </xf>
    <xf numFmtId="177" fontId="21" fillId="0" borderId="44" xfId="0" applyNumberFormat="1" applyFont="1" applyBorder="1" applyAlignment="1">
      <alignment horizontal="center" vertical="top"/>
    </xf>
    <xf numFmtId="0" fontId="21" fillId="0" borderId="75" xfId="0" applyFont="1" applyBorder="1" applyAlignment="1">
      <alignment horizontal="center" vertical="center"/>
    </xf>
    <xf numFmtId="0" fontId="32" fillId="0" borderId="67" xfId="0" applyFont="1" applyBorder="1" applyAlignment="1">
      <alignment horizontal="right" vertical="center"/>
    </xf>
    <xf numFmtId="178" fontId="28" fillId="0" borderId="76" xfId="0" applyNumberFormat="1" applyFont="1" applyFill="1" applyBorder="1" applyAlignment="1">
      <alignment horizontal="right" vertical="center"/>
    </xf>
    <xf numFmtId="178" fontId="28" fillId="0" borderId="24" xfId="0" applyNumberFormat="1" applyFont="1" applyBorder="1" applyAlignment="1">
      <alignment horizontal="right" vertical="center"/>
    </xf>
    <xf numFmtId="179" fontId="28" fillId="0" borderId="24" xfId="0" applyNumberFormat="1" applyFont="1" applyBorder="1" applyAlignment="1">
      <alignment horizontal="center" vertical="center"/>
    </xf>
    <xf numFmtId="177" fontId="28" fillId="0" borderId="24" xfId="0" applyNumberFormat="1" applyFont="1" applyBorder="1" applyAlignment="1">
      <alignment horizontal="right" vertical="center"/>
    </xf>
    <xf numFmtId="179" fontId="28" fillId="0" borderId="27" xfId="0" applyNumberFormat="1" applyFont="1" applyBorder="1" applyAlignment="1">
      <alignment horizontal="center" vertical="center"/>
    </xf>
    <xf numFmtId="180" fontId="28" fillId="0" borderId="26" xfId="48" applyNumberFormat="1" applyFont="1" applyBorder="1" applyAlignment="1">
      <alignment horizontal="right" vertical="center"/>
    </xf>
    <xf numFmtId="181" fontId="28" fillId="0" borderId="26" xfId="0" applyNumberFormat="1" applyFont="1" applyBorder="1" applyAlignment="1">
      <alignment horizontal="right" vertical="center"/>
    </xf>
    <xf numFmtId="178" fontId="28" fillId="0" borderId="26" xfId="0" applyNumberFormat="1" applyFont="1" applyBorder="1" applyAlignment="1">
      <alignment horizontal="right" vertical="center"/>
    </xf>
    <xf numFmtId="0" fontId="28" fillId="0" borderId="25" xfId="0" applyNumberFormat="1" applyFont="1" applyBorder="1" applyAlignment="1">
      <alignment horizontal="right" vertical="center"/>
    </xf>
    <xf numFmtId="49" fontId="28" fillId="0" borderId="77" xfId="0" applyNumberFormat="1" applyFont="1" applyBorder="1" applyAlignment="1">
      <alignment vertical="center"/>
    </xf>
    <xf numFmtId="182" fontId="28" fillId="0" borderId="72" xfId="0" applyNumberFormat="1" applyFont="1" applyBorder="1" applyAlignment="1">
      <alignment horizontal="right" vertical="center"/>
    </xf>
    <xf numFmtId="0" fontId="27" fillId="24" borderId="78" xfId="0" applyFont="1" applyFill="1" applyBorder="1" applyAlignment="1">
      <alignment horizontal="right" vertical="center"/>
    </xf>
    <xf numFmtId="178" fontId="28" fillId="24" borderId="79" xfId="0" applyNumberFormat="1" applyFont="1" applyFill="1" applyBorder="1" applyAlignment="1">
      <alignment horizontal="right" vertical="center"/>
    </xf>
    <xf numFmtId="178" fontId="28" fillId="24" borderId="80" xfId="0" applyNumberFormat="1" applyFont="1" applyFill="1" applyBorder="1" applyAlignment="1">
      <alignment horizontal="right" vertical="center"/>
    </xf>
    <xf numFmtId="179" fontId="28" fillId="24" borderId="80" xfId="0" applyNumberFormat="1" applyFont="1" applyFill="1" applyBorder="1" applyAlignment="1">
      <alignment horizontal="center" vertical="center"/>
    </xf>
    <xf numFmtId="177" fontId="28" fillId="24" borderId="80" xfId="0" applyNumberFormat="1" applyFont="1" applyFill="1" applyBorder="1" applyAlignment="1">
      <alignment horizontal="right" vertical="center"/>
    </xf>
    <xf numFmtId="179" fontId="28" fillId="24" borderId="81" xfId="0" applyNumberFormat="1" applyFont="1" applyFill="1" applyBorder="1" applyAlignment="1">
      <alignment horizontal="center" vertical="center"/>
    </xf>
    <xf numFmtId="180" fontId="28" fillId="24" borderId="82" xfId="48" applyNumberFormat="1" applyFont="1" applyFill="1" applyBorder="1" applyAlignment="1">
      <alignment horizontal="right" vertical="center"/>
    </xf>
    <xf numFmtId="181" fontId="28" fillId="24" borderId="82" xfId="0" applyNumberFormat="1" applyFont="1" applyFill="1" applyBorder="1" applyAlignment="1">
      <alignment horizontal="right" vertical="center"/>
    </xf>
    <xf numFmtId="178" fontId="28" fillId="24" borderId="82" xfId="0" applyNumberFormat="1" applyFont="1" applyFill="1" applyBorder="1" applyAlignment="1">
      <alignment horizontal="right" vertical="center"/>
    </xf>
    <xf numFmtId="0" fontId="28" fillId="24" borderId="83" xfId="0" applyNumberFormat="1" applyFont="1" applyFill="1" applyBorder="1" applyAlignment="1">
      <alignment horizontal="right" vertical="center"/>
    </xf>
    <xf numFmtId="49" fontId="28" fillId="24" borderId="84" xfId="0" applyNumberFormat="1" applyFont="1" applyFill="1" applyBorder="1" applyAlignment="1">
      <alignment vertical="center"/>
    </xf>
    <xf numFmtId="182" fontId="28" fillId="24" borderId="85" xfId="0" applyNumberFormat="1" applyFont="1" applyFill="1" applyBorder="1" applyAlignment="1">
      <alignment horizontal="right" vertical="center"/>
    </xf>
    <xf numFmtId="0" fontId="28" fillId="0" borderId="78" xfId="0" applyFont="1" applyBorder="1" applyAlignment="1">
      <alignment horizontal="right" vertical="center"/>
    </xf>
    <xf numFmtId="183" fontId="28" fillId="0" borderId="79" xfId="0" applyNumberFormat="1" applyFont="1" applyFill="1" applyBorder="1" applyAlignment="1">
      <alignment horizontal="right" vertical="center"/>
    </xf>
    <xf numFmtId="183" fontId="28" fillId="0" borderId="80" xfId="0" applyNumberFormat="1" applyFont="1" applyBorder="1" applyAlignment="1">
      <alignment horizontal="right" vertical="center"/>
    </xf>
    <xf numFmtId="179" fontId="28" fillId="0" borderId="80" xfId="0" applyNumberFormat="1" applyFont="1" applyBorder="1" applyAlignment="1">
      <alignment horizontal="center" vertical="center"/>
    </xf>
    <xf numFmtId="179" fontId="28" fillId="0" borderId="81" xfId="0" applyNumberFormat="1" applyFont="1" applyBorder="1" applyAlignment="1">
      <alignment horizontal="center" vertical="center"/>
    </xf>
    <xf numFmtId="183" fontId="28" fillId="0" borderId="82" xfId="48" applyNumberFormat="1" applyFont="1" applyBorder="1" applyAlignment="1">
      <alignment horizontal="right" vertical="center"/>
    </xf>
    <xf numFmtId="184" fontId="28" fillId="0" borderId="82" xfId="0" applyNumberFormat="1" applyFont="1" applyBorder="1" applyAlignment="1">
      <alignment horizontal="right" vertical="center"/>
    </xf>
    <xf numFmtId="183" fontId="28" fillId="0" borderId="82" xfId="0" applyNumberFormat="1" applyFont="1" applyBorder="1" applyAlignment="1">
      <alignment horizontal="right" vertical="center"/>
    </xf>
    <xf numFmtId="185" fontId="28" fillId="0" borderId="83" xfId="0" applyNumberFormat="1" applyFont="1" applyBorder="1" applyAlignment="1">
      <alignment horizontal="right" vertical="center"/>
    </xf>
    <xf numFmtId="49" fontId="28" fillId="0" borderId="84" xfId="0" applyNumberFormat="1" applyFont="1" applyBorder="1" applyAlignment="1">
      <alignment horizontal="center" vertical="center"/>
    </xf>
    <xf numFmtId="183" fontId="28" fillId="0" borderId="85" xfId="0" applyNumberFormat="1" applyFont="1" applyBorder="1" applyAlignment="1">
      <alignment horizontal="right" vertical="center"/>
    </xf>
    <xf numFmtId="183" fontId="28" fillId="0" borderId="80" xfId="0" applyNumberFormat="1" applyFont="1" applyFill="1" applyBorder="1" applyAlignment="1">
      <alignment horizontal="right" vertical="center"/>
    </xf>
    <xf numFmtId="179" fontId="28" fillId="0" borderId="80" xfId="0" applyNumberFormat="1" applyFont="1" applyFill="1" applyBorder="1" applyAlignment="1">
      <alignment horizontal="center" vertical="center"/>
    </xf>
    <xf numFmtId="49" fontId="28" fillId="0" borderId="80" xfId="0" applyNumberFormat="1" applyFont="1" applyFill="1" applyBorder="1" applyAlignment="1">
      <alignment horizontal="right" vertical="center"/>
    </xf>
    <xf numFmtId="179" fontId="28" fillId="0" borderId="81" xfId="0" applyNumberFormat="1" applyFont="1" applyFill="1" applyBorder="1" applyAlignment="1">
      <alignment horizontal="center" vertical="center"/>
    </xf>
    <xf numFmtId="183" fontId="28" fillId="0" borderId="82" xfId="48" applyNumberFormat="1" applyFont="1" applyFill="1" applyBorder="1" applyAlignment="1">
      <alignment horizontal="right" vertical="center"/>
    </xf>
    <xf numFmtId="184" fontId="28" fillId="0" borderId="82" xfId="0" applyNumberFormat="1" applyFont="1" applyFill="1" applyBorder="1" applyAlignment="1">
      <alignment horizontal="right" vertical="center"/>
    </xf>
    <xf numFmtId="183" fontId="28" fillId="0" borderId="82" xfId="0" applyNumberFormat="1" applyFont="1" applyFill="1" applyBorder="1" applyAlignment="1">
      <alignment horizontal="right" vertical="center"/>
    </xf>
    <xf numFmtId="185" fontId="28" fillId="0" borderId="83" xfId="0" applyNumberFormat="1" applyFont="1" applyFill="1" applyBorder="1" applyAlignment="1">
      <alignment horizontal="right" vertical="center"/>
    </xf>
    <xf numFmtId="49" fontId="28" fillId="0" borderId="84" xfId="0" applyNumberFormat="1" applyFont="1" applyFill="1" applyBorder="1" applyAlignment="1">
      <alignment horizontal="center" vertical="center"/>
    </xf>
    <xf numFmtId="183" fontId="28" fillId="0" borderId="85" xfId="0" applyNumberFormat="1" applyFont="1" applyFill="1" applyBorder="1" applyAlignment="1">
      <alignment horizontal="right" vertical="center"/>
    </xf>
    <xf numFmtId="185" fontId="28" fillId="0" borderId="83" xfId="0" applyNumberFormat="1" applyFont="1" applyFill="1" applyBorder="1" applyAlignment="1">
      <alignment vertical="center"/>
    </xf>
    <xf numFmtId="183" fontId="28" fillId="0" borderId="83" xfId="0" applyNumberFormat="1" applyFont="1" applyFill="1" applyBorder="1" applyAlignment="1">
      <alignment vertical="center"/>
    </xf>
    <xf numFmtId="0" fontId="28" fillId="0" borderId="79" xfId="0" applyFont="1" applyBorder="1" applyAlignment="1">
      <alignment horizontal="right" vertical="center"/>
    </xf>
    <xf numFmtId="180" fontId="28" fillId="0" borderId="82" xfId="48" applyNumberFormat="1" applyFont="1" applyFill="1" applyBorder="1" applyAlignment="1">
      <alignment horizontal="right" vertical="center"/>
    </xf>
    <xf numFmtId="177" fontId="28" fillId="0" borderId="80" xfId="0" applyNumberFormat="1" applyFont="1" applyBorder="1" applyAlignment="1">
      <alignment horizontal="right" vertical="center"/>
    </xf>
    <xf numFmtId="0" fontId="28" fillId="0" borderId="82" xfId="0" applyFont="1" applyBorder="1" applyAlignment="1">
      <alignment horizontal="right" vertical="center"/>
    </xf>
    <xf numFmtId="56" fontId="28" fillId="0" borderId="86" xfId="0" applyNumberFormat="1" applyFont="1" applyFill="1" applyBorder="1" applyAlignment="1">
      <alignment horizontal="right" vertical="center"/>
    </xf>
    <xf numFmtId="0" fontId="28" fillId="0" borderId="85" xfId="0" applyFont="1" applyBorder="1" applyAlignment="1">
      <alignment horizontal="right" vertical="center"/>
    </xf>
    <xf numFmtId="0" fontId="28" fillId="0" borderId="67" xfId="0" applyFont="1" applyBorder="1" applyAlignment="1">
      <alignment horizontal="right" vertical="center"/>
    </xf>
    <xf numFmtId="183" fontId="28" fillId="0" borderId="68" xfId="0" applyNumberFormat="1" applyFont="1" applyFill="1" applyBorder="1" applyAlignment="1">
      <alignment horizontal="right" vertical="center"/>
    </xf>
    <xf numFmtId="183" fontId="28" fillId="0" borderId="69" xfId="0" applyNumberFormat="1" applyFont="1" applyFill="1" applyBorder="1" applyAlignment="1">
      <alignment vertical="center"/>
    </xf>
    <xf numFmtId="186" fontId="28" fillId="0" borderId="24" xfId="0" applyNumberFormat="1" applyFont="1" applyFill="1" applyBorder="1" applyAlignment="1">
      <alignment horizontal="center" vertical="center"/>
    </xf>
    <xf numFmtId="183" fontId="28" fillId="0" borderId="69" xfId="0" applyNumberFormat="1" applyFont="1" applyFill="1" applyBorder="1" applyAlignment="1">
      <alignment horizontal="right" vertical="center"/>
    </xf>
    <xf numFmtId="179" fontId="28" fillId="0" borderId="70" xfId="0" applyNumberFormat="1" applyFont="1" applyBorder="1" applyAlignment="1">
      <alignment horizontal="center" vertical="center"/>
    </xf>
    <xf numFmtId="183" fontId="28" fillId="0" borderId="26" xfId="48" applyNumberFormat="1" applyFont="1" applyFill="1" applyBorder="1" applyAlignment="1">
      <alignment horizontal="right" vertical="center"/>
    </xf>
    <xf numFmtId="183" fontId="28" fillId="0" borderId="24" xfId="0" applyNumberFormat="1" applyFont="1" applyBorder="1" applyAlignment="1">
      <alignment vertical="center"/>
    </xf>
    <xf numFmtId="179" fontId="28" fillId="0" borderId="27" xfId="0" applyNumberFormat="1" applyFont="1" applyFill="1" applyBorder="1" applyAlignment="1">
      <alignment horizontal="center" vertical="center"/>
    </xf>
    <xf numFmtId="184" fontId="28" fillId="0" borderId="71" xfId="0" applyNumberFormat="1" applyFont="1" applyBorder="1" applyAlignment="1">
      <alignment horizontal="right" vertical="center"/>
    </xf>
    <xf numFmtId="179" fontId="28" fillId="0" borderId="70" xfId="0" applyNumberFormat="1" applyFont="1" applyFill="1" applyBorder="1" applyAlignment="1">
      <alignment horizontal="center" vertical="center"/>
    </xf>
    <xf numFmtId="183" fontId="28" fillId="0" borderId="71" xfId="0" applyNumberFormat="1" applyFont="1" applyFill="1" applyBorder="1" applyAlignment="1">
      <alignment horizontal="right" vertical="center"/>
    </xf>
    <xf numFmtId="183" fontId="28" fillId="0" borderId="25" xfId="0" applyNumberFormat="1" applyFont="1" applyFill="1" applyBorder="1" applyAlignment="1">
      <alignment vertical="center"/>
    </xf>
    <xf numFmtId="183" fontId="28" fillId="0" borderId="87" xfId="0" applyNumberFormat="1" applyFont="1" applyFill="1" applyBorder="1" applyAlignment="1">
      <alignment horizontal="right" vertical="center"/>
    </xf>
    <xf numFmtId="0" fontId="21" fillId="0" borderId="88" xfId="0" applyFont="1" applyBorder="1" applyAlignment="1">
      <alignment/>
    </xf>
    <xf numFmtId="0" fontId="28" fillId="0" borderId="89" xfId="0" applyFont="1" applyBorder="1" applyAlignment="1">
      <alignment horizontal="right" vertical="center"/>
    </xf>
    <xf numFmtId="183" fontId="28" fillId="0" borderId="90" xfId="0" applyNumberFormat="1" applyFont="1" applyFill="1" applyBorder="1" applyAlignment="1">
      <alignment horizontal="right" vertical="center"/>
    </xf>
    <xf numFmtId="183" fontId="28" fillId="0" borderId="91" xfId="0" applyNumberFormat="1" applyFont="1" applyFill="1" applyBorder="1" applyAlignment="1">
      <alignment vertical="center"/>
    </xf>
    <xf numFmtId="186" fontId="28" fillId="0" borderId="91" xfId="0" applyNumberFormat="1" applyFont="1" applyFill="1" applyBorder="1" applyAlignment="1">
      <alignment horizontal="center" vertical="center"/>
    </xf>
    <xf numFmtId="183" fontId="28" fillId="0" borderId="91" xfId="0" applyNumberFormat="1" applyFont="1" applyFill="1" applyBorder="1" applyAlignment="1">
      <alignment horizontal="right" vertical="center"/>
    </xf>
    <xf numFmtId="179" fontId="28" fillId="0" borderId="92" xfId="0" applyNumberFormat="1" applyFont="1" applyBorder="1" applyAlignment="1">
      <alignment horizontal="center" vertical="center"/>
    </xf>
    <xf numFmtId="183" fontId="28" fillId="0" borderId="93" xfId="48" applyNumberFormat="1" applyFont="1" applyFill="1" applyBorder="1" applyAlignment="1">
      <alignment horizontal="right" vertical="center"/>
    </xf>
    <xf numFmtId="183" fontId="28" fillId="0" borderId="91" xfId="0" applyNumberFormat="1" applyFont="1" applyBorder="1" applyAlignment="1">
      <alignment vertical="center"/>
    </xf>
    <xf numFmtId="179" fontId="28" fillId="0" borderId="92" xfId="0" applyNumberFormat="1" applyFont="1" applyFill="1" applyBorder="1" applyAlignment="1">
      <alignment horizontal="center" vertical="center"/>
    </xf>
    <xf numFmtId="184" fontId="28" fillId="0" borderId="93" xfId="0" applyNumberFormat="1" applyFont="1" applyBorder="1" applyAlignment="1">
      <alignment horizontal="right" vertical="center"/>
    </xf>
    <xf numFmtId="183" fontId="28" fillId="0" borderId="93" xfId="0" applyNumberFormat="1" applyFont="1" applyFill="1" applyBorder="1" applyAlignment="1">
      <alignment horizontal="right" vertical="center"/>
    </xf>
    <xf numFmtId="183" fontId="28" fillId="0" borderId="94" xfId="0" applyNumberFormat="1" applyFont="1" applyFill="1" applyBorder="1" applyAlignment="1">
      <alignment vertical="center"/>
    </xf>
    <xf numFmtId="56" fontId="28" fillId="0" borderId="95" xfId="0" applyNumberFormat="1" applyFont="1" applyBorder="1" applyAlignment="1">
      <alignment horizontal="center" vertical="center"/>
    </xf>
    <xf numFmtId="183" fontId="28" fillId="0" borderId="96" xfId="0" applyNumberFormat="1" applyFont="1" applyFill="1" applyBorder="1" applyAlignment="1">
      <alignment horizontal="right" vertical="center"/>
    </xf>
    <xf numFmtId="0" fontId="21" fillId="0" borderId="0" xfId="0" applyFont="1" applyAlignment="1">
      <alignment horizontal="right"/>
    </xf>
    <xf numFmtId="179" fontId="28" fillId="0" borderId="0" xfId="0" applyNumberFormat="1" applyFont="1" applyFill="1" applyBorder="1" applyAlignment="1">
      <alignment horizontal="center" vertical="center" wrapText="1"/>
    </xf>
    <xf numFmtId="0" fontId="21" fillId="0" borderId="97" xfId="0" applyFont="1" applyBorder="1" applyAlignment="1">
      <alignment horizontal="center"/>
    </xf>
    <xf numFmtId="0" fontId="21" fillId="0" borderId="43" xfId="0" applyFont="1" applyBorder="1" applyAlignment="1">
      <alignment horizontal="center" vertical="top"/>
    </xf>
    <xf numFmtId="0" fontId="21" fillId="0" borderId="67" xfId="0" applyFont="1" applyBorder="1" applyAlignment="1">
      <alignment horizontal="right" vertical="center"/>
    </xf>
    <xf numFmtId="178" fontId="28" fillId="0" borderId="23" xfId="56" applyNumberFormat="1" applyFont="1" applyBorder="1" applyAlignment="1">
      <alignment horizontal="right" vertical="center"/>
      <protection/>
    </xf>
    <xf numFmtId="178" fontId="28" fillId="0" borderId="24" xfId="56" applyNumberFormat="1" applyFont="1" applyBorder="1" applyAlignment="1">
      <alignment horizontal="right" vertical="center"/>
      <protection/>
    </xf>
    <xf numFmtId="186" fontId="28" fillId="0" borderId="24" xfId="56" applyNumberFormat="1" applyFont="1" applyBorder="1" applyAlignment="1">
      <alignment horizontal="center" vertical="center"/>
      <protection/>
    </xf>
    <xf numFmtId="177" fontId="28" fillId="0" borderId="24" xfId="56" applyNumberFormat="1" applyFont="1" applyBorder="1" applyAlignment="1">
      <alignment horizontal="right" vertical="center"/>
      <protection/>
    </xf>
    <xf numFmtId="187" fontId="28" fillId="0" borderId="26" xfId="56" applyNumberFormat="1" applyFont="1" applyBorder="1" applyAlignment="1">
      <alignment horizontal="right" vertical="center"/>
      <protection/>
    </xf>
    <xf numFmtId="177" fontId="28" fillId="0" borderId="24" xfId="56" applyNumberFormat="1" applyFont="1" applyBorder="1" applyAlignment="1">
      <alignment vertical="center"/>
      <protection/>
    </xf>
    <xf numFmtId="181" fontId="28" fillId="0" borderId="26" xfId="56" applyNumberFormat="1" applyFont="1" applyBorder="1" applyAlignment="1">
      <alignment horizontal="right" vertical="center"/>
      <protection/>
    </xf>
    <xf numFmtId="178" fontId="28" fillId="0" borderId="26" xfId="56" applyNumberFormat="1" applyFont="1" applyBorder="1" applyAlignment="1">
      <alignment horizontal="right" vertical="center"/>
      <protection/>
    </xf>
    <xf numFmtId="183" fontId="28" fillId="0" borderId="25" xfId="56" applyNumberFormat="1" applyFont="1" applyBorder="1" applyAlignment="1">
      <alignment horizontal="right" vertical="center" shrinkToFit="1"/>
      <protection/>
    </xf>
    <xf numFmtId="49" fontId="28" fillId="0" borderId="77" xfId="56" applyNumberFormat="1" applyFont="1" applyBorder="1" applyAlignment="1">
      <alignment horizontal="center" vertical="center" shrinkToFit="1"/>
      <protection/>
    </xf>
    <xf numFmtId="186" fontId="28" fillId="0" borderId="27" xfId="56" applyNumberFormat="1" applyFont="1" applyBorder="1" applyAlignment="1">
      <alignment horizontal="center" vertical="center"/>
      <protection/>
    </xf>
    <xf numFmtId="187" fontId="28" fillId="0" borderId="72" xfId="56" applyNumberFormat="1" applyFont="1" applyBorder="1" applyAlignment="1">
      <alignment horizontal="right" vertical="center"/>
      <protection/>
    </xf>
    <xf numFmtId="179" fontId="28" fillId="0" borderId="0" xfId="0" applyNumberFormat="1" applyFont="1" applyBorder="1" applyAlignment="1">
      <alignment horizontal="center" vertical="center"/>
    </xf>
    <xf numFmtId="0" fontId="21" fillId="0" borderId="78" xfId="0" applyFont="1" applyBorder="1" applyAlignment="1">
      <alignment horizontal="right" vertical="center"/>
    </xf>
    <xf numFmtId="178" fontId="28" fillId="0" borderId="84" xfId="56" applyNumberFormat="1" applyFont="1" applyBorder="1" applyAlignment="1">
      <alignment horizontal="right" vertical="center"/>
      <protection/>
    </xf>
    <xf numFmtId="178" fontId="28" fillId="0" borderId="80" xfId="56" applyNumberFormat="1" applyFont="1" applyBorder="1" applyAlignment="1">
      <alignment horizontal="right" vertical="center"/>
      <protection/>
    </xf>
    <xf numFmtId="186" fontId="28" fillId="0" borderId="80" xfId="56" applyNumberFormat="1" applyFont="1" applyBorder="1" applyAlignment="1">
      <alignment horizontal="center" vertical="center"/>
      <protection/>
    </xf>
    <xf numFmtId="177" fontId="28" fillId="0" borderId="80" xfId="56" applyNumberFormat="1" applyFont="1" applyBorder="1" applyAlignment="1">
      <alignment horizontal="right" vertical="center"/>
      <protection/>
    </xf>
    <xf numFmtId="187" fontId="28" fillId="0" borderId="82" xfId="56" applyNumberFormat="1" applyFont="1" applyBorder="1" applyAlignment="1">
      <alignment horizontal="right" vertical="center"/>
      <protection/>
    </xf>
    <xf numFmtId="177" fontId="28" fillId="0" borderId="80" xfId="56" applyNumberFormat="1" applyFont="1" applyBorder="1" applyAlignment="1">
      <alignment vertical="center"/>
      <protection/>
    </xf>
    <xf numFmtId="181" fontId="28" fillId="0" borderId="82" xfId="56" applyNumberFormat="1" applyFont="1" applyBorder="1" applyAlignment="1">
      <alignment horizontal="right" vertical="center"/>
      <protection/>
    </xf>
    <xf numFmtId="178" fontId="28" fillId="0" borderId="82" xfId="56" applyNumberFormat="1" applyFont="1" applyBorder="1" applyAlignment="1">
      <alignment horizontal="right" vertical="center"/>
      <protection/>
    </xf>
    <xf numFmtId="183" fontId="28" fillId="0" borderId="83" xfId="56" applyNumberFormat="1" applyFont="1" applyBorder="1" applyAlignment="1">
      <alignment horizontal="right" vertical="center" shrinkToFit="1"/>
      <protection/>
    </xf>
    <xf numFmtId="49" fontId="28" fillId="0" borderId="84" xfId="56" applyNumberFormat="1" applyFont="1" applyBorder="1" applyAlignment="1">
      <alignment horizontal="center" vertical="center" shrinkToFit="1"/>
      <protection/>
    </xf>
    <xf numFmtId="186" fontId="28" fillId="0" borderId="81" xfId="56" applyNumberFormat="1" applyFont="1" applyBorder="1" applyAlignment="1">
      <alignment horizontal="center" vertical="center"/>
      <protection/>
    </xf>
    <xf numFmtId="187" fontId="28" fillId="0" borderId="85" xfId="56" applyNumberFormat="1" applyFont="1" applyBorder="1" applyAlignment="1">
      <alignment horizontal="right" vertical="center"/>
      <protection/>
    </xf>
    <xf numFmtId="187" fontId="28" fillId="0" borderId="82" xfId="56" applyNumberFormat="1" applyFont="1" applyFill="1" applyBorder="1" applyAlignment="1">
      <alignment horizontal="right" vertical="center"/>
      <protection/>
    </xf>
    <xf numFmtId="187" fontId="28" fillId="0" borderId="85" xfId="56" applyNumberFormat="1" applyFont="1" applyFill="1" applyBorder="1" applyAlignment="1">
      <alignment horizontal="right" vertical="center"/>
      <protection/>
    </xf>
    <xf numFmtId="0" fontId="21" fillId="0" borderId="73" xfId="0" applyFont="1" applyBorder="1" applyAlignment="1">
      <alignment horizontal="right" vertical="center"/>
    </xf>
    <xf numFmtId="178" fontId="28" fillId="0" borderId="43" xfId="56" applyNumberFormat="1" applyFont="1" applyBorder="1" applyAlignment="1">
      <alignment horizontal="right" vertical="center"/>
      <protection/>
    </xf>
    <xf numFmtId="178" fontId="28" fillId="0" borderId="44" xfId="56" applyNumberFormat="1" applyFont="1" applyBorder="1" applyAlignment="1">
      <alignment horizontal="right" vertical="center"/>
      <protection/>
    </xf>
    <xf numFmtId="186" fontId="28" fillId="0" borderId="44" xfId="56" applyNumberFormat="1" applyFont="1" applyBorder="1" applyAlignment="1">
      <alignment horizontal="center" vertical="center"/>
      <protection/>
    </xf>
    <xf numFmtId="177" fontId="28" fillId="0" borderId="44" xfId="56" applyNumberFormat="1" applyFont="1" applyBorder="1" applyAlignment="1">
      <alignment horizontal="right" vertical="center"/>
      <protection/>
    </xf>
    <xf numFmtId="187" fontId="28" fillId="0" borderId="46" xfId="56" applyNumberFormat="1" applyFont="1" applyFill="1" applyBorder="1" applyAlignment="1">
      <alignment horizontal="right" vertical="center"/>
      <protection/>
    </xf>
    <xf numFmtId="181" fontId="28" fillId="0" borderId="46" xfId="56" applyNumberFormat="1" applyFont="1" applyBorder="1" applyAlignment="1">
      <alignment horizontal="right" vertical="center"/>
      <protection/>
    </xf>
    <xf numFmtId="178" fontId="28" fillId="0" borderId="46" xfId="56" applyNumberFormat="1" applyFont="1" applyBorder="1" applyAlignment="1">
      <alignment horizontal="right" vertical="center"/>
      <protection/>
    </xf>
    <xf numFmtId="183" fontId="28" fillId="0" borderId="45" xfId="56" applyNumberFormat="1" applyFont="1" applyBorder="1" applyAlignment="1">
      <alignment horizontal="right" vertical="center" shrinkToFit="1"/>
      <protection/>
    </xf>
    <xf numFmtId="49" fontId="28" fillId="0" borderId="43" xfId="56" applyNumberFormat="1" applyFont="1" applyBorder="1" applyAlignment="1">
      <alignment horizontal="center" vertical="center" shrinkToFit="1"/>
      <protection/>
    </xf>
    <xf numFmtId="186" fontId="28" fillId="0" borderId="47" xfId="56" applyNumberFormat="1" applyFont="1" applyBorder="1" applyAlignment="1">
      <alignment horizontal="center" vertical="center"/>
      <protection/>
    </xf>
    <xf numFmtId="187" fontId="28" fillId="0" borderId="75" xfId="56" applyNumberFormat="1" applyFont="1" applyFill="1" applyBorder="1" applyAlignment="1">
      <alignment horizontal="right" vertical="center"/>
      <protection/>
    </xf>
    <xf numFmtId="0" fontId="27" fillId="0" borderId="0" xfId="0" applyFont="1" applyBorder="1" applyAlignment="1">
      <alignment horizontal="center" vertical="center"/>
    </xf>
    <xf numFmtId="0" fontId="27" fillId="0" borderId="0" xfId="0" applyFont="1" applyAlignment="1">
      <alignment vertical="center"/>
    </xf>
    <xf numFmtId="0" fontId="27" fillId="0" borderId="0" xfId="0" applyFont="1" applyBorder="1" applyAlignment="1">
      <alignment/>
    </xf>
    <xf numFmtId="0" fontId="27" fillId="0" borderId="0" xfId="0" applyFont="1" applyAlignment="1">
      <alignment horizontal="center" vertical="center"/>
    </xf>
    <xf numFmtId="0" fontId="30" fillId="0" borderId="0" xfId="0" applyFont="1" applyAlignment="1">
      <alignment vertical="center"/>
    </xf>
    <xf numFmtId="0" fontId="0" fillId="0" borderId="0" xfId="0" applyFont="1" applyAlignment="1">
      <alignment vertical="center"/>
    </xf>
    <xf numFmtId="177" fontId="27" fillId="0" borderId="0" xfId="0" applyNumberFormat="1" applyFont="1" applyAlignment="1">
      <alignment vertical="center"/>
    </xf>
    <xf numFmtId="187" fontId="27" fillId="0" borderId="0" xfId="0" applyNumberFormat="1" applyFont="1" applyAlignment="1">
      <alignment/>
    </xf>
    <xf numFmtId="0" fontId="27" fillId="0" borderId="0" xfId="0" applyFont="1" applyFill="1" applyBorder="1" applyAlignment="1">
      <alignment vertical="center"/>
    </xf>
    <xf numFmtId="185" fontId="21" fillId="0" borderId="0" xfId="0" applyNumberFormat="1" applyFont="1" applyAlignment="1">
      <alignment/>
    </xf>
    <xf numFmtId="188" fontId="21" fillId="0" borderId="0" xfId="0" applyNumberFormat="1" applyFont="1" applyAlignment="1">
      <alignment/>
    </xf>
    <xf numFmtId="0" fontId="26" fillId="0" borderId="0" xfId="0" applyFont="1" applyBorder="1" applyAlignment="1">
      <alignment vertical="center"/>
    </xf>
    <xf numFmtId="0" fontId="26" fillId="0" borderId="0" xfId="0" applyFont="1" applyAlignment="1">
      <alignment vertical="center"/>
    </xf>
    <xf numFmtId="0" fontId="22" fillId="0" borderId="0" xfId="0" applyFont="1" applyAlignment="1">
      <alignment horizontal="right" vertical="center"/>
    </xf>
    <xf numFmtId="0" fontId="21" fillId="0" borderId="98" xfId="0" applyFont="1" applyBorder="1" applyAlignment="1">
      <alignment horizontal="center" vertical="center" wrapText="1"/>
    </xf>
    <xf numFmtId="0" fontId="21" fillId="0" borderId="99" xfId="0" applyFont="1" applyBorder="1" applyAlignment="1">
      <alignment horizontal="center" vertical="center" wrapText="1"/>
    </xf>
    <xf numFmtId="0" fontId="21" fillId="0" borderId="100" xfId="0" applyFont="1" applyBorder="1" applyAlignment="1">
      <alignment horizontal="center" vertical="center" wrapText="1"/>
    </xf>
    <xf numFmtId="0" fontId="21" fillId="0" borderId="101" xfId="0" applyFont="1" applyBorder="1" applyAlignment="1">
      <alignment horizontal="center" vertical="center" wrapText="1"/>
    </xf>
    <xf numFmtId="0" fontId="21" fillId="0" borderId="102" xfId="0" applyFont="1" applyBorder="1" applyAlignment="1">
      <alignment horizontal="center" vertical="center" wrapText="1"/>
    </xf>
    <xf numFmtId="0" fontId="21" fillId="0" borderId="103" xfId="0" applyFont="1" applyBorder="1" applyAlignment="1">
      <alignment horizontal="center" vertical="center" wrapText="1"/>
    </xf>
    <xf numFmtId="0" fontId="21" fillId="0" borderId="104" xfId="0" applyFont="1" applyBorder="1" applyAlignment="1">
      <alignment horizontal="center" vertical="center" wrapText="1"/>
    </xf>
    <xf numFmtId="0" fontId="21" fillId="0" borderId="105" xfId="0" applyFont="1" applyBorder="1" applyAlignment="1">
      <alignment horizontal="center" vertical="center" wrapText="1"/>
    </xf>
    <xf numFmtId="0" fontId="21" fillId="0" borderId="106" xfId="0" applyFont="1" applyBorder="1" applyAlignment="1">
      <alignment horizontal="center" vertical="center" wrapText="1"/>
    </xf>
    <xf numFmtId="0" fontId="21" fillId="0" borderId="107"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108" xfId="0" applyFont="1" applyBorder="1" applyAlignment="1">
      <alignment horizontal="center" vertical="top"/>
    </xf>
    <xf numFmtId="0" fontId="21" fillId="0" borderId="92" xfId="0" applyFont="1" applyBorder="1" applyAlignment="1">
      <alignment horizontal="center" vertical="top" shrinkToFit="1"/>
    </xf>
    <xf numFmtId="0" fontId="21" fillId="0" borderId="50" xfId="0" applyFont="1" applyBorder="1" applyAlignment="1">
      <alignment horizontal="center" vertical="center" wrapText="1"/>
    </xf>
    <xf numFmtId="0" fontId="21" fillId="0" borderId="109" xfId="0" applyFont="1" applyBorder="1" applyAlignment="1">
      <alignment horizontal="center" vertical="center" wrapText="1"/>
    </xf>
    <xf numFmtId="0" fontId="21" fillId="0" borderId="110" xfId="0" applyFont="1" applyBorder="1" applyAlignment="1">
      <alignment horizontal="center" vertical="center" wrapText="1"/>
    </xf>
    <xf numFmtId="189" fontId="28" fillId="0" borderId="101" xfId="0" applyNumberFormat="1" applyFont="1" applyBorder="1" applyAlignment="1">
      <alignment horizontal="right" vertical="center"/>
    </xf>
    <xf numFmtId="189" fontId="28" fillId="0" borderId="102" xfId="0" applyNumberFormat="1" applyFont="1" applyBorder="1" applyAlignment="1">
      <alignment horizontal="right" vertical="center"/>
    </xf>
    <xf numFmtId="189" fontId="28" fillId="0" borderId="99" xfId="0" applyNumberFormat="1" applyFont="1" applyBorder="1" applyAlignment="1">
      <alignment horizontal="right" vertical="center"/>
    </xf>
    <xf numFmtId="189" fontId="28" fillId="0" borderId="111" xfId="0" applyNumberFormat="1" applyFont="1" applyBorder="1" applyAlignment="1">
      <alignment horizontal="right" vertical="center"/>
    </xf>
    <xf numFmtId="189" fontId="28" fillId="0" borderId="103" xfId="0" applyNumberFormat="1" applyFont="1" applyBorder="1" applyAlignment="1">
      <alignment horizontal="right" vertical="center"/>
    </xf>
    <xf numFmtId="0" fontId="21" fillId="0" borderId="112" xfId="0" applyFont="1" applyBorder="1" applyAlignment="1">
      <alignment horizontal="center" vertical="center" wrapText="1"/>
    </xf>
    <xf numFmtId="0" fontId="21" fillId="0" borderId="113" xfId="0" applyFont="1" applyBorder="1" applyAlignment="1">
      <alignment horizontal="center" vertical="center" wrapText="1"/>
    </xf>
    <xf numFmtId="189" fontId="28" fillId="0" borderId="114" xfId="48" applyNumberFormat="1" applyFont="1" applyBorder="1" applyAlignment="1">
      <alignment horizontal="right" vertical="center"/>
    </xf>
    <xf numFmtId="189" fontId="28" fillId="0" borderId="39" xfId="48" applyNumberFormat="1" applyFont="1" applyBorder="1" applyAlignment="1">
      <alignment horizontal="right" vertical="center"/>
    </xf>
    <xf numFmtId="189" fontId="28" fillId="0" borderId="113" xfId="48" applyNumberFormat="1" applyFont="1" applyBorder="1" applyAlignment="1">
      <alignment horizontal="right" vertical="center"/>
    </xf>
    <xf numFmtId="189" fontId="28" fillId="0" borderId="35" xfId="48" applyNumberFormat="1" applyFont="1" applyBorder="1" applyAlignment="1">
      <alignment horizontal="right" vertical="center"/>
    </xf>
    <xf numFmtId="189" fontId="28" fillId="0" borderId="40" xfId="48" applyNumberFormat="1" applyFont="1" applyBorder="1" applyAlignment="1">
      <alignment horizontal="right" vertical="center"/>
    </xf>
    <xf numFmtId="0" fontId="21" fillId="0" borderId="21" xfId="0" applyFont="1" applyBorder="1" applyAlignment="1">
      <alignment horizontal="justify" vertical="center" wrapText="1"/>
    </xf>
    <xf numFmtId="0" fontId="21" fillId="0" borderId="115" xfId="0" applyFont="1" applyBorder="1" applyAlignment="1">
      <alignment horizontal="center" vertical="center" wrapText="1"/>
    </xf>
    <xf numFmtId="0" fontId="21" fillId="0" borderId="116" xfId="0" applyFont="1" applyBorder="1" applyAlignment="1">
      <alignment horizontal="center" vertical="center" wrapText="1"/>
    </xf>
    <xf numFmtId="0" fontId="21" fillId="0" borderId="117" xfId="0" applyFont="1" applyBorder="1" applyAlignment="1">
      <alignment horizontal="center" vertical="center" wrapText="1"/>
    </xf>
    <xf numFmtId="189" fontId="28" fillId="0" borderId="118" xfId="48" applyNumberFormat="1" applyFont="1" applyBorder="1" applyAlignment="1">
      <alignment horizontal="right" vertical="center"/>
    </xf>
    <xf numFmtId="189" fontId="28" fillId="0" borderId="29" xfId="48" applyNumberFormat="1" applyFont="1" applyBorder="1" applyAlignment="1">
      <alignment horizontal="right" vertical="center"/>
    </xf>
    <xf numFmtId="189" fontId="28" fillId="0" borderId="0" xfId="48" applyNumberFormat="1" applyFont="1" applyBorder="1" applyAlignment="1">
      <alignment horizontal="right" vertical="center"/>
    </xf>
    <xf numFmtId="189" fontId="28" fillId="0" borderId="25" xfId="48" applyNumberFormat="1" applyFont="1" applyBorder="1" applyAlignment="1">
      <alignment horizontal="right" vertical="center"/>
    </xf>
    <xf numFmtId="189" fontId="28" fillId="0" borderId="30" xfId="48" applyNumberFormat="1" applyFont="1" applyBorder="1" applyAlignment="1">
      <alignment horizontal="right" vertical="center"/>
    </xf>
    <xf numFmtId="0" fontId="21" fillId="0" borderId="119" xfId="0" applyFont="1" applyBorder="1" applyAlignment="1">
      <alignment horizontal="center" vertical="center" wrapText="1"/>
    </xf>
    <xf numFmtId="0" fontId="21" fillId="0" borderId="120" xfId="0" applyFont="1" applyBorder="1" applyAlignment="1">
      <alignment horizontal="center" vertical="center" wrapText="1"/>
    </xf>
    <xf numFmtId="189" fontId="28" fillId="0" borderId="121" xfId="48" applyNumberFormat="1" applyFont="1" applyBorder="1" applyAlignment="1">
      <alignment horizontal="right" vertical="center"/>
    </xf>
    <xf numFmtId="189" fontId="28" fillId="0" borderId="122" xfId="48" applyNumberFormat="1" applyFont="1" applyBorder="1" applyAlignment="1">
      <alignment horizontal="right" vertical="center"/>
    </xf>
    <xf numFmtId="189" fontId="28" fillId="0" borderId="120" xfId="48" applyNumberFormat="1" applyFont="1" applyBorder="1" applyAlignment="1">
      <alignment horizontal="right" vertical="center"/>
    </xf>
    <xf numFmtId="189" fontId="28" fillId="0" borderId="123" xfId="48" applyNumberFormat="1" applyFont="1" applyBorder="1" applyAlignment="1">
      <alignment horizontal="right" vertical="center"/>
    </xf>
    <xf numFmtId="189" fontId="28" fillId="0" borderId="124" xfId="48" applyNumberFormat="1" applyFont="1" applyBorder="1" applyAlignment="1">
      <alignment horizontal="right" vertical="center"/>
    </xf>
    <xf numFmtId="0" fontId="21" fillId="0" borderId="125" xfId="0" applyFont="1" applyBorder="1" applyAlignment="1">
      <alignment horizontal="center" vertical="center" wrapText="1"/>
    </xf>
    <xf numFmtId="189" fontId="28" fillId="0" borderId="126" xfId="48" applyNumberFormat="1" applyFont="1" applyBorder="1" applyAlignment="1">
      <alignment horizontal="right" vertical="center"/>
    </xf>
    <xf numFmtId="189" fontId="28" fillId="0" borderId="127" xfId="48" applyNumberFormat="1" applyFont="1" applyBorder="1" applyAlignment="1">
      <alignment horizontal="right" vertical="center"/>
    </xf>
    <xf numFmtId="189" fontId="27" fillId="0" borderId="127" xfId="48" applyNumberFormat="1" applyFont="1" applyBorder="1" applyAlignment="1">
      <alignment horizontal="right" vertical="center"/>
    </xf>
    <xf numFmtId="189" fontId="28" fillId="0" borderId="117" xfId="48" applyNumberFormat="1" applyFont="1" applyBorder="1" applyAlignment="1">
      <alignment horizontal="right" vertical="center"/>
    </xf>
    <xf numFmtId="189" fontId="28" fillId="0" borderId="128" xfId="48" applyNumberFormat="1" applyFont="1" applyBorder="1" applyAlignment="1">
      <alignment horizontal="right" vertical="center"/>
    </xf>
    <xf numFmtId="189" fontId="28" fillId="0" borderId="129" xfId="48" applyNumberFormat="1" applyFont="1" applyBorder="1" applyAlignment="1">
      <alignment horizontal="right" vertical="center"/>
    </xf>
    <xf numFmtId="0" fontId="21" fillId="0" borderId="26" xfId="0" applyFont="1" applyBorder="1" applyAlignment="1">
      <alignment horizontal="justify" vertical="center" wrapText="1"/>
    </xf>
    <xf numFmtId="0" fontId="27" fillId="0" borderId="130" xfId="0" applyFont="1" applyBorder="1" applyAlignment="1">
      <alignment horizontal="justify" vertical="center" wrapText="1"/>
    </xf>
    <xf numFmtId="189" fontId="28" fillId="0" borderId="131" xfId="48" applyNumberFormat="1" applyFont="1" applyBorder="1" applyAlignment="1">
      <alignment horizontal="right" vertical="center"/>
    </xf>
    <xf numFmtId="189" fontId="28" fillId="0" borderId="132" xfId="48" applyNumberFormat="1" applyFont="1" applyBorder="1" applyAlignment="1">
      <alignment horizontal="right" vertical="center"/>
    </xf>
    <xf numFmtId="189" fontId="28" fillId="0" borderId="130" xfId="48" applyNumberFormat="1" applyFont="1" applyBorder="1" applyAlignment="1">
      <alignment horizontal="right" vertical="center"/>
    </xf>
    <xf numFmtId="189" fontId="28" fillId="0" borderId="83" xfId="48" applyNumberFormat="1" applyFont="1" applyBorder="1" applyAlignment="1">
      <alignment horizontal="right" vertical="center"/>
    </xf>
    <xf numFmtId="189" fontId="28" fillId="0" borderId="133" xfId="48" applyNumberFormat="1" applyFont="1" applyBorder="1" applyAlignment="1">
      <alignment horizontal="right" vertical="center"/>
    </xf>
    <xf numFmtId="0" fontId="27" fillId="0" borderId="134" xfId="0" applyFont="1" applyBorder="1" applyAlignment="1">
      <alignment horizontal="justify" vertical="center" wrapText="1"/>
    </xf>
    <xf numFmtId="0" fontId="21" fillId="0" borderId="135" xfId="0" applyFont="1" applyBorder="1" applyAlignment="1">
      <alignment horizontal="justify" vertical="center" wrapText="1"/>
    </xf>
    <xf numFmtId="0" fontId="27" fillId="0" borderId="136" xfId="0" applyFont="1" applyBorder="1" applyAlignment="1">
      <alignment horizontal="justify" vertical="center" wrapText="1"/>
    </xf>
    <xf numFmtId="0" fontId="27" fillId="0" borderId="125" xfId="0" applyFont="1" applyBorder="1" applyAlignment="1">
      <alignment horizontal="center" vertical="center" wrapText="1"/>
    </xf>
    <xf numFmtId="0" fontId="27" fillId="0" borderId="137" xfId="0" applyFont="1" applyBorder="1" applyAlignment="1">
      <alignment horizontal="center" vertical="center" wrapText="1"/>
    </xf>
    <xf numFmtId="38" fontId="28" fillId="0" borderId="126" xfId="48" applyFont="1" applyBorder="1" applyAlignment="1">
      <alignment horizontal="right" vertical="center"/>
    </xf>
    <xf numFmtId="38" fontId="28" fillId="0" borderId="127" xfId="48" applyFont="1" applyBorder="1" applyAlignment="1">
      <alignment horizontal="right" vertical="center"/>
    </xf>
    <xf numFmtId="38" fontId="27" fillId="0" borderId="127" xfId="48" applyFont="1" applyBorder="1" applyAlignment="1">
      <alignment horizontal="right" vertical="center"/>
    </xf>
    <xf numFmtId="38" fontId="28" fillId="0" borderId="117" xfId="48" applyFont="1" applyBorder="1" applyAlignment="1">
      <alignment horizontal="right" vertical="center"/>
    </xf>
    <xf numFmtId="38" fontId="28" fillId="0" borderId="128" xfId="48" applyFont="1" applyBorder="1" applyAlignment="1">
      <alignment horizontal="right" vertical="center"/>
    </xf>
    <xf numFmtId="182" fontId="28" fillId="0" borderId="131" xfId="48" applyNumberFormat="1" applyFont="1" applyBorder="1" applyAlignment="1">
      <alignment horizontal="right" vertical="center"/>
    </xf>
    <xf numFmtId="182" fontId="28" fillId="0" borderId="132" xfId="48" applyNumberFormat="1" applyFont="1" applyBorder="1" applyAlignment="1">
      <alignment horizontal="right" vertical="center"/>
    </xf>
    <xf numFmtId="182" fontId="28" fillId="0" borderId="130" xfId="48" applyNumberFormat="1" applyFont="1" applyBorder="1" applyAlignment="1">
      <alignment horizontal="right" vertical="center"/>
    </xf>
    <xf numFmtId="182" fontId="28" fillId="0" borderId="83" xfId="48" applyNumberFormat="1" applyFont="1" applyBorder="1" applyAlignment="1">
      <alignment horizontal="right" vertical="center"/>
    </xf>
    <xf numFmtId="182" fontId="28" fillId="0" borderId="133" xfId="48" applyNumberFormat="1" applyFont="1" applyFill="1" applyBorder="1" applyAlignment="1">
      <alignment horizontal="right" vertical="center"/>
    </xf>
    <xf numFmtId="0" fontId="21" fillId="0" borderId="138" xfId="0" applyFont="1" applyBorder="1" applyAlignment="1">
      <alignment horizontal="justify" vertical="center" wrapText="1"/>
    </xf>
    <xf numFmtId="0" fontId="27" fillId="0" borderId="120" xfId="0" applyFont="1" applyBorder="1" applyAlignment="1">
      <alignment horizontal="justify" vertical="center" wrapText="1"/>
    </xf>
    <xf numFmtId="182" fontId="28" fillId="0" borderId="121" xfId="48" applyNumberFormat="1" applyFont="1" applyBorder="1" applyAlignment="1">
      <alignment horizontal="right" vertical="center"/>
    </xf>
    <xf numFmtId="182" fontId="28" fillId="0" borderId="122" xfId="48" applyNumberFormat="1" applyFont="1" applyBorder="1" applyAlignment="1">
      <alignment horizontal="right" vertical="center"/>
    </xf>
    <xf numFmtId="182" fontId="28" fillId="0" borderId="120" xfId="48" applyNumberFormat="1" applyFont="1" applyBorder="1" applyAlignment="1">
      <alignment horizontal="right" vertical="center"/>
    </xf>
    <xf numFmtId="182" fontId="28" fillId="0" borderId="123" xfId="48" applyNumberFormat="1" applyFont="1" applyBorder="1" applyAlignment="1">
      <alignment horizontal="right" vertical="center"/>
    </xf>
    <xf numFmtId="182" fontId="28" fillId="0" borderId="124" xfId="48" applyNumberFormat="1" applyFont="1" applyFill="1" applyBorder="1" applyAlignment="1">
      <alignment horizontal="right" vertical="center"/>
    </xf>
    <xf numFmtId="0" fontId="21" fillId="0" borderId="137" xfId="0" applyFont="1" applyBorder="1" applyAlignment="1">
      <alignment horizontal="center" vertical="center" wrapText="1"/>
    </xf>
    <xf numFmtId="189" fontId="28" fillId="0" borderId="139" xfId="48" applyNumberFormat="1" applyFont="1" applyBorder="1" applyAlignment="1">
      <alignment horizontal="right" vertical="center"/>
    </xf>
    <xf numFmtId="189" fontId="28" fillId="0" borderId="140" xfId="48" applyNumberFormat="1" applyFont="1" applyBorder="1" applyAlignment="1">
      <alignment horizontal="right" vertical="center"/>
    </xf>
    <xf numFmtId="189" fontId="28" fillId="0" borderId="137" xfId="48" applyNumberFormat="1" applyFont="1" applyBorder="1" applyAlignment="1">
      <alignment horizontal="right" vertical="center"/>
    </xf>
    <xf numFmtId="189" fontId="28" fillId="0" borderId="141" xfId="48" applyNumberFormat="1" applyFont="1" applyBorder="1" applyAlignment="1">
      <alignment horizontal="right" vertical="center"/>
    </xf>
    <xf numFmtId="189" fontId="28" fillId="0" borderId="142" xfId="48" applyNumberFormat="1" applyFont="1" applyBorder="1" applyAlignment="1">
      <alignment horizontal="right" vertical="center"/>
    </xf>
    <xf numFmtId="0" fontId="21" fillId="0" borderId="88" xfId="0" applyFont="1" applyBorder="1" applyAlignment="1">
      <alignment horizontal="justify" vertical="center" wrapText="1"/>
    </xf>
    <xf numFmtId="0" fontId="27" fillId="0" borderId="143" xfId="0" applyFont="1" applyBorder="1" applyAlignment="1">
      <alignment horizontal="center" vertical="center" wrapText="1"/>
    </xf>
    <xf numFmtId="0" fontId="27" fillId="0" borderId="130" xfId="0" applyFont="1" applyBorder="1" applyAlignment="1">
      <alignment horizontal="center" vertical="center" wrapText="1"/>
    </xf>
    <xf numFmtId="0" fontId="21" fillId="0" borderId="104" xfId="0" applyFont="1" applyBorder="1" applyAlignment="1">
      <alignment horizontal="justify" vertical="center" wrapText="1"/>
    </xf>
    <xf numFmtId="0" fontId="27" fillId="0" borderId="108" xfId="0" applyFont="1" applyBorder="1" applyAlignment="1">
      <alignment horizontal="center" vertical="center" wrapText="1"/>
    </xf>
    <xf numFmtId="0" fontId="27" fillId="0" borderId="144" xfId="0" applyFont="1" applyBorder="1" applyAlignment="1">
      <alignment horizontal="center" vertical="center" wrapText="1"/>
    </xf>
    <xf numFmtId="189" fontId="28" fillId="0" borderId="145" xfId="48" applyNumberFormat="1" applyFont="1" applyBorder="1" applyAlignment="1">
      <alignment horizontal="right" vertical="center"/>
    </xf>
    <xf numFmtId="189" fontId="28" fillId="0" borderId="146" xfId="48" applyNumberFormat="1" applyFont="1" applyBorder="1" applyAlignment="1">
      <alignment horizontal="right" vertical="center"/>
    </xf>
    <xf numFmtId="189" fontId="28" fillId="0" borderId="144" xfId="48" applyNumberFormat="1" applyFont="1" applyBorder="1" applyAlignment="1">
      <alignment horizontal="right" vertical="center"/>
    </xf>
    <xf numFmtId="189" fontId="28" fillId="0" borderId="94" xfId="48" applyNumberFormat="1" applyFont="1" applyBorder="1" applyAlignment="1">
      <alignment horizontal="right" vertical="center"/>
    </xf>
    <xf numFmtId="189" fontId="28" fillId="0" borderId="96" xfId="48" applyNumberFormat="1" applyFont="1" applyBorder="1" applyAlignment="1">
      <alignment horizontal="right" vertical="center"/>
    </xf>
    <xf numFmtId="0" fontId="27" fillId="0" borderId="99" xfId="0" applyFont="1" applyBorder="1" applyAlignment="1">
      <alignment vertical="center"/>
    </xf>
    <xf numFmtId="0" fontId="33" fillId="0" borderId="0" xfId="0" applyFont="1" applyAlignment="1">
      <alignment horizontal="center" vertical="center"/>
    </xf>
    <xf numFmtId="0" fontId="34" fillId="0" borderId="0" xfId="0" applyFont="1" applyAlignment="1">
      <alignment/>
    </xf>
    <xf numFmtId="20" fontId="27" fillId="0" borderId="0" xfId="0" applyNumberFormat="1" applyFont="1" applyAlignment="1">
      <alignment vertical="center"/>
    </xf>
    <xf numFmtId="0" fontId="0" fillId="0" borderId="0" xfId="0" applyBorder="1" applyAlignment="1">
      <alignment horizontal="left" vertical="center"/>
    </xf>
    <xf numFmtId="0" fontId="21" fillId="0" borderId="147" xfId="0" applyFont="1" applyBorder="1" applyAlignment="1">
      <alignment horizontal="center" vertical="center" wrapText="1"/>
    </xf>
    <xf numFmtId="0" fontId="21" fillId="0" borderId="148" xfId="0" applyFont="1" applyBorder="1" applyAlignment="1">
      <alignment horizontal="center" vertical="center" wrapText="1"/>
    </xf>
    <xf numFmtId="0" fontId="21" fillId="0" borderId="149"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88" xfId="0" applyFont="1" applyBorder="1" applyAlignment="1">
      <alignment horizontal="left" vertical="center" wrapText="1"/>
    </xf>
    <xf numFmtId="189" fontId="28" fillId="0" borderId="118" xfId="0" applyNumberFormat="1" applyFont="1" applyBorder="1" applyAlignment="1">
      <alignment horizontal="right" vertical="center" wrapText="1"/>
    </xf>
    <xf numFmtId="189" fontId="28" fillId="0" borderId="29" xfId="0" applyNumberFormat="1" applyFont="1" applyBorder="1" applyAlignment="1">
      <alignment horizontal="right" vertical="center" wrapText="1"/>
    </xf>
    <xf numFmtId="3" fontId="28" fillId="0" borderId="66" xfId="0" applyNumberFormat="1" applyFont="1" applyBorder="1" applyAlignment="1">
      <alignment horizontal="right" vertical="center"/>
    </xf>
    <xf numFmtId="0" fontId="21" fillId="0" borderId="88" xfId="0" applyFont="1" applyBorder="1" applyAlignment="1">
      <alignment horizontal="right" vertical="center" wrapText="1"/>
    </xf>
    <xf numFmtId="0" fontId="21" fillId="0" borderId="83" xfId="0" applyFont="1" applyBorder="1" applyAlignment="1">
      <alignment horizontal="right" vertical="center" wrapText="1"/>
    </xf>
    <xf numFmtId="189" fontId="28" fillId="0" borderId="131" xfId="0" applyNumberFormat="1" applyFont="1" applyBorder="1" applyAlignment="1">
      <alignment horizontal="right" vertical="center" wrapText="1"/>
    </xf>
    <xf numFmtId="189" fontId="28" fillId="0" borderId="132" xfId="0" applyNumberFormat="1" applyFont="1" applyBorder="1" applyAlignment="1">
      <alignment horizontal="right" vertical="center" wrapText="1"/>
    </xf>
    <xf numFmtId="189" fontId="28" fillId="0" borderId="85" xfId="0" applyNumberFormat="1" applyFont="1" applyBorder="1" applyAlignment="1">
      <alignment horizontal="right" vertical="center" wrapText="1"/>
    </xf>
    <xf numFmtId="0" fontId="21" fillId="0" borderId="150" xfId="0" applyFont="1" applyBorder="1" applyAlignment="1">
      <alignment horizontal="right" vertical="center" wrapText="1"/>
    </xf>
    <xf numFmtId="0" fontId="21" fillId="0" borderId="123" xfId="0" applyFont="1" applyBorder="1" applyAlignment="1">
      <alignment horizontal="right" vertical="center" wrapText="1"/>
    </xf>
    <xf numFmtId="189" fontId="28" fillId="0" borderId="121" xfId="0" applyNumberFormat="1" applyFont="1" applyBorder="1" applyAlignment="1">
      <alignment horizontal="right" vertical="center" wrapText="1"/>
    </xf>
    <xf numFmtId="189" fontId="28" fillId="0" borderId="122" xfId="0" applyNumberFormat="1" applyFont="1" applyBorder="1" applyAlignment="1">
      <alignment horizontal="right" vertical="center" wrapText="1"/>
    </xf>
    <xf numFmtId="189" fontId="28" fillId="0" borderId="151" xfId="0" applyNumberFormat="1" applyFont="1" applyBorder="1" applyAlignment="1">
      <alignment horizontal="right" vertical="center" wrapText="1"/>
    </xf>
    <xf numFmtId="0" fontId="21" fillId="0" borderId="112" xfId="0" applyFont="1" applyBorder="1" applyAlignment="1">
      <alignment horizontal="left" vertical="center" wrapText="1"/>
    </xf>
    <xf numFmtId="0" fontId="21" fillId="0" borderId="137" xfId="0" applyFont="1" applyBorder="1" applyAlignment="1">
      <alignment horizontal="left" vertical="center" wrapText="1"/>
    </xf>
    <xf numFmtId="178" fontId="28" fillId="0" borderId="139" xfId="0" applyNumberFormat="1" applyFont="1" applyBorder="1" applyAlignment="1">
      <alignment horizontal="right" vertical="center" wrapText="1"/>
    </xf>
    <xf numFmtId="178" fontId="28" fillId="0" borderId="140" xfId="0" applyNumberFormat="1" applyFont="1" applyBorder="1" applyAlignment="1">
      <alignment horizontal="right" vertical="center" wrapText="1"/>
    </xf>
    <xf numFmtId="177" fontId="28" fillId="0" borderId="152" xfId="0" applyNumberFormat="1" applyFont="1" applyBorder="1" applyAlignment="1">
      <alignment horizontal="right" vertical="center"/>
    </xf>
    <xf numFmtId="178" fontId="28" fillId="0" borderId="131" xfId="0" applyNumberFormat="1" applyFont="1" applyBorder="1" applyAlignment="1">
      <alignment horizontal="right" vertical="center" wrapText="1"/>
    </xf>
    <xf numFmtId="178" fontId="28" fillId="0" borderId="132" xfId="0" applyNumberFormat="1" applyFont="1" applyBorder="1" applyAlignment="1">
      <alignment horizontal="right" vertical="center" wrapText="1"/>
    </xf>
    <xf numFmtId="178" fontId="28" fillId="0" borderId="85" xfId="0" applyNumberFormat="1" applyFont="1" applyBorder="1" applyAlignment="1">
      <alignment horizontal="right" vertical="center" wrapText="1"/>
    </xf>
    <xf numFmtId="178" fontId="28" fillId="0" borderId="121" xfId="0" applyNumberFormat="1" applyFont="1" applyBorder="1" applyAlignment="1">
      <alignment horizontal="right" vertical="center" wrapText="1"/>
    </xf>
    <xf numFmtId="178" fontId="28" fillId="0" borderId="122" xfId="0" applyNumberFormat="1" applyFont="1" applyBorder="1" applyAlignment="1">
      <alignment horizontal="right" vertical="center" wrapText="1"/>
    </xf>
    <xf numFmtId="178" fontId="28" fillId="0" borderId="151" xfId="0" applyNumberFormat="1" applyFont="1" applyBorder="1" applyAlignment="1">
      <alignment horizontal="right" vertical="center" wrapText="1"/>
    </xf>
    <xf numFmtId="189" fontId="28" fillId="0" borderId="139" xfId="0" applyNumberFormat="1" applyFont="1" applyBorder="1" applyAlignment="1">
      <alignment horizontal="right" vertical="center" wrapText="1"/>
    </xf>
    <xf numFmtId="189" fontId="28" fillId="0" borderId="140" xfId="0" applyNumberFormat="1" applyFont="1" applyBorder="1" applyAlignment="1">
      <alignment horizontal="right" vertical="center" wrapText="1"/>
    </xf>
    <xf numFmtId="38" fontId="28" fillId="0" borderId="152" xfId="48" applyFont="1" applyBorder="1" applyAlignment="1">
      <alignment horizontal="right" vertical="center"/>
    </xf>
    <xf numFmtId="0" fontId="21" fillId="0" borderId="104" xfId="0" applyFont="1" applyBorder="1" applyAlignment="1">
      <alignment horizontal="right" vertical="center" wrapText="1"/>
    </xf>
    <xf numFmtId="0" fontId="21" fillId="0" borderId="94" xfId="0" applyFont="1" applyBorder="1" applyAlignment="1">
      <alignment horizontal="right" vertical="center" wrapText="1"/>
    </xf>
    <xf numFmtId="189" fontId="28" fillId="0" borderId="145" xfId="0" applyNumberFormat="1" applyFont="1" applyBorder="1" applyAlignment="1">
      <alignment horizontal="right" vertical="center" wrapText="1"/>
    </xf>
    <xf numFmtId="189" fontId="28" fillId="0" borderId="146" xfId="0" applyNumberFormat="1" applyFont="1" applyBorder="1" applyAlignment="1">
      <alignment horizontal="right" vertical="center" wrapText="1"/>
    </xf>
    <xf numFmtId="189" fontId="28" fillId="0" borderId="153" xfId="0" applyNumberFormat="1" applyFont="1" applyBorder="1" applyAlignment="1">
      <alignment horizontal="right" vertical="center" wrapText="1"/>
    </xf>
    <xf numFmtId="0" fontId="24" fillId="0" borderId="0" xfId="0" applyFont="1" applyAlignment="1">
      <alignment vertical="center"/>
    </xf>
    <xf numFmtId="0" fontId="35" fillId="0" borderId="61" xfId="0" applyFont="1" applyBorder="1" applyAlignment="1">
      <alignment horizontal="center" vertical="center" wrapText="1"/>
    </xf>
    <xf numFmtId="0" fontId="35" fillId="0" borderId="154" xfId="0" applyFont="1" applyBorder="1" applyAlignment="1">
      <alignment horizontal="center" vertical="center"/>
    </xf>
    <xf numFmtId="0" fontId="35" fillId="0" borderId="110" xfId="0" applyFont="1" applyBorder="1" applyAlignment="1">
      <alignment horizontal="center" vertical="center"/>
    </xf>
    <xf numFmtId="0" fontId="35" fillId="0" borderId="54" xfId="0" applyFont="1" applyBorder="1" applyAlignment="1">
      <alignment horizontal="center" vertical="center"/>
    </xf>
    <xf numFmtId="0" fontId="35" fillId="0" borderId="77" xfId="0" applyFont="1" applyBorder="1" applyAlignment="1">
      <alignment horizontal="center" vertical="center"/>
    </xf>
    <xf numFmtId="0" fontId="35" fillId="0" borderId="155" xfId="0" applyFont="1" applyBorder="1" applyAlignment="1">
      <alignment horizontal="center" vertical="center"/>
    </xf>
    <xf numFmtId="0" fontId="35" fillId="0" borderId="156" xfId="0" applyFont="1" applyBorder="1" applyAlignment="1">
      <alignment horizontal="center" vertical="center"/>
    </xf>
    <xf numFmtId="0" fontId="35" fillId="0" borderId="99" xfId="0" applyFont="1" applyBorder="1" applyAlignment="1">
      <alignment horizontal="center" vertical="center"/>
    </xf>
    <xf numFmtId="0" fontId="35" fillId="0" borderId="157" xfId="0" applyFont="1" applyBorder="1" applyAlignment="1">
      <alignment horizontal="center" vertical="center"/>
    </xf>
    <xf numFmtId="0" fontId="35" fillId="0" borderId="73" xfId="0" applyFont="1" applyBorder="1" applyAlignment="1">
      <alignment horizontal="center" vertical="center" wrapText="1"/>
    </xf>
    <xf numFmtId="0" fontId="35" fillId="0" borderId="158" xfId="0" applyFont="1" applyBorder="1" applyAlignment="1">
      <alignment horizontal="center" vertical="center" wrapText="1"/>
    </xf>
    <xf numFmtId="0" fontId="35" fillId="0" borderId="159" xfId="0" applyFont="1" applyBorder="1" applyAlignment="1">
      <alignment horizontal="center" vertical="center" wrapText="1"/>
    </xf>
    <xf numFmtId="0" fontId="35" fillId="0" borderId="160" xfId="0" applyFont="1" applyBorder="1" applyAlignment="1">
      <alignment horizontal="center" vertical="center" wrapText="1"/>
    </xf>
    <xf numFmtId="0" fontId="35" fillId="0" borderId="59" xfId="0" applyFont="1" applyBorder="1" applyAlignment="1">
      <alignment horizontal="center" vertical="center" wrapText="1"/>
    </xf>
    <xf numFmtId="0" fontId="35" fillId="0" borderId="161" xfId="0" applyFont="1" applyBorder="1" applyAlignment="1">
      <alignment horizontal="center" vertical="center" wrapText="1"/>
    </xf>
    <xf numFmtId="0" fontId="21" fillId="0" borderId="61" xfId="0" applyFont="1" applyBorder="1" applyAlignment="1">
      <alignment horizontal="center" vertical="center" wrapText="1"/>
    </xf>
    <xf numFmtId="189" fontId="21" fillId="0" borderId="99" xfId="0" applyNumberFormat="1" applyFont="1" applyBorder="1" applyAlignment="1">
      <alignment horizontal="right" vertical="center" wrapText="1"/>
    </xf>
    <xf numFmtId="189" fontId="21" fillId="0" borderId="162" xfId="0" applyNumberFormat="1" applyFont="1" applyBorder="1" applyAlignment="1">
      <alignment horizontal="right" vertical="center" wrapText="1"/>
    </xf>
    <xf numFmtId="189" fontId="21" fillId="0" borderId="163" xfId="0" applyNumberFormat="1" applyFont="1" applyBorder="1" applyAlignment="1">
      <alignment horizontal="right" vertical="center" wrapText="1"/>
    </xf>
    <xf numFmtId="189" fontId="21" fillId="0" borderId="164" xfId="0" applyNumberFormat="1" applyFont="1" applyBorder="1" applyAlignment="1">
      <alignment horizontal="right" vertical="center" wrapText="1"/>
    </xf>
    <xf numFmtId="189" fontId="21" fillId="0" borderId="157" xfId="0" applyNumberFormat="1" applyFont="1" applyBorder="1" applyAlignment="1">
      <alignment horizontal="right" vertical="center" wrapText="1"/>
    </xf>
    <xf numFmtId="0" fontId="21" fillId="0" borderId="165" xfId="0" applyFont="1" applyBorder="1" applyAlignment="1">
      <alignment horizontal="center" vertical="center" wrapText="1"/>
    </xf>
    <xf numFmtId="189" fontId="21" fillId="0" borderId="117" xfId="0" applyNumberFormat="1" applyFont="1" applyBorder="1" applyAlignment="1">
      <alignment horizontal="right" vertical="center" wrapText="1"/>
    </xf>
    <xf numFmtId="189" fontId="21" fillId="0" borderId="166" xfId="0" applyNumberFormat="1" applyFont="1" applyBorder="1" applyAlignment="1">
      <alignment horizontal="right" vertical="center" wrapText="1"/>
    </xf>
    <xf numFmtId="189" fontId="21" fillId="0" borderId="116" xfId="0" applyNumberFormat="1" applyFont="1" applyBorder="1" applyAlignment="1">
      <alignment horizontal="right" vertical="center" wrapText="1"/>
    </xf>
    <xf numFmtId="189" fontId="21" fillId="0" borderId="167" xfId="0" applyNumberFormat="1" applyFont="1" applyBorder="1" applyAlignment="1">
      <alignment horizontal="right" vertical="center" wrapText="1"/>
    </xf>
    <xf numFmtId="189" fontId="21" fillId="0" borderId="152" xfId="0" applyNumberFormat="1" applyFont="1" applyBorder="1" applyAlignment="1">
      <alignment horizontal="right" vertical="center" wrapText="1"/>
    </xf>
    <xf numFmtId="0" fontId="21" fillId="0" borderId="78" xfId="0" applyFont="1" applyBorder="1" applyAlignment="1">
      <alignment horizontal="center" vertical="center" wrapText="1"/>
    </xf>
    <xf numFmtId="189" fontId="21" fillId="0" borderId="130" xfId="0" applyNumberFormat="1" applyFont="1" applyBorder="1" applyAlignment="1">
      <alignment horizontal="right" vertical="center" wrapText="1"/>
    </xf>
    <xf numFmtId="189" fontId="21" fillId="0" borderId="82" xfId="0" applyNumberFormat="1" applyFont="1" applyBorder="1" applyAlignment="1">
      <alignment horizontal="right" vertical="center" wrapText="1"/>
    </xf>
    <xf numFmtId="189" fontId="21" fillId="0" borderId="143" xfId="0" applyNumberFormat="1" applyFont="1" applyBorder="1" applyAlignment="1">
      <alignment horizontal="right" vertical="center" wrapText="1"/>
    </xf>
    <xf numFmtId="189" fontId="21" fillId="0" borderId="168" xfId="0" applyNumberFormat="1" applyFont="1" applyBorder="1" applyAlignment="1">
      <alignment horizontal="right" vertical="center" wrapText="1"/>
    </xf>
    <xf numFmtId="189" fontId="21" fillId="0" borderId="85" xfId="0" applyNumberFormat="1" applyFont="1" applyBorder="1" applyAlignment="1">
      <alignment horizontal="right" vertical="center" wrapText="1"/>
    </xf>
    <xf numFmtId="0" fontId="21" fillId="0" borderId="169" xfId="0" applyFont="1" applyBorder="1" applyAlignment="1">
      <alignment horizontal="center" vertical="center" wrapText="1"/>
    </xf>
    <xf numFmtId="189" fontId="21" fillId="0" borderId="120" xfId="0" applyNumberFormat="1" applyFont="1" applyBorder="1" applyAlignment="1">
      <alignment horizontal="right" vertical="center" wrapText="1"/>
    </xf>
    <xf numFmtId="189" fontId="21" fillId="0" borderId="170" xfId="0" applyNumberFormat="1" applyFont="1" applyBorder="1" applyAlignment="1">
      <alignment horizontal="right" vertical="center" wrapText="1"/>
    </xf>
    <xf numFmtId="189" fontId="21" fillId="0" borderId="119" xfId="0" applyNumberFormat="1" applyFont="1" applyBorder="1" applyAlignment="1">
      <alignment horizontal="right" vertical="center" wrapText="1"/>
    </xf>
    <xf numFmtId="189" fontId="21" fillId="0" borderId="171" xfId="0" applyNumberFormat="1" applyFont="1" applyBorder="1" applyAlignment="1">
      <alignment horizontal="right" vertical="center" wrapText="1"/>
    </xf>
    <xf numFmtId="189" fontId="21" fillId="0" borderId="151" xfId="0" applyNumberFormat="1" applyFont="1" applyBorder="1" applyAlignment="1">
      <alignment horizontal="right" vertical="center" wrapText="1"/>
    </xf>
    <xf numFmtId="0" fontId="21" fillId="0" borderId="89" xfId="0" applyFont="1" applyBorder="1" applyAlignment="1">
      <alignment horizontal="center" vertical="center" shrinkToFit="1"/>
    </xf>
    <xf numFmtId="189" fontId="21" fillId="0" borderId="144" xfId="0" applyNumberFormat="1" applyFont="1" applyBorder="1" applyAlignment="1">
      <alignment horizontal="right" vertical="center" wrapText="1"/>
    </xf>
    <xf numFmtId="189" fontId="21" fillId="0" borderId="93" xfId="0" applyNumberFormat="1" applyFont="1" applyBorder="1" applyAlignment="1">
      <alignment horizontal="right" vertical="center" wrapText="1"/>
    </xf>
    <xf numFmtId="189" fontId="21" fillId="0" borderId="108" xfId="0" applyNumberFormat="1" applyFont="1" applyBorder="1" applyAlignment="1">
      <alignment horizontal="right" vertical="center" wrapText="1"/>
    </xf>
    <xf numFmtId="189" fontId="21" fillId="0" borderId="172" xfId="0" applyNumberFormat="1" applyFont="1" applyBorder="1" applyAlignment="1">
      <alignment horizontal="right" vertical="center" wrapText="1"/>
    </xf>
    <xf numFmtId="189" fontId="21" fillId="0" borderId="173" xfId="0" applyNumberFormat="1" applyFont="1" applyBorder="1" applyAlignment="1">
      <alignment horizontal="right" vertical="center" wrapText="1"/>
    </xf>
    <xf numFmtId="0" fontId="35" fillId="0" borderId="61" xfId="0" applyFont="1" applyBorder="1" applyAlignment="1">
      <alignment horizontal="center" vertical="center"/>
    </xf>
    <xf numFmtId="0" fontId="35" fillId="0" borderId="174" xfId="0" applyFont="1" applyBorder="1" applyAlignment="1">
      <alignment horizontal="center" vertical="center"/>
    </xf>
    <xf numFmtId="0" fontId="35" fillId="0" borderId="164" xfId="0" applyFont="1" applyBorder="1" applyAlignment="1">
      <alignment horizontal="center" vertical="center"/>
    </xf>
    <xf numFmtId="0" fontId="35" fillId="0" borderId="163" xfId="0" applyFont="1" applyBorder="1" applyAlignment="1">
      <alignment horizontal="center" vertical="center"/>
    </xf>
    <xf numFmtId="0" fontId="35" fillId="0" borderId="98" xfId="0" applyFont="1" applyBorder="1" applyAlignment="1">
      <alignment horizontal="center" vertical="center"/>
    </xf>
    <xf numFmtId="0" fontId="35" fillId="0" borderId="67" xfId="0" applyFont="1" applyBorder="1" applyAlignment="1">
      <alignment horizontal="center" vertical="center"/>
    </xf>
    <xf numFmtId="0" fontId="35" fillId="0" borderId="175" xfId="0" applyFont="1" applyBorder="1" applyAlignment="1">
      <alignment horizontal="center" vertical="center"/>
    </xf>
    <xf numFmtId="0" fontId="35" fillId="0" borderId="176" xfId="0" applyFont="1" applyBorder="1" applyAlignment="1">
      <alignment horizontal="center" vertical="center"/>
    </xf>
    <xf numFmtId="0" fontId="35" fillId="0" borderId="177" xfId="0" applyFont="1" applyBorder="1" applyAlignment="1">
      <alignment horizontal="center" vertical="center"/>
    </xf>
    <xf numFmtId="0" fontId="35" fillId="0" borderId="178" xfId="0" applyFont="1" applyBorder="1" applyAlignment="1">
      <alignment horizontal="center" vertical="center"/>
    </xf>
    <xf numFmtId="0" fontId="35" fillId="0" borderId="115" xfId="0" applyFont="1" applyBorder="1" applyAlignment="1">
      <alignment horizontal="center" vertical="center" wrapText="1"/>
    </xf>
    <xf numFmtId="0" fontId="35" fillId="0" borderId="113" xfId="0" applyFont="1" applyBorder="1" applyAlignment="1">
      <alignment horizontal="center" vertical="center" wrapText="1"/>
    </xf>
    <xf numFmtId="0" fontId="35" fillId="0" borderId="38" xfId="0" applyFont="1" applyBorder="1" applyAlignment="1">
      <alignment horizontal="center" vertical="center" wrapText="1"/>
    </xf>
    <xf numFmtId="0" fontId="35" fillId="0" borderId="179" xfId="0" applyFont="1" applyBorder="1" applyAlignment="1">
      <alignment horizontal="center" vertical="center"/>
    </xf>
    <xf numFmtId="0" fontId="35" fillId="0" borderId="150" xfId="0" applyFont="1" applyBorder="1" applyAlignment="1">
      <alignment horizontal="center" vertical="center"/>
    </xf>
    <xf numFmtId="0" fontId="35" fillId="0" borderId="73" xfId="0" applyFont="1" applyBorder="1" applyAlignment="1">
      <alignment horizontal="center" vertical="center"/>
    </xf>
    <xf numFmtId="0" fontId="35" fillId="0" borderId="180" xfId="0" applyFont="1" applyBorder="1" applyAlignment="1">
      <alignment horizontal="center" vertical="center" wrapText="1"/>
    </xf>
    <xf numFmtId="189" fontId="21" fillId="0" borderId="163" xfId="0" applyNumberFormat="1" applyFont="1" applyBorder="1" applyAlignment="1">
      <alignment vertical="center"/>
    </xf>
    <xf numFmtId="189" fontId="21" fillId="0" borderId="162" xfId="0" applyNumberFormat="1" applyFont="1" applyBorder="1" applyAlignment="1">
      <alignment vertical="center" wrapText="1"/>
    </xf>
    <xf numFmtId="189" fontId="21" fillId="0" borderId="157" xfId="0" applyNumberFormat="1" applyFont="1" applyBorder="1" applyAlignment="1">
      <alignment vertical="center" wrapText="1"/>
    </xf>
    <xf numFmtId="189" fontId="21" fillId="0" borderId="116" xfId="0" applyNumberFormat="1" applyFont="1" applyBorder="1" applyAlignment="1">
      <alignment/>
    </xf>
    <xf numFmtId="189" fontId="21" fillId="0" borderId="166" xfId="0" applyNumberFormat="1" applyFont="1" applyBorder="1" applyAlignment="1">
      <alignment horizontal="right" wrapText="1"/>
    </xf>
    <xf numFmtId="3" fontId="21" fillId="0" borderId="0" xfId="0" applyNumberFormat="1" applyFont="1" applyAlignment="1">
      <alignment/>
    </xf>
    <xf numFmtId="189" fontId="21" fillId="0" borderId="143" xfId="0" applyNumberFormat="1" applyFont="1" applyBorder="1" applyAlignment="1">
      <alignment/>
    </xf>
    <xf numFmtId="189" fontId="21" fillId="0" borderId="82" xfId="0" applyNumberFormat="1" applyFont="1" applyBorder="1" applyAlignment="1">
      <alignment horizontal="right" wrapText="1"/>
    </xf>
    <xf numFmtId="189" fontId="21" fillId="0" borderId="119" xfId="0" applyNumberFormat="1" applyFont="1" applyBorder="1" applyAlignment="1">
      <alignment/>
    </xf>
    <xf numFmtId="189" fontId="21" fillId="0" borderId="170" xfId="0" applyNumberFormat="1" applyFont="1" applyBorder="1" applyAlignment="1">
      <alignment horizontal="right" wrapText="1"/>
    </xf>
    <xf numFmtId="189" fontId="21" fillId="0" borderId="108" xfId="0" applyNumberFormat="1" applyFont="1" applyBorder="1" applyAlignment="1">
      <alignment/>
    </xf>
    <xf numFmtId="189" fontId="21" fillId="0" borderId="153" xfId="0" applyNumberFormat="1" applyFont="1" applyBorder="1" applyAlignment="1">
      <alignment horizontal="right" vertical="center" wrapText="1"/>
    </xf>
    <xf numFmtId="189" fontId="21" fillId="0" borderId="93" xfId="0" applyNumberFormat="1" applyFont="1" applyBorder="1" applyAlignment="1">
      <alignment horizontal="right" wrapText="1"/>
    </xf>
    <xf numFmtId="0" fontId="22" fillId="0" borderId="0" xfId="0" applyFont="1" applyFill="1" applyBorder="1" applyAlignment="1">
      <alignment horizontal="left" vertical="center"/>
    </xf>
    <xf numFmtId="0" fontId="22" fillId="0" borderId="99" xfId="0" applyFont="1" applyFill="1" applyBorder="1" applyAlignment="1">
      <alignment horizontal="left" vertical="center"/>
    </xf>
    <xf numFmtId="20" fontId="22" fillId="0" borderId="0" xfId="0" applyNumberFormat="1" applyFont="1" applyAlignment="1">
      <alignment vertical="center"/>
    </xf>
    <xf numFmtId="0" fontId="22" fillId="0" borderId="0" xfId="0" applyFont="1" applyAlignment="1">
      <alignment/>
    </xf>
    <xf numFmtId="0" fontId="22" fillId="0" borderId="0" xfId="0" applyFont="1" applyAlignment="1">
      <alignment horizontal="center" vertical="center"/>
    </xf>
    <xf numFmtId="0" fontId="27" fillId="0" borderId="0" xfId="0" applyFont="1" applyAlignment="1">
      <alignment/>
    </xf>
    <xf numFmtId="0" fontId="1" fillId="0" borderId="0" xfId="0" applyFont="1" applyAlignment="1">
      <alignment vertical="center"/>
    </xf>
    <xf numFmtId="38" fontId="36" fillId="0" borderId="0" xfId="48" applyFont="1" applyBorder="1" applyAlignment="1">
      <alignment horizontal="right" vertical="center" wrapText="1"/>
    </xf>
    <xf numFmtId="38" fontId="28" fillId="0" borderId="0" xfId="48" applyFont="1" applyBorder="1" applyAlignment="1">
      <alignment horizontal="right" vertical="center" wrapText="1"/>
    </xf>
    <xf numFmtId="0" fontId="21" fillId="0" borderId="181"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82" xfId="0" applyFont="1" applyBorder="1" applyAlignment="1">
      <alignment horizontal="center" vertical="center" wrapText="1"/>
    </xf>
    <xf numFmtId="0" fontId="21" fillId="0" borderId="183" xfId="0" applyFont="1" applyBorder="1" applyAlignment="1">
      <alignment horizontal="center" vertical="center" wrapText="1"/>
    </xf>
    <xf numFmtId="189" fontId="21" fillId="0" borderId="184" xfId="0" applyNumberFormat="1" applyFont="1" applyBorder="1" applyAlignment="1">
      <alignment vertical="center"/>
    </xf>
    <xf numFmtId="189" fontId="28" fillId="0" borderId="185" xfId="48" applyNumberFormat="1" applyFont="1" applyBorder="1" applyAlignment="1">
      <alignment horizontal="right" vertical="center" wrapText="1"/>
    </xf>
    <xf numFmtId="189" fontId="28" fillId="0" borderId="186" xfId="48" applyNumberFormat="1" applyFont="1" applyBorder="1" applyAlignment="1">
      <alignment horizontal="right" vertical="center" wrapText="1"/>
    </xf>
    <xf numFmtId="189" fontId="28" fillId="0" borderId="187" xfId="48" applyNumberFormat="1" applyFont="1" applyBorder="1" applyAlignment="1">
      <alignment horizontal="right" vertical="center" wrapText="1"/>
    </xf>
    <xf numFmtId="0" fontId="21" fillId="25" borderId="78" xfId="0" applyFont="1" applyFill="1" applyBorder="1" applyAlignment="1">
      <alignment horizontal="center" vertical="center" wrapText="1"/>
    </xf>
    <xf numFmtId="189" fontId="21" fillId="25" borderId="188" xfId="0" applyNumberFormat="1" applyFont="1" applyFill="1" applyBorder="1" applyAlignment="1">
      <alignment vertical="center"/>
    </xf>
    <xf numFmtId="189" fontId="28" fillId="25" borderId="185" xfId="48" applyNumberFormat="1" applyFont="1" applyFill="1" applyBorder="1" applyAlignment="1">
      <alignment horizontal="right" vertical="center" wrapText="1"/>
    </xf>
    <xf numFmtId="189" fontId="28" fillId="25" borderId="186" xfId="48" applyNumberFormat="1" applyFont="1" applyFill="1" applyBorder="1" applyAlignment="1">
      <alignment horizontal="right" vertical="center" wrapText="1"/>
    </xf>
    <xf numFmtId="189" fontId="28" fillId="25" borderId="187" xfId="48" applyNumberFormat="1" applyFont="1" applyFill="1" applyBorder="1" applyAlignment="1">
      <alignment horizontal="right" vertical="center" wrapText="1"/>
    </xf>
    <xf numFmtId="0" fontId="21" fillId="0" borderId="189" xfId="0" applyFont="1" applyBorder="1" applyAlignment="1">
      <alignment horizontal="center" vertical="center" wrapText="1"/>
    </xf>
    <xf numFmtId="189" fontId="21" fillId="0" borderId="188" xfId="0" applyNumberFormat="1" applyFont="1" applyBorder="1" applyAlignment="1">
      <alignment vertical="center"/>
    </xf>
    <xf numFmtId="189" fontId="21" fillId="0" borderId="84" xfId="0" applyNumberFormat="1" applyFont="1" applyBorder="1" applyAlignment="1">
      <alignment vertical="center"/>
    </xf>
    <xf numFmtId="189" fontId="21" fillId="0" borderId="80" xfId="0" applyNumberFormat="1" applyFont="1" applyBorder="1" applyAlignment="1">
      <alignment vertical="center"/>
    </xf>
    <xf numFmtId="189" fontId="21" fillId="0" borderId="190" xfId="0" applyNumberFormat="1" applyFont="1" applyBorder="1" applyAlignment="1">
      <alignment vertical="center"/>
    </xf>
    <xf numFmtId="0" fontId="21" fillId="0" borderId="191" xfId="0" applyFont="1" applyBorder="1" applyAlignment="1">
      <alignment horizontal="center" vertical="center" wrapText="1"/>
    </xf>
    <xf numFmtId="189" fontId="21" fillId="0" borderId="192" xfId="0" applyNumberFormat="1" applyFont="1" applyBorder="1" applyAlignment="1">
      <alignment vertical="center"/>
    </xf>
    <xf numFmtId="189" fontId="28" fillId="0" borderId="97" xfId="48" applyNumberFormat="1" applyFont="1" applyBorder="1" applyAlignment="1">
      <alignment horizontal="right" vertical="center" wrapText="1"/>
    </xf>
    <xf numFmtId="189" fontId="28" fillId="0" borderId="69" xfId="48" applyNumberFormat="1" applyFont="1" applyBorder="1" applyAlignment="1">
      <alignment horizontal="right" vertical="center" wrapText="1"/>
    </xf>
    <xf numFmtId="189" fontId="28" fillId="0" borderId="193" xfId="48" applyNumberFormat="1" applyFont="1" applyBorder="1" applyAlignment="1">
      <alignment horizontal="right" vertical="center" wrapText="1"/>
    </xf>
    <xf numFmtId="189" fontId="28" fillId="0" borderId="194" xfId="48" applyNumberFormat="1" applyFont="1" applyBorder="1" applyAlignment="1">
      <alignment horizontal="right" vertical="center" wrapText="1"/>
    </xf>
    <xf numFmtId="0" fontId="21" fillId="0" borderId="89" xfId="0" applyFont="1" applyBorder="1" applyAlignment="1">
      <alignment horizontal="center" vertical="center" wrapText="1"/>
    </xf>
    <xf numFmtId="189" fontId="21" fillId="0" borderId="195" xfId="0" applyNumberFormat="1" applyFont="1" applyBorder="1" applyAlignment="1">
      <alignment vertical="center"/>
    </xf>
    <xf numFmtId="189" fontId="28" fillId="0" borderId="95" xfId="48" applyNumberFormat="1" applyFont="1" applyBorder="1" applyAlignment="1">
      <alignment horizontal="right" vertical="center" wrapText="1"/>
    </xf>
    <xf numFmtId="189" fontId="28" fillId="0" borderId="91" xfId="48" applyNumberFormat="1" applyFont="1" applyBorder="1" applyAlignment="1">
      <alignment horizontal="right" vertical="center" wrapText="1"/>
    </xf>
    <xf numFmtId="189" fontId="28" fillId="0" borderId="94" xfId="48" applyNumberFormat="1" applyFont="1" applyBorder="1" applyAlignment="1">
      <alignment horizontal="right" vertical="center" wrapText="1"/>
    </xf>
    <xf numFmtId="189" fontId="28" fillId="0" borderId="173" xfId="48" applyNumberFormat="1" applyFont="1" applyBorder="1" applyAlignment="1">
      <alignment horizontal="right" vertical="center" wrapText="1"/>
    </xf>
    <xf numFmtId="0" fontId="21" fillId="0" borderId="196" xfId="0" applyFont="1" applyBorder="1" applyAlignment="1">
      <alignment horizontal="center" vertical="center" wrapText="1"/>
    </xf>
    <xf numFmtId="189" fontId="21" fillId="0" borderId="181" xfId="0" applyNumberFormat="1" applyFont="1" applyBorder="1" applyAlignment="1">
      <alignment vertical="center"/>
    </xf>
    <xf numFmtId="189" fontId="28" fillId="0" borderId="13" xfId="48" applyNumberFormat="1" applyFont="1" applyBorder="1" applyAlignment="1">
      <alignment horizontal="right" vertical="center" wrapText="1"/>
    </xf>
    <xf numFmtId="189" fontId="28" fillId="0" borderId="14" xfId="48" applyNumberFormat="1" applyFont="1" applyBorder="1" applyAlignment="1">
      <alignment horizontal="right" vertical="center" wrapText="1"/>
    </xf>
    <xf numFmtId="189" fontId="28" fillId="0" borderId="15" xfId="48" applyNumberFormat="1" applyFont="1" applyBorder="1" applyAlignment="1">
      <alignment horizontal="right" vertical="center" wrapText="1"/>
    </xf>
    <xf numFmtId="189" fontId="28" fillId="0" borderId="182" xfId="48" applyNumberFormat="1" applyFont="1" applyBorder="1" applyAlignment="1">
      <alignment horizontal="right" vertical="center" wrapText="1"/>
    </xf>
    <xf numFmtId="0" fontId="27" fillId="0" borderId="28" xfId="0" applyFont="1" applyFill="1" applyBorder="1" applyAlignment="1">
      <alignment horizontal="left" vertical="center"/>
    </xf>
    <xf numFmtId="0" fontId="37" fillId="0" borderId="0" xfId="0" applyFont="1" applyAlignment="1">
      <alignment/>
    </xf>
    <xf numFmtId="0" fontId="21" fillId="0" borderId="0" xfId="0" applyFont="1" applyFill="1" applyBorder="1" applyAlignment="1">
      <alignment/>
    </xf>
    <xf numFmtId="0" fontId="21" fillId="0" borderId="176" xfId="0" applyFont="1" applyFill="1" applyBorder="1" applyAlignment="1">
      <alignment/>
    </xf>
    <xf numFmtId="0" fontId="21" fillId="0" borderId="0" xfId="0" applyFont="1" applyFill="1" applyAlignment="1">
      <alignment/>
    </xf>
    <xf numFmtId="0" fontId="29" fillId="0" borderId="0" xfId="0" applyFont="1" applyFill="1" applyAlignment="1">
      <alignment/>
    </xf>
    <xf numFmtId="0" fontId="22" fillId="0" borderId="0" xfId="0" applyFont="1" applyFill="1" applyAlignment="1">
      <alignment/>
    </xf>
    <xf numFmtId="0" fontId="22" fillId="0" borderId="0" xfId="0" applyFont="1" applyAlignment="1">
      <alignment/>
    </xf>
    <xf numFmtId="0" fontId="22" fillId="0" borderId="0" xfId="0" applyFont="1" applyBorder="1" applyAlignment="1">
      <alignment horizontal="right"/>
    </xf>
    <xf numFmtId="0" fontId="22" fillId="0" borderId="196"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4" xfId="0" applyFont="1" applyBorder="1" applyAlignment="1">
      <alignment horizontal="center" vertical="center" wrapText="1"/>
    </xf>
    <xf numFmtId="0" fontId="34" fillId="0" borderId="14" xfId="0" applyFont="1" applyBorder="1" applyAlignment="1">
      <alignment horizontal="center" vertical="center" wrapText="1"/>
    </xf>
    <xf numFmtId="0" fontId="22" fillId="0" borderId="182" xfId="0" applyFont="1" applyBorder="1" applyAlignment="1">
      <alignment horizontal="center" vertical="center" wrapText="1"/>
    </xf>
    <xf numFmtId="0" fontId="22" fillId="0" borderId="197" xfId="0" applyFont="1" applyFill="1" applyBorder="1" applyAlignment="1">
      <alignment horizontal="center" vertical="center" wrapText="1"/>
    </xf>
    <xf numFmtId="190" fontId="22" fillId="0" borderId="198" xfId="48" applyNumberFormat="1" applyFont="1" applyFill="1" applyBorder="1" applyAlignment="1">
      <alignment horizontal="right" vertical="center" wrapText="1"/>
    </xf>
    <xf numFmtId="190" fontId="22" fillId="0" borderId="199" xfId="48" applyNumberFormat="1" applyFont="1" applyFill="1" applyBorder="1" applyAlignment="1">
      <alignment horizontal="right" vertical="center" wrapText="1"/>
    </xf>
    <xf numFmtId="190" fontId="22" fillId="0" borderId="200" xfId="48" applyNumberFormat="1" applyFont="1" applyFill="1" applyBorder="1" applyAlignment="1">
      <alignment horizontal="right" vertical="center" wrapText="1"/>
    </xf>
    <xf numFmtId="0" fontId="22" fillId="0" borderId="78" xfId="0" applyFont="1" applyFill="1" applyBorder="1" applyAlignment="1">
      <alignment horizontal="center" vertical="center" wrapText="1"/>
    </xf>
    <xf numFmtId="190" fontId="22" fillId="0" borderId="84" xfId="48" applyNumberFormat="1" applyFont="1" applyFill="1" applyBorder="1" applyAlignment="1">
      <alignment horizontal="right" vertical="center" wrapText="1"/>
    </xf>
    <xf numFmtId="190" fontId="22" fillId="0" borderId="80" xfId="48" applyNumberFormat="1" applyFont="1" applyFill="1" applyBorder="1" applyAlignment="1">
      <alignment horizontal="right" vertical="center" wrapText="1"/>
    </xf>
    <xf numFmtId="190" fontId="22" fillId="0" borderId="190" xfId="48" applyNumberFormat="1" applyFont="1" applyFill="1" applyBorder="1" applyAlignment="1">
      <alignment horizontal="right" vertical="center" wrapText="1"/>
    </xf>
    <xf numFmtId="0" fontId="22" fillId="0" borderId="201" xfId="0" applyFont="1" applyFill="1" applyBorder="1" applyAlignment="1">
      <alignment horizontal="center" vertical="center" wrapText="1"/>
    </xf>
    <xf numFmtId="190" fontId="22" fillId="0" borderId="97" xfId="48" applyNumberFormat="1" applyFont="1" applyFill="1" applyBorder="1" applyAlignment="1">
      <alignment horizontal="right" vertical="center" wrapText="1"/>
    </xf>
    <xf numFmtId="190" fontId="22" fillId="0" borderId="69" xfId="48" applyNumberFormat="1" applyFont="1" applyFill="1" applyBorder="1" applyAlignment="1">
      <alignment horizontal="right" vertical="center" wrapText="1"/>
    </xf>
    <xf numFmtId="190" fontId="22" fillId="0" borderId="194" xfId="48" applyNumberFormat="1" applyFont="1" applyFill="1" applyBorder="1" applyAlignment="1">
      <alignment horizontal="right" vertical="center" wrapText="1"/>
    </xf>
    <xf numFmtId="0" fontId="22" fillId="0" borderId="202" xfId="0" applyFont="1" applyFill="1" applyBorder="1" applyAlignment="1">
      <alignment horizontal="center" vertical="center" wrapText="1"/>
    </xf>
    <xf numFmtId="190" fontId="22" fillId="0" borderId="203" xfId="48" applyNumberFormat="1" applyFont="1" applyFill="1" applyBorder="1" applyAlignment="1">
      <alignment horizontal="right" vertical="center" wrapText="1"/>
    </xf>
    <xf numFmtId="190" fontId="22" fillId="0" borderId="204" xfId="48" applyNumberFormat="1" applyFont="1" applyFill="1" applyBorder="1" applyAlignment="1">
      <alignment horizontal="right" vertical="center" wrapText="1"/>
    </xf>
    <xf numFmtId="190" fontId="22" fillId="0" borderId="205" xfId="48" applyNumberFormat="1" applyFont="1" applyFill="1" applyBorder="1" applyAlignment="1">
      <alignment horizontal="right" vertical="center" wrapText="1"/>
    </xf>
    <xf numFmtId="0" fontId="29" fillId="0" borderId="0" xfId="0" applyFont="1" applyFill="1" applyBorder="1" applyAlignment="1">
      <alignment horizontal="left" wrapText="1"/>
    </xf>
    <xf numFmtId="0" fontId="21" fillId="0" borderId="0" xfId="0" applyFont="1" applyFill="1" applyBorder="1" applyAlignment="1">
      <alignment/>
    </xf>
    <xf numFmtId="0" fontId="21" fillId="0" borderId="0" xfId="0" applyFont="1" applyBorder="1" applyAlignment="1">
      <alignment/>
    </xf>
    <xf numFmtId="190" fontId="22" fillId="0" borderId="24" xfId="48" applyNumberFormat="1" applyFont="1" applyFill="1" applyBorder="1" applyAlignment="1">
      <alignment horizontal="right" vertical="center" wrapText="1"/>
    </xf>
    <xf numFmtId="0" fontId="22" fillId="0" borderId="201" xfId="0" applyFont="1" applyBorder="1" applyAlignment="1">
      <alignment horizontal="center" vertical="center" wrapText="1"/>
    </xf>
    <xf numFmtId="190" fontId="22" fillId="0" borderId="84" xfId="48" applyNumberFormat="1" applyFont="1" applyBorder="1" applyAlignment="1">
      <alignment horizontal="right" vertical="center" wrapText="1"/>
    </xf>
    <xf numFmtId="190" fontId="22" fillId="0" borderId="69" xfId="48" applyNumberFormat="1" applyFont="1" applyBorder="1" applyAlignment="1">
      <alignment horizontal="right" vertical="center" wrapText="1"/>
    </xf>
    <xf numFmtId="190" fontId="22" fillId="0" borderId="194" xfId="48" applyNumberFormat="1" applyFont="1" applyBorder="1" applyAlignment="1">
      <alignment horizontal="right" vertical="center" wrapText="1"/>
    </xf>
    <xf numFmtId="190" fontId="22" fillId="0" borderId="97" xfId="48" applyNumberFormat="1" applyFont="1" applyBorder="1" applyAlignment="1">
      <alignment horizontal="right" vertical="center" wrapText="1"/>
    </xf>
    <xf numFmtId="0" fontId="22" fillId="0" borderId="202" xfId="0" applyFont="1" applyBorder="1" applyAlignment="1">
      <alignment horizontal="center" vertical="center" wrapText="1"/>
    </xf>
    <xf numFmtId="190" fontId="22" fillId="0" borderId="203" xfId="48" applyNumberFormat="1" applyFont="1" applyBorder="1" applyAlignment="1">
      <alignment horizontal="right" vertical="center" wrapText="1"/>
    </xf>
    <xf numFmtId="190" fontId="22" fillId="0" borderId="204" xfId="48" applyNumberFormat="1" applyFont="1" applyBorder="1" applyAlignment="1">
      <alignment horizontal="right" vertical="center" wrapText="1"/>
    </xf>
    <xf numFmtId="190" fontId="22" fillId="0" borderId="205" xfId="48" applyNumberFormat="1" applyFont="1" applyBorder="1" applyAlignment="1">
      <alignment horizontal="right" vertical="center" wrapText="1"/>
    </xf>
    <xf numFmtId="190" fontId="34" fillId="0" borderId="0" xfId="48" applyNumberFormat="1" applyFont="1" applyBorder="1" applyAlignment="1">
      <alignment horizontal="right" wrapText="1"/>
    </xf>
    <xf numFmtId="190" fontId="22" fillId="0" borderId="0" xfId="48" applyNumberFormat="1" applyFont="1" applyBorder="1" applyAlignment="1">
      <alignment horizontal="right"/>
    </xf>
    <xf numFmtId="190" fontId="34" fillId="0" borderId="0" xfId="48" applyNumberFormat="1" applyFont="1" applyFill="1" applyBorder="1" applyAlignment="1">
      <alignment horizontal="right" vertical="center" wrapText="1"/>
    </xf>
    <xf numFmtId="0" fontId="27" fillId="0" borderId="99" xfId="0" applyFont="1" applyBorder="1" applyAlignment="1">
      <alignment shrinkToFit="1"/>
    </xf>
    <xf numFmtId="0" fontId="22" fillId="0" borderId="99" xfId="0" applyFont="1" applyBorder="1" applyAlignment="1">
      <alignment shrinkToFit="1"/>
    </xf>
    <xf numFmtId="0" fontId="38" fillId="0" borderId="99" xfId="0" applyFont="1" applyBorder="1" applyAlignment="1">
      <alignment shrinkToFit="1"/>
    </xf>
    <xf numFmtId="0" fontId="0" fillId="0" borderId="0" xfId="0" applyAlignment="1">
      <alignment vertical="center"/>
    </xf>
    <xf numFmtId="0" fontId="21" fillId="0" borderId="0" xfId="0" applyFont="1" applyFill="1" applyAlignment="1">
      <alignment vertical="center"/>
    </xf>
    <xf numFmtId="0" fontId="21" fillId="0" borderId="196" xfId="0" applyFont="1" applyBorder="1" applyAlignment="1">
      <alignment horizontal="center" vertical="center"/>
    </xf>
    <xf numFmtId="0" fontId="21" fillId="0" borderId="181" xfId="0" applyFont="1" applyBorder="1" applyAlignment="1">
      <alignment horizontal="center" vertical="center"/>
    </xf>
    <xf numFmtId="0" fontId="21" fillId="0" borderId="206" xfId="0" applyFont="1" applyBorder="1" applyAlignment="1">
      <alignment horizontal="center" vertical="center"/>
    </xf>
    <xf numFmtId="0" fontId="21" fillId="0" borderId="207" xfId="0" applyFont="1" applyBorder="1" applyAlignment="1">
      <alignment horizontal="center" vertical="center"/>
    </xf>
    <xf numFmtId="0" fontId="21" fillId="0" borderId="148" xfId="0" applyFont="1" applyBorder="1" applyAlignment="1">
      <alignment horizontal="center" vertical="center"/>
    </xf>
    <xf numFmtId="0" fontId="21" fillId="0" borderId="206" xfId="0" applyFont="1" applyFill="1" applyBorder="1" applyAlignment="1">
      <alignment horizontal="center" vertical="center"/>
    </xf>
    <xf numFmtId="0" fontId="21" fillId="0" borderId="207" xfId="0" applyFont="1" applyFill="1" applyBorder="1" applyAlignment="1">
      <alignment horizontal="center" vertical="center"/>
    </xf>
    <xf numFmtId="0" fontId="21" fillId="0" borderId="67" xfId="0" applyFont="1" applyFill="1" applyBorder="1" applyAlignment="1">
      <alignment vertical="center"/>
    </xf>
    <xf numFmtId="189" fontId="28" fillId="0" borderId="208" xfId="48" applyNumberFormat="1" applyFont="1" applyBorder="1" applyAlignment="1">
      <alignment vertical="center"/>
    </xf>
    <xf numFmtId="189" fontId="28" fillId="0" borderId="209" xfId="48" applyNumberFormat="1" applyFont="1" applyBorder="1" applyAlignment="1">
      <alignment vertical="center"/>
    </xf>
    <xf numFmtId="189" fontId="28" fillId="0" borderId="72" xfId="48" applyNumberFormat="1" applyFont="1" applyBorder="1" applyAlignment="1">
      <alignment vertical="center"/>
    </xf>
    <xf numFmtId="0" fontId="21" fillId="0" borderId="61" xfId="0" applyFont="1" applyFill="1" applyBorder="1" applyAlignment="1">
      <alignment vertical="center"/>
    </xf>
    <xf numFmtId="189" fontId="28" fillId="0" borderId="0" xfId="48" applyNumberFormat="1" applyFont="1" applyBorder="1" applyAlignment="1">
      <alignment vertical="center"/>
    </xf>
    <xf numFmtId="189" fontId="28" fillId="0" borderId="209" xfId="48" applyNumberFormat="1" applyFont="1" applyFill="1" applyBorder="1" applyAlignment="1">
      <alignment vertical="center"/>
    </xf>
    <xf numFmtId="189" fontId="28" fillId="0" borderId="72" xfId="48" applyNumberFormat="1" applyFont="1" applyFill="1" applyBorder="1" applyAlignment="1">
      <alignment vertical="center"/>
    </xf>
    <xf numFmtId="0" fontId="21" fillId="0" borderId="78" xfId="0" applyFont="1" applyFill="1" applyBorder="1" applyAlignment="1">
      <alignment vertical="center"/>
    </xf>
    <xf numFmtId="189" fontId="28" fillId="0" borderId="188" xfId="48" applyNumberFormat="1" applyFont="1" applyBorder="1" applyAlignment="1">
      <alignment vertical="center"/>
    </xf>
    <xf numFmtId="189" fontId="28" fillId="0" borderId="210" xfId="48" applyNumberFormat="1" applyFont="1" applyBorder="1" applyAlignment="1">
      <alignment vertical="center"/>
    </xf>
    <xf numFmtId="189" fontId="28" fillId="0" borderId="85" xfId="48" applyNumberFormat="1" applyFont="1" applyBorder="1" applyAlignment="1">
      <alignment vertical="center"/>
    </xf>
    <xf numFmtId="189" fontId="28" fillId="0" borderId="130" xfId="48" applyNumberFormat="1" applyFont="1" applyBorder="1" applyAlignment="1">
      <alignment vertical="center"/>
    </xf>
    <xf numFmtId="189" fontId="28" fillId="0" borderId="210" xfId="48" applyNumberFormat="1" applyFont="1" applyFill="1" applyBorder="1" applyAlignment="1">
      <alignment vertical="center"/>
    </xf>
    <xf numFmtId="189" fontId="28" fillId="0" borderId="85" xfId="48" applyNumberFormat="1" applyFont="1" applyFill="1" applyBorder="1" applyAlignment="1">
      <alignment vertical="center"/>
    </xf>
    <xf numFmtId="0" fontId="21" fillId="0" borderId="196" xfId="0" applyFont="1" applyFill="1" applyBorder="1" applyAlignment="1">
      <alignment horizontal="center" vertical="center"/>
    </xf>
    <xf numFmtId="189" fontId="28" fillId="0" borderId="181" xfId="48" applyNumberFormat="1" applyFont="1" applyBorder="1" applyAlignment="1">
      <alignment vertical="center"/>
    </xf>
    <xf numFmtId="189" fontId="28" fillId="0" borderId="206" xfId="48" applyNumberFormat="1" applyFont="1" applyBorder="1" applyAlignment="1">
      <alignment vertical="center"/>
    </xf>
    <xf numFmtId="189" fontId="28" fillId="0" borderId="207" xfId="48" applyNumberFormat="1" applyFont="1" applyBorder="1" applyAlignment="1">
      <alignment vertical="center"/>
    </xf>
    <xf numFmtId="0" fontId="21" fillId="0" borderId="0" xfId="0" applyFont="1" applyFill="1" applyBorder="1" applyAlignment="1">
      <alignment vertical="center"/>
    </xf>
    <xf numFmtId="0" fontId="21" fillId="0" borderId="211" xfId="0" applyFont="1" applyBorder="1" applyAlignment="1">
      <alignment horizontal="center" vertical="center"/>
    </xf>
    <xf numFmtId="189" fontId="28" fillId="0" borderId="212" xfId="48" applyNumberFormat="1" applyFont="1" applyBorder="1" applyAlignment="1">
      <alignment vertical="center"/>
    </xf>
    <xf numFmtId="189" fontId="28" fillId="0" borderId="213" xfId="48" applyNumberFormat="1" applyFont="1" applyBorder="1" applyAlignment="1">
      <alignment vertical="center"/>
    </xf>
    <xf numFmtId="189" fontId="28" fillId="0" borderId="148" xfId="48" applyNumberFormat="1" applyFont="1" applyBorder="1" applyAlignment="1">
      <alignment vertical="center"/>
    </xf>
    <xf numFmtId="189" fontId="28" fillId="0" borderId="206" xfId="48" applyNumberFormat="1" applyFont="1" applyFill="1" applyBorder="1" applyAlignment="1">
      <alignment vertical="center"/>
    </xf>
    <xf numFmtId="189" fontId="28" fillId="0" borderId="207" xfId="48" applyNumberFormat="1" applyFont="1" applyFill="1" applyBorder="1" applyAlignment="1">
      <alignment vertical="center"/>
    </xf>
    <xf numFmtId="189" fontId="28" fillId="0" borderId="213" xfId="48" applyNumberFormat="1" applyFont="1" applyFill="1" applyBorder="1" applyAlignment="1">
      <alignment vertical="center"/>
    </xf>
    <xf numFmtId="0" fontId="21" fillId="0" borderId="0" xfId="0" applyFont="1" applyAlignment="1">
      <alignment horizontal="right" vertical="center"/>
    </xf>
    <xf numFmtId="189" fontId="28" fillId="0" borderId="212" xfId="48" applyNumberFormat="1" applyFont="1" applyFill="1" applyBorder="1" applyAlignment="1">
      <alignment vertical="center"/>
    </xf>
    <xf numFmtId="189" fontId="28" fillId="0" borderId="211" xfId="48" applyNumberFormat="1" applyFont="1" applyBorder="1" applyAlignment="1">
      <alignment vertical="center"/>
    </xf>
    <xf numFmtId="0" fontId="21" fillId="0" borderId="73" xfId="0" applyFont="1" applyFill="1" applyBorder="1" applyAlignment="1">
      <alignment vertical="center"/>
    </xf>
    <xf numFmtId="189" fontId="28" fillId="0" borderId="75" xfId="48" applyNumberFormat="1" applyFont="1" applyBorder="1" applyAlignment="1">
      <alignment vertical="center"/>
    </xf>
    <xf numFmtId="189" fontId="28" fillId="0" borderId="214" xfId="48" applyNumberFormat="1" applyFont="1" applyBorder="1" applyAlignment="1">
      <alignment vertical="center"/>
    </xf>
    <xf numFmtId="0" fontId="1" fillId="0" borderId="0" xfId="0" applyFont="1" applyBorder="1" applyAlignment="1">
      <alignment horizontal="right" vertical="center"/>
    </xf>
    <xf numFmtId="0" fontId="21" fillId="0" borderId="148" xfId="0" applyFont="1" applyFill="1" applyBorder="1" applyAlignment="1">
      <alignment horizontal="center" vertical="center"/>
    </xf>
    <xf numFmtId="0" fontId="21" fillId="0" borderId="211" xfId="0" applyFont="1" applyFill="1" applyBorder="1" applyAlignment="1">
      <alignment horizontal="center" vertical="center"/>
    </xf>
    <xf numFmtId="189" fontId="28" fillId="0" borderId="0" xfId="48" applyNumberFormat="1" applyFont="1" applyFill="1" applyBorder="1" applyAlignment="1">
      <alignment vertical="center"/>
    </xf>
    <xf numFmtId="189" fontId="28" fillId="0" borderId="130" xfId="48" applyNumberFormat="1" applyFont="1" applyFill="1" applyBorder="1" applyAlignment="1">
      <alignment vertical="center"/>
    </xf>
    <xf numFmtId="189" fontId="28" fillId="0" borderId="148" xfId="48" applyNumberFormat="1" applyFont="1" applyFill="1" applyBorder="1" applyAlignment="1">
      <alignment vertical="center"/>
    </xf>
    <xf numFmtId="189" fontId="28" fillId="0" borderId="211" xfId="48" applyNumberFormat="1" applyFont="1" applyFill="1" applyBorder="1" applyAlignment="1">
      <alignment vertical="center"/>
    </xf>
    <xf numFmtId="0" fontId="22" fillId="0" borderId="78" xfId="0" applyFont="1" applyFill="1" applyBorder="1" applyAlignment="1">
      <alignment vertical="center"/>
    </xf>
    <xf numFmtId="189" fontId="21" fillId="0" borderId="206" xfId="48" applyNumberFormat="1" applyFont="1" applyFill="1" applyBorder="1" applyAlignment="1">
      <alignment vertical="center"/>
    </xf>
    <xf numFmtId="189" fontId="21" fillId="0" borderId="148" xfId="48" applyNumberFormat="1" applyFont="1" applyBorder="1" applyAlignment="1">
      <alignment vertical="center"/>
    </xf>
    <xf numFmtId="189" fontId="21" fillId="0" borderId="211" xfId="48" applyNumberFormat="1" applyFont="1" applyBorder="1" applyAlignment="1">
      <alignment vertical="center"/>
    </xf>
    <xf numFmtId="0" fontId="21" fillId="0" borderId="0" xfId="0" applyFont="1" applyFill="1" applyBorder="1" applyAlignment="1">
      <alignment horizontal="left" vertical="center"/>
    </xf>
    <xf numFmtId="38" fontId="21" fillId="0" borderId="0" xfId="48" applyFont="1" applyBorder="1" applyAlignment="1">
      <alignment vertical="center"/>
    </xf>
    <xf numFmtId="0" fontId="21" fillId="0" borderId="67" xfId="0" applyFont="1" applyBorder="1" applyAlignment="1">
      <alignment vertical="center"/>
    </xf>
    <xf numFmtId="0" fontId="21" fillId="0" borderId="78" xfId="0" applyFont="1" applyBorder="1" applyAlignment="1">
      <alignment vertical="center"/>
    </xf>
    <xf numFmtId="38" fontId="21" fillId="0" borderId="196" xfId="48" applyFont="1" applyFill="1" applyBorder="1" applyAlignment="1">
      <alignment horizontal="center" vertical="center"/>
    </xf>
    <xf numFmtId="0" fontId="21" fillId="0" borderId="201" xfId="0" applyFont="1" applyBorder="1" applyAlignment="1">
      <alignment vertical="center"/>
    </xf>
    <xf numFmtId="0" fontId="21" fillId="0" borderId="13" xfId="0" applyFont="1" applyBorder="1" applyAlignment="1">
      <alignment horizontal="center" vertical="center"/>
    </xf>
    <xf numFmtId="189" fontId="28" fillId="0" borderId="23" xfId="48" applyNumberFormat="1" applyFont="1" applyBorder="1" applyAlignment="1">
      <alignment vertical="center"/>
    </xf>
    <xf numFmtId="189" fontId="28" fillId="0" borderId="84" xfId="48" applyNumberFormat="1" applyFont="1" applyBorder="1" applyAlignment="1">
      <alignment vertical="center"/>
    </xf>
    <xf numFmtId="189" fontId="28" fillId="0" borderId="83" xfId="48" applyNumberFormat="1" applyFont="1" applyBorder="1" applyAlignment="1">
      <alignment vertical="center"/>
    </xf>
    <xf numFmtId="189" fontId="28" fillId="0" borderId="215" xfId="48" applyNumberFormat="1" applyFont="1" applyBorder="1" applyAlignment="1">
      <alignment vertical="center"/>
    </xf>
    <xf numFmtId="189" fontId="28" fillId="0" borderId="43" xfId="48" applyNumberFormat="1" applyFont="1" applyBorder="1" applyAlignment="1">
      <alignment vertical="center"/>
    </xf>
    <xf numFmtId="189" fontId="28" fillId="0" borderId="105" xfId="48" applyNumberFormat="1" applyFont="1" applyBorder="1" applyAlignment="1">
      <alignment vertical="center"/>
    </xf>
    <xf numFmtId="189" fontId="28" fillId="0" borderId="216" xfId="48" applyNumberFormat="1" applyFont="1" applyBorder="1" applyAlignment="1">
      <alignment vertical="center"/>
    </xf>
    <xf numFmtId="0" fontId="21" fillId="0" borderId="0" xfId="0" applyFont="1" applyFill="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どちらでもない"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Percent" xfId="42"/>
    <cellStyle name="メモ" xfId="43"/>
    <cellStyle name="リンク セル" xfId="44"/>
    <cellStyle name="入力" xfId="45"/>
    <cellStyle name="出力" xfId="46"/>
    <cellStyle name="悪い" xfId="47"/>
    <cellStyle name="Comma [0]" xfId="48"/>
    <cellStyle name="桁区切り 2" xfId="49"/>
    <cellStyle name="桁区切り 3" xfId="50"/>
    <cellStyle name="桁区切り 4" xfId="51"/>
    <cellStyle name="Comma" xfId="52"/>
    <cellStyle name="標準 2" xfId="53"/>
    <cellStyle name="標準 3" xfId="54"/>
    <cellStyle name="標準 4" xfId="55"/>
    <cellStyle name="標準_Sheet1" xfId="56"/>
    <cellStyle name="標準_市勢要覧2012原稿00-09" xfId="57"/>
    <cellStyle name="良い" xfId="58"/>
    <cellStyle name="見出し 1" xfId="59"/>
    <cellStyle name="見出し 2" xfId="60"/>
    <cellStyle name="見出し 3" xfId="61"/>
    <cellStyle name="見出し 4" xfId="62"/>
    <cellStyle name="計算" xfId="63"/>
    <cellStyle name="説明文" xfId="64"/>
    <cellStyle name="警告文" xfId="65"/>
    <cellStyle name="Currency [0]" xfId="66"/>
    <cellStyle name="Currency" xfId="67"/>
    <cellStyle name="集計" xfId="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314325</xdr:colOff>
      <xdr:row>20</xdr:row>
      <xdr:rowOff>104775</xdr:rowOff>
    </xdr:from>
    <xdr:to>
      <xdr:col>10</xdr:col>
      <xdr:colOff>419100</xdr:colOff>
      <xdr:row>29</xdr:row>
      <xdr:rowOff>85725</xdr:rowOff>
    </xdr:to>
    <xdr:sp>
      <xdr:nvSpPr>
        <xdr:cNvPr id="1" name="角丸四角形 39"/>
        <xdr:cNvSpPr>
          <a:spLocks/>
        </xdr:cNvSpPr>
      </xdr:nvSpPr>
      <xdr:spPr>
        <a:xfrm>
          <a:off x="4762500" y="4286250"/>
          <a:ext cx="4505325" cy="1781175"/>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2</xdr:row>
      <xdr:rowOff>123825</xdr:rowOff>
    </xdr:from>
    <xdr:to>
      <xdr:col>3</xdr:col>
      <xdr:colOff>0</xdr:colOff>
      <xdr:row>2</xdr:row>
      <xdr:rowOff>123825</xdr:rowOff>
    </xdr:to>
    <xdr:sp>
      <xdr:nvSpPr>
        <xdr:cNvPr id="2" name="Line 1"/>
        <xdr:cNvSpPr>
          <a:spLocks/>
        </xdr:cNvSpPr>
      </xdr:nvSpPr>
      <xdr:spPr>
        <a:xfrm flipV="1">
          <a:off x="1628775" y="704850"/>
          <a:ext cx="1914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552450</xdr:colOff>
      <xdr:row>3</xdr:row>
      <xdr:rowOff>114300</xdr:rowOff>
    </xdr:from>
    <xdr:to>
      <xdr:col>3</xdr:col>
      <xdr:colOff>0</xdr:colOff>
      <xdr:row>3</xdr:row>
      <xdr:rowOff>114300</xdr:rowOff>
    </xdr:to>
    <xdr:sp>
      <xdr:nvSpPr>
        <xdr:cNvPr id="3" name="Line 2"/>
        <xdr:cNvSpPr>
          <a:spLocks/>
        </xdr:cNvSpPr>
      </xdr:nvSpPr>
      <xdr:spPr>
        <a:xfrm>
          <a:off x="1285875" y="895350"/>
          <a:ext cx="2257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1343025</xdr:colOff>
      <xdr:row>7</xdr:row>
      <xdr:rowOff>114300</xdr:rowOff>
    </xdr:from>
    <xdr:to>
      <xdr:col>3</xdr:col>
      <xdr:colOff>0</xdr:colOff>
      <xdr:row>7</xdr:row>
      <xdr:rowOff>114300</xdr:rowOff>
    </xdr:to>
    <xdr:sp>
      <xdr:nvSpPr>
        <xdr:cNvPr id="4" name="Line 4"/>
        <xdr:cNvSpPr>
          <a:spLocks/>
        </xdr:cNvSpPr>
      </xdr:nvSpPr>
      <xdr:spPr>
        <a:xfrm>
          <a:off x="2076450" y="1695450"/>
          <a:ext cx="1466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942975</xdr:colOff>
      <xdr:row>10</xdr:row>
      <xdr:rowOff>123825</xdr:rowOff>
    </xdr:from>
    <xdr:to>
      <xdr:col>3</xdr:col>
      <xdr:colOff>9525</xdr:colOff>
      <xdr:row>10</xdr:row>
      <xdr:rowOff>123825</xdr:rowOff>
    </xdr:to>
    <xdr:sp>
      <xdr:nvSpPr>
        <xdr:cNvPr id="5" name="Line 9"/>
        <xdr:cNvSpPr>
          <a:spLocks/>
        </xdr:cNvSpPr>
      </xdr:nvSpPr>
      <xdr:spPr>
        <a:xfrm flipV="1">
          <a:off x="1676400" y="2305050"/>
          <a:ext cx="1876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800100</xdr:colOff>
      <xdr:row>15</xdr:row>
      <xdr:rowOff>104775</xdr:rowOff>
    </xdr:from>
    <xdr:to>
      <xdr:col>3</xdr:col>
      <xdr:colOff>0</xdr:colOff>
      <xdr:row>15</xdr:row>
      <xdr:rowOff>104775</xdr:rowOff>
    </xdr:to>
    <xdr:sp>
      <xdr:nvSpPr>
        <xdr:cNvPr id="6" name="Line 15"/>
        <xdr:cNvSpPr>
          <a:spLocks/>
        </xdr:cNvSpPr>
      </xdr:nvSpPr>
      <xdr:spPr>
        <a:xfrm>
          <a:off x="1533525" y="3286125"/>
          <a:ext cx="20097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1590675</xdr:colOff>
      <xdr:row>16</xdr:row>
      <xdr:rowOff>114300</xdr:rowOff>
    </xdr:from>
    <xdr:to>
      <xdr:col>2</xdr:col>
      <xdr:colOff>419100</xdr:colOff>
      <xdr:row>16</xdr:row>
      <xdr:rowOff>114300</xdr:rowOff>
    </xdr:to>
    <xdr:sp>
      <xdr:nvSpPr>
        <xdr:cNvPr id="7" name="Line 16"/>
        <xdr:cNvSpPr>
          <a:spLocks/>
        </xdr:cNvSpPr>
      </xdr:nvSpPr>
      <xdr:spPr>
        <a:xfrm>
          <a:off x="2324100" y="3495675"/>
          <a:ext cx="11620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17</xdr:row>
      <xdr:rowOff>114300</xdr:rowOff>
    </xdr:from>
    <xdr:to>
      <xdr:col>3</xdr:col>
      <xdr:colOff>0</xdr:colOff>
      <xdr:row>17</xdr:row>
      <xdr:rowOff>114300</xdr:rowOff>
    </xdr:to>
    <xdr:sp>
      <xdr:nvSpPr>
        <xdr:cNvPr id="8" name="Line 17"/>
        <xdr:cNvSpPr>
          <a:spLocks/>
        </xdr:cNvSpPr>
      </xdr:nvSpPr>
      <xdr:spPr>
        <a:xfrm flipV="1">
          <a:off x="3095625" y="3695700"/>
          <a:ext cx="4476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1704975</xdr:colOff>
      <xdr:row>20</xdr:row>
      <xdr:rowOff>114300</xdr:rowOff>
    </xdr:from>
    <xdr:to>
      <xdr:col>3</xdr:col>
      <xdr:colOff>0</xdr:colOff>
      <xdr:row>20</xdr:row>
      <xdr:rowOff>114300</xdr:rowOff>
    </xdr:to>
    <xdr:sp>
      <xdr:nvSpPr>
        <xdr:cNvPr id="9" name="Line 18"/>
        <xdr:cNvSpPr>
          <a:spLocks/>
        </xdr:cNvSpPr>
      </xdr:nvSpPr>
      <xdr:spPr>
        <a:xfrm>
          <a:off x="2438400" y="4295775"/>
          <a:ext cx="1104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1323975</xdr:colOff>
      <xdr:row>21</xdr:row>
      <xdr:rowOff>104775</xdr:rowOff>
    </xdr:from>
    <xdr:to>
      <xdr:col>3</xdr:col>
      <xdr:colOff>0</xdr:colOff>
      <xdr:row>21</xdr:row>
      <xdr:rowOff>104775</xdr:rowOff>
    </xdr:to>
    <xdr:sp>
      <xdr:nvSpPr>
        <xdr:cNvPr id="10" name="Line 19"/>
        <xdr:cNvSpPr>
          <a:spLocks/>
        </xdr:cNvSpPr>
      </xdr:nvSpPr>
      <xdr:spPr>
        <a:xfrm>
          <a:off x="2057400" y="4486275"/>
          <a:ext cx="1485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1943100</xdr:colOff>
      <xdr:row>22</xdr:row>
      <xdr:rowOff>104775</xdr:rowOff>
    </xdr:from>
    <xdr:to>
      <xdr:col>3</xdr:col>
      <xdr:colOff>0</xdr:colOff>
      <xdr:row>22</xdr:row>
      <xdr:rowOff>104775</xdr:rowOff>
    </xdr:to>
    <xdr:sp>
      <xdr:nvSpPr>
        <xdr:cNvPr id="11" name="Line 20"/>
        <xdr:cNvSpPr>
          <a:spLocks/>
        </xdr:cNvSpPr>
      </xdr:nvSpPr>
      <xdr:spPr>
        <a:xfrm>
          <a:off x="2676525" y="4686300"/>
          <a:ext cx="8667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1095375</xdr:colOff>
      <xdr:row>23</xdr:row>
      <xdr:rowOff>104775</xdr:rowOff>
    </xdr:from>
    <xdr:to>
      <xdr:col>3</xdr:col>
      <xdr:colOff>0</xdr:colOff>
      <xdr:row>23</xdr:row>
      <xdr:rowOff>104775</xdr:rowOff>
    </xdr:to>
    <xdr:sp>
      <xdr:nvSpPr>
        <xdr:cNvPr id="12" name="Line 21"/>
        <xdr:cNvSpPr>
          <a:spLocks/>
        </xdr:cNvSpPr>
      </xdr:nvSpPr>
      <xdr:spPr>
        <a:xfrm>
          <a:off x="1828800" y="4886325"/>
          <a:ext cx="17145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1000125</xdr:colOff>
      <xdr:row>25</xdr:row>
      <xdr:rowOff>114300</xdr:rowOff>
    </xdr:from>
    <xdr:to>
      <xdr:col>3</xdr:col>
      <xdr:colOff>0</xdr:colOff>
      <xdr:row>25</xdr:row>
      <xdr:rowOff>114300</xdr:rowOff>
    </xdr:to>
    <xdr:sp>
      <xdr:nvSpPr>
        <xdr:cNvPr id="13" name="Line 22"/>
        <xdr:cNvSpPr>
          <a:spLocks/>
        </xdr:cNvSpPr>
      </xdr:nvSpPr>
      <xdr:spPr>
        <a:xfrm flipV="1">
          <a:off x="1733550" y="5295900"/>
          <a:ext cx="18097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1676400</xdr:colOff>
      <xdr:row>24</xdr:row>
      <xdr:rowOff>114300</xdr:rowOff>
    </xdr:from>
    <xdr:to>
      <xdr:col>3</xdr:col>
      <xdr:colOff>9525</xdr:colOff>
      <xdr:row>24</xdr:row>
      <xdr:rowOff>114300</xdr:rowOff>
    </xdr:to>
    <xdr:sp>
      <xdr:nvSpPr>
        <xdr:cNvPr id="14" name="Line 23"/>
        <xdr:cNvSpPr>
          <a:spLocks/>
        </xdr:cNvSpPr>
      </xdr:nvSpPr>
      <xdr:spPr>
        <a:xfrm>
          <a:off x="2409825" y="5095875"/>
          <a:ext cx="11430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26</xdr:row>
      <xdr:rowOff>104775</xdr:rowOff>
    </xdr:from>
    <xdr:to>
      <xdr:col>3</xdr:col>
      <xdr:colOff>0</xdr:colOff>
      <xdr:row>26</xdr:row>
      <xdr:rowOff>104775</xdr:rowOff>
    </xdr:to>
    <xdr:sp>
      <xdr:nvSpPr>
        <xdr:cNvPr id="15" name="Line 25"/>
        <xdr:cNvSpPr>
          <a:spLocks/>
        </xdr:cNvSpPr>
      </xdr:nvSpPr>
      <xdr:spPr>
        <a:xfrm flipV="1">
          <a:off x="1495425" y="5486400"/>
          <a:ext cx="20478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1104900</xdr:colOff>
      <xdr:row>27</xdr:row>
      <xdr:rowOff>104775</xdr:rowOff>
    </xdr:from>
    <xdr:to>
      <xdr:col>3</xdr:col>
      <xdr:colOff>0</xdr:colOff>
      <xdr:row>27</xdr:row>
      <xdr:rowOff>104775</xdr:rowOff>
    </xdr:to>
    <xdr:sp>
      <xdr:nvSpPr>
        <xdr:cNvPr id="16" name="Line 26"/>
        <xdr:cNvSpPr>
          <a:spLocks/>
        </xdr:cNvSpPr>
      </xdr:nvSpPr>
      <xdr:spPr>
        <a:xfrm>
          <a:off x="1838325" y="5686425"/>
          <a:ext cx="17049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1952625</xdr:colOff>
      <xdr:row>28</xdr:row>
      <xdr:rowOff>104775</xdr:rowOff>
    </xdr:from>
    <xdr:to>
      <xdr:col>3</xdr:col>
      <xdr:colOff>0</xdr:colOff>
      <xdr:row>28</xdr:row>
      <xdr:rowOff>104775</xdr:rowOff>
    </xdr:to>
    <xdr:sp>
      <xdr:nvSpPr>
        <xdr:cNvPr id="17" name="Line 27"/>
        <xdr:cNvSpPr>
          <a:spLocks/>
        </xdr:cNvSpPr>
      </xdr:nvSpPr>
      <xdr:spPr>
        <a:xfrm>
          <a:off x="2686050" y="5886450"/>
          <a:ext cx="8572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29</xdr:row>
      <xdr:rowOff>104775</xdr:rowOff>
    </xdr:from>
    <xdr:to>
      <xdr:col>3</xdr:col>
      <xdr:colOff>0</xdr:colOff>
      <xdr:row>29</xdr:row>
      <xdr:rowOff>104775</xdr:rowOff>
    </xdr:to>
    <xdr:sp>
      <xdr:nvSpPr>
        <xdr:cNvPr id="18" name="Line 28"/>
        <xdr:cNvSpPr>
          <a:spLocks/>
        </xdr:cNvSpPr>
      </xdr:nvSpPr>
      <xdr:spPr>
        <a:xfrm flipV="1">
          <a:off x="3105150" y="6086475"/>
          <a:ext cx="4381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30</xdr:row>
      <xdr:rowOff>104775</xdr:rowOff>
    </xdr:from>
    <xdr:to>
      <xdr:col>2</xdr:col>
      <xdr:colOff>400050</xdr:colOff>
      <xdr:row>30</xdr:row>
      <xdr:rowOff>104775</xdr:rowOff>
    </xdr:to>
    <xdr:sp>
      <xdr:nvSpPr>
        <xdr:cNvPr id="19" name="Line 29"/>
        <xdr:cNvSpPr>
          <a:spLocks/>
        </xdr:cNvSpPr>
      </xdr:nvSpPr>
      <xdr:spPr>
        <a:xfrm>
          <a:off x="3124200" y="6286500"/>
          <a:ext cx="342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1857375</xdr:colOff>
      <xdr:row>2</xdr:row>
      <xdr:rowOff>104775</xdr:rowOff>
    </xdr:from>
    <xdr:to>
      <xdr:col>8</xdr:col>
      <xdr:colOff>0</xdr:colOff>
      <xdr:row>2</xdr:row>
      <xdr:rowOff>104775</xdr:rowOff>
    </xdr:to>
    <xdr:sp>
      <xdr:nvSpPr>
        <xdr:cNvPr id="20" name="Line 30"/>
        <xdr:cNvSpPr>
          <a:spLocks/>
        </xdr:cNvSpPr>
      </xdr:nvSpPr>
      <xdr:spPr>
        <a:xfrm flipV="1">
          <a:off x="6734175" y="685800"/>
          <a:ext cx="9048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1333500</xdr:colOff>
      <xdr:row>3</xdr:row>
      <xdr:rowOff>104775</xdr:rowOff>
    </xdr:from>
    <xdr:to>
      <xdr:col>8</xdr:col>
      <xdr:colOff>0</xdr:colOff>
      <xdr:row>3</xdr:row>
      <xdr:rowOff>104775</xdr:rowOff>
    </xdr:to>
    <xdr:sp>
      <xdr:nvSpPr>
        <xdr:cNvPr id="21" name="Line 31"/>
        <xdr:cNvSpPr>
          <a:spLocks/>
        </xdr:cNvSpPr>
      </xdr:nvSpPr>
      <xdr:spPr>
        <a:xfrm flipV="1">
          <a:off x="6210300" y="885825"/>
          <a:ext cx="14287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476250</xdr:colOff>
      <xdr:row>5</xdr:row>
      <xdr:rowOff>104775</xdr:rowOff>
    </xdr:from>
    <xdr:to>
      <xdr:col>8</xdr:col>
      <xdr:colOff>0</xdr:colOff>
      <xdr:row>5</xdr:row>
      <xdr:rowOff>104775</xdr:rowOff>
    </xdr:to>
    <xdr:sp>
      <xdr:nvSpPr>
        <xdr:cNvPr id="22" name="Line 32"/>
        <xdr:cNvSpPr>
          <a:spLocks/>
        </xdr:cNvSpPr>
      </xdr:nvSpPr>
      <xdr:spPr>
        <a:xfrm>
          <a:off x="5353050" y="1285875"/>
          <a:ext cx="22860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1590675</xdr:colOff>
      <xdr:row>4</xdr:row>
      <xdr:rowOff>104775</xdr:rowOff>
    </xdr:from>
    <xdr:to>
      <xdr:col>8</xdr:col>
      <xdr:colOff>0</xdr:colOff>
      <xdr:row>4</xdr:row>
      <xdr:rowOff>104775</xdr:rowOff>
    </xdr:to>
    <xdr:sp>
      <xdr:nvSpPr>
        <xdr:cNvPr id="23" name="Line 44"/>
        <xdr:cNvSpPr>
          <a:spLocks/>
        </xdr:cNvSpPr>
      </xdr:nvSpPr>
      <xdr:spPr>
        <a:xfrm>
          <a:off x="6467475" y="1085850"/>
          <a:ext cx="11715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781050</xdr:colOff>
      <xdr:row>11</xdr:row>
      <xdr:rowOff>114300</xdr:rowOff>
    </xdr:from>
    <xdr:to>
      <xdr:col>8</xdr:col>
      <xdr:colOff>0</xdr:colOff>
      <xdr:row>11</xdr:row>
      <xdr:rowOff>114300</xdr:rowOff>
    </xdr:to>
    <xdr:sp>
      <xdr:nvSpPr>
        <xdr:cNvPr id="24" name="Line 47"/>
        <xdr:cNvSpPr>
          <a:spLocks/>
        </xdr:cNvSpPr>
      </xdr:nvSpPr>
      <xdr:spPr>
        <a:xfrm>
          <a:off x="5657850" y="2495550"/>
          <a:ext cx="19812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1314450</xdr:colOff>
      <xdr:row>15</xdr:row>
      <xdr:rowOff>123825</xdr:rowOff>
    </xdr:from>
    <xdr:to>
      <xdr:col>7</xdr:col>
      <xdr:colOff>390525</xdr:colOff>
      <xdr:row>15</xdr:row>
      <xdr:rowOff>123825</xdr:rowOff>
    </xdr:to>
    <xdr:sp>
      <xdr:nvSpPr>
        <xdr:cNvPr id="25" name="Line 54"/>
        <xdr:cNvSpPr>
          <a:spLocks/>
        </xdr:cNvSpPr>
      </xdr:nvSpPr>
      <xdr:spPr>
        <a:xfrm flipH="1" flipV="1">
          <a:off x="6191250" y="3305175"/>
          <a:ext cx="14097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476250</xdr:colOff>
      <xdr:row>16</xdr:row>
      <xdr:rowOff>114300</xdr:rowOff>
    </xdr:from>
    <xdr:to>
      <xdr:col>8</xdr:col>
      <xdr:colOff>0</xdr:colOff>
      <xdr:row>16</xdr:row>
      <xdr:rowOff>114300</xdr:rowOff>
    </xdr:to>
    <xdr:sp>
      <xdr:nvSpPr>
        <xdr:cNvPr id="26" name="Line 55"/>
        <xdr:cNvSpPr>
          <a:spLocks/>
        </xdr:cNvSpPr>
      </xdr:nvSpPr>
      <xdr:spPr>
        <a:xfrm>
          <a:off x="5353050" y="3495675"/>
          <a:ext cx="22860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476250</xdr:colOff>
      <xdr:row>13</xdr:row>
      <xdr:rowOff>104775</xdr:rowOff>
    </xdr:from>
    <xdr:to>
      <xdr:col>3</xdr:col>
      <xdr:colOff>9525</xdr:colOff>
      <xdr:row>13</xdr:row>
      <xdr:rowOff>104775</xdr:rowOff>
    </xdr:to>
    <xdr:sp>
      <xdr:nvSpPr>
        <xdr:cNvPr id="27" name="Line 65"/>
        <xdr:cNvSpPr>
          <a:spLocks/>
        </xdr:cNvSpPr>
      </xdr:nvSpPr>
      <xdr:spPr>
        <a:xfrm flipV="1">
          <a:off x="3543300" y="2886075"/>
          <a:ext cx="9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552450</xdr:colOff>
      <xdr:row>4</xdr:row>
      <xdr:rowOff>114300</xdr:rowOff>
    </xdr:from>
    <xdr:to>
      <xdr:col>3</xdr:col>
      <xdr:colOff>0</xdr:colOff>
      <xdr:row>4</xdr:row>
      <xdr:rowOff>114300</xdr:rowOff>
    </xdr:to>
    <xdr:sp>
      <xdr:nvSpPr>
        <xdr:cNvPr id="28" name="Line 74"/>
        <xdr:cNvSpPr>
          <a:spLocks/>
        </xdr:cNvSpPr>
      </xdr:nvSpPr>
      <xdr:spPr>
        <a:xfrm>
          <a:off x="1285875" y="1095375"/>
          <a:ext cx="2257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1343025</xdr:colOff>
      <xdr:row>8</xdr:row>
      <xdr:rowOff>104775</xdr:rowOff>
    </xdr:from>
    <xdr:to>
      <xdr:col>3</xdr:col>
      <xdr:colOff>0</xdr:colOff>
      <xdr:row>8</xdr:row>
      <xdr:rowOff>104775</xdr:rowOff>
    </xdr:to>
    <xdr:sp>
      <xdr:nvSpPr>
        <xdr:cNvPr id="29" name="Line 75"/>
        <xdr:cNvSpPr>
          <a:spLocks/>
        </xdr:cNvSpPr>
      </xdr:nvSpPr>
      <xdr:spPr>
        <a:xfrm>
          <a:off x="2076450" y="1885950"/>
          <a:ext cx="1466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1343025</xdr:colOff>
      <xdr:row>9</xdr:row>
      <xdr:rowOff>114300</xdr:rowOff>
    </xdr:from>
    <xdr:to>
      <xdr:col>3</xdr:col>
      <xdr:colOff>0</xdr:colOff>
      <xdr:row>9</xdr:row>
      <xdr:rowOff>114300</xdr:rowOff>
    </xdr:to>
    <xdr:sp>
      <xdr:nvSpPr>
        <xdr:cNvPr id="30" name="Line 76"/>
        <xdr:cNvSpPr>
          <a:spLocks/>
        </xdr:cNvSpPr>
      </xdr:nvSpPr>
      <xdr:spPr>
        <a:xfrm>
          <a:off x="2076450" y="2095500"/>
          <a:ext cx="1466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1343025</xdr:colOff>
      <xdr:row>11</xdr:row>
      <xdr:rowOff>104775</xdr:rowOff>
    </xdr:from>
    <xdr:to>
      <xdr:col>3</xdr:col>
      <xdr:colOff>0</xdr:colOff>
      <xdr:row>11</xdr:row>
      <xdr:rowOff>104775</xdr:rowOff>
    </xdr:to>
    <xdr:sp>
      <xdr:nvSpPr>
        <xdr:cNvPr id="31" name="Line 77"/>
        <xdr:cNvSpPr>
          <a:spLocks/>
        </xdr:cNvSpPr>
      </xdr:nvSpPr>
      <xdr:spPr>
        <a:xfrm>
          <a:off x="2076450" y="2486025"/>
          <a:ext cx="1466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476250</xdr:colOff>
      <xdr:row>6</xdr:row>
      <xdr:rowOff>114300</xdr:rowOff>
    </xdr:from>
    <xdr:to>
      <xdr:col>8</xdr:col>
      <xdr:colOff>0</xdr:colOff>
      <xdr:row>6</xdr:row>
      <xdr:rowOff>114300</xdr:rowOff>
    </xdr:to>
    <xdr:sp>
      <xdr:nvSpPr>
        <xdr:cNvPr id="32" name="Line 78"/>
        <xdr:cNvSpPr>
          <a:spLocks/>
        </xdr:cNvSpPr>
      </xdr:nvSpPr>
      <xdr:spPr>
        <a:xfrm>
          <a:off x="5353050" y="1495425"/>
          <a:ext cx="22860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781050</xdr:colOff>
      <xdr:row>7</xdr:row>
      <xdr:rowOff>104775</xdr:rowOff>
    </xdr:from>
    <xdr:to>
      <xdr:col>8</xdr:col>
      <xdr:colOff>0</xdr:colOff>
      <xdr:row>7</xdr:row>
      <xdr:rowOff>104775</xdr:rowOff>
    </xdr:to>
    <xdr:sp>
      <xdr:nvSpPr>
        <xdr:cNvPr id="33" name="Line 79"/>
        <xdr:cNvSpPr>
          <a:spLocks/>
        </xdr:cNvSpPr>
      </xdr:nvSpPr>
      <xdr:spPr>
        <a:xfrm>
          <a:off x="5657850" y="1685925"/>
          <a:ext cx="19812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781050</xdr:colOff>
      <xdr:row>8</xdr:row>
      <xdr:rowOff>104775</xdr:rowOff>
    </xdr:from>
    <xdr:to>
      <xdr:col>8</xdr:col>
      <xdr:colOff>0</xdr:colOff>
      <xdr:row>8</xdr:row>
      <xdr:rowOff>104775</xdr:rowOff>
    </xdr:to>
    <xdr:sp>
      <xdr:nvSpPr>
        <xdr:cNvPr id="34" name="Line 80"/>
        <xdr:cNvSpPr>
          <a:spLocks/>
        </xdr:cNvSpPr>
      </xdr:nvSpPr>
      <xdr:spPr>
        <a:xfrm>
          <a:off x="5657850" y="1885950"/>
          <a:ext cx="19812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781050</xdr:colOff>
      <xdr:row>9</xdr:row>
      <xdr:rowOff>114300</xdr:rowOff>
    </xdr:from>
    <xdr:to>
      <xdr:col>8</xdr:col>
      <xdr:colOff>0</xdr:colOff>
      <xdr:row>9</xdr:row>
      <xdr:rowOff>114300</xdr:rowOff>
    </xdr:to>
    <xdr:sp>
      <xdr:nvSpPr>
        <xdr:cNvPr id="35" name="Line 81"/>
        <xdr:cNvSpPr>
          <a:spLocks/>
        </xdr:cNvSpPr>
      </xdr:nvSpPr>
      <xdr:spPr>
        <a:xfrm>
          <a:off x="5657850" y="2095500"/>
          <a:ext cx="19812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828675</xdr:colOff>
      <xdr:row>10</xdr:row>
      <xdr:rowOff>114300</xdr:rowOff>
    </xdr:from>
    <xdr:to>
      <xdr:col>7</xdr:col>
      <xdr:colOff>390525</xdr:colOff>
      <xdr:row>10</xdr:row>
      <xdr:rowOff>114300</xdr:rowOff>
    </xdr:to>
    <xdr:sp>
      <xdr:nvSpPr>
        <xdr:cNvPr id="36" name="Line 82"/>
        <xdr:cNvSpPr>
          <a:spLocks/>
        </xdr:cNvSpPr>
      </xdr:nvSpPr>
      <xdr:spPr>
        <a:xfrm>
          <a:off x="5705475" y="2295525"/>
          <a:ext cx="18954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20</xdr:row>
      <xdr:rowOff>0</xdr:rowOff>
    </xdr:from>
    <xdr:to>
      <xdr:col>10</xdr:col>
      <xdr:colOff>304800</xdr:colOff>
      <xdr:row>29</xdr:row>
      <xdr:rowOff>123825</xdr:rowOff>
    </xdr:to>
    <xdr:grpSp>
      <xdr:nvGrpSpPr>
        <xdr:cNvPr id="37" name="グループ化 42"/>
        <xdr:cNvGrpSpPr>
          <a:grpSpLocks/>
        </xdr:cNvGrpSpPr>
      </xdr:nvGrpSpPr>
      <xdr:grpSpPr>
        <a:xfrm>
          <a:off x="4886325" y="4181475"/>
          <a:ext cx="4267200" cy="1924050"/>
          <a:chOff x="4487332" y="4205815"/>
          <a:chExt cx="3947585" cy="1932518"/>
        </a:xfrm>
        <a:solidFill>
          <a:srgbClr val="FFFFFF"/>
        </a:solidFill>
      </xdr:grpSpPr>
      <xdr:sp>
        <xdr:nvSpPr>
          <xdr:cNvPr id="38" name="テキスト ボックス 40"/>
          <xdr:cNvSpPr txBox="1">
            <a:spLocks noChangeArrowheads="1"/>
          </xdr:cNvSpPr>
        </xdr:nvSpPr>
        <xdr:spPr>
          <a:xfrm>
            <a:off x="4487332" y="4444964"/>
            <a:ext cx="3947585" cy="1693369"/>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単位換算または四捨五入したために、表中の総数とその内容が一致しない</a:t>
            </a:r>
            <a:r>
              <a:rPr lang="en-US" cap="none" sz="9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明朝"/>
                <a:ea typeface="ＭＳ Ｐ明朝"/>
                <a:cs typeface="ＭＳ Ｐ明朝"/>
              </a:rPr>
              <a:t>ものもある。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本表に掲げた数のうち、これまで発表した数と異なるものがあるのは、その後</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修正または改訂したためである。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統計表中の符号の用法は次のとおりである。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　該当数字なし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　不詳資料なし</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　減少・マイナス</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Ⅹ</a:t>
            </a:r>
            <a:r>
              <a:rPr lang="en-US" cap="none" sz="900" b="0" i="0" u="none" baseline="0">
                <a:solidFill>
                  <a:srgbClr val="000000"/>
                </a:solidFill>
                <a:latin typeface="ＭＳ Ｐ明朝"/>
                <a:ea typeface="ＭＳ Ｐ明朝"/>
                <a:cs typeface="ＭＳ Ｐ明朝"/>
              </a:rPr>
              <a:t>　調査対象が少ない場合の表示</a:t>
            </a:r>
          </a:p>
        </xdr:txBody>
      </xdr:sp>
      <xdr:sp>
        <xdr:nvSpPr>
          <xdr:cNvPr id="39" name="テキスト ボックス 41"/>
          <xdr:cNvSpPr txBox="1">
            <a:spLocks noChangeArrowheads="1"/>
          </xdr:cNvSpPr>
        </xdr:nvSpPr>
        <xdr:spPr>
          <a:xfrm>
            <a:off x="4584048" y="4205815"/>
            <a:ext cx="1145787" cy="229487"/>
          </a:xfrm>
          <a:prstGeom prst="rect">
            <a:avLst/>
          </a:prstGeom>
          <a:solidFill>
            <a:srgbClr val="FFFFFF"/>
          </a:solidFill>
          <a:ln w="9525" cmpd="sng">
            <a:noFill/>
          </a:ln>
        </xdr:spPr>
        <xdr:txBody>
          <a:bodyPr vertOverflow="clip" wrap="square" anchor="ctr"/>
          <a:p>
            <a:pPr algn="ctr">
              <a:defRPr/>
            </a:pPr>
            <a:r>
              <a:rPr lang="en-US" cap="none" sz="1000" b="1" i="0" u="none" baseline="0">
                <a:solidFill>
                  <a:srgbClr val="000000"/>
                </a:solidFill>
              </a:rPr>
              <a:t>利用上の注意</a:t>
            </a:r>
          </a:p>
        </xdr:txBody>
      </xdr:sp>
    </xdr:grpSp>
    <xdr:clientData/>
  </xdr:twoCellAnchor>
  <xdr:twoCellAnchor>
    <xdr:from>
      <xdr:col>1</xdr:col>
      <xdr:colOff>1704975</xdr:colOff>
      <xdr:row>13</xdr:row>
      <xdr:rowOff>123825</xdr:rowOff>
    </xdr:from>
    <xdr:to>
      <xdr:col>2</xdr:col>
      <xdr:colOff>381000</xdr:colOff>
      <xdr:row>13</xdr:row>
      <xdr:rowOff>123825</xdr:rowOff>
    </xdr:to>
    <xdr:sp>
      <xdr:nvSpPr>
        <xdr:cNvPr id="40" name="Line 11"/>
        <xdr:cNvSpPr>
          <a:spLocks/>
        </xdr:cNvSpPr>
      </xdr:nvSpPr>
      <xdr:spPr>
        <a:xfrm>
          <a:off x="2438400" y="2905125"/>
          <a:ext cx="1009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1238250</xdr:colOff>
      <xdr:row>12</xdr:row>
      <xdr:rowOff>114300</xdr:rowOff>
    </xdr:from>
    <xdr:to>
      <xdr:col>2</xdr:col>
      <xdr:colOff>390525</xdr:colOff>
      <xdr:row>12</xdr:row>
      <xdr:rowOff>114300</xdr:rowOff>
    </xdr:to>
    <xdr:sp>
      <xdr:nvSpPr>
        <xdr:cNvPr id="41" name="Line 59"/>
        <xdr:cNvSpPr>
          <a:spLocks/>
        </xdr:cNvSpPr>
      </xdr:nvSpPr>
      <xdr:spPr>
        <a:xfrm flipV="1">
          <a:off x="1971675" y="2695575"/>
          <a:ext cx="1485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2057400</xdr:colOff>
      <xdr:row>14</xdr:row>
      <xdr:rowOff>114300</xdr:rowOff>
    </xdr:from>
    <xdr:to>
      <xdr:col>2</xdr:col>
      <xdr:colOff>438150</xdr:colOff>
      <xdr:row>14</xdr:row>
      <xdr:rowOff>114300</xdr:rowOff>
    </xdr:to>
    <xdr:sp>
      <xdr:nvSpPr>
        <xdr:cNvPr id="42" name="Line 59"/>
        <xdr:cNvSpPr>
          <a:spLocks/>
        </xdr:cNvSpPr>
      </xdr:nvSpPr>
      <xdr:spPr>
        <a:xfrm flipV="1">
          <a:off x="2790825" y="3095625"/>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28575</xdr:colOff>
      <xdr:row>0</xdr:row>
      <xdr:rowOff>0</xdr:rowOff>
    </xdr:from>
    <xdr:to>
      <xdr:col>13</xdr:col>
      <xdr:colOff>104775</xdr:colOff>
      <xdr:row>0</xdr:row>
      <xdr:rowOff>0</xdr:rowOff>
    </xdr:to>
    <xdr:sp>
      <xdr:nvSpPr>
        <xdr:cNvPr id="1" name="AutoShape 1"/>
        <xdr:cNvSpPr>
          <a:spLocks/>
        </xdr:cNvSpPr>
      </xdr:nvSpPr>
      <xdr:spPr>
        <a:xfrm>
          <a:off x="4114800" y="0"/>
          <a:ext cx="76200" cy="0"/>
        </a:xfrm>
        <a:prstGeom prst="rightBracket">
          <a:avLst>
            <a:gd name="adj" fmla="val -2147483648"/>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0</xdr:row>
      <xdr:rowOff>0</xdr:rowOff>
    </xdr:from>
    <xdr:to>
      <xdr:col>13</xdr:col>
      <xdr:colOff>104775</xdr:colOff>
      <xdr:row>0</xdr:row>
      <xdr:rowOff>0</xdr:rowOff>
    </xdr:to>
    <xdr:sp>
      <xdr:nvSpPr>
        <xdr:cNvPr id="2" name="AutoShape 2"/>
        <xdr:cNvSpPr>
          <a:spLocks/>
        </xdr:cNvSpPr>
      </xdr:nvSpPr>
      <xdr:spPr>
        <a:xfrm>
          <a:off x="4114800" y="0"/>
          <a:ext cx="76200" cy="0"/>
        </a:xfrm>
        <a:prstGeom prst="rightBracket">
          <a:avLst>
            <a:gd name="adj" fmla="val -2147483648"/>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0</xdr:row>
      <xdr:rowOff>0</xdr:rowOff>
    </xdr:from>
    <xdr:to>
      <xdr:col>13</xdr:col>
      <xdr:colOff>104775</xdr:colOff>
      <xdr:row>0</xdr:row>
      <xdr:rowOff>0</xdr:rowOff>
    </xdr:to>
    <xdr:sp>
      <xdr:nvSpPr>
        <xdr:cNvPr id="3" name="AutoShape 3"/>
        <xdr:cNvSpPr>
          <a:spLocks/>
        </xdr:cNvSpPr>
      </xdr:nvSpPr>
      <xdr:spPr>
        <a:xfrm>
          <a:off x="4114800" y="0"/>
          <a:ext cx="76200" cy="0"/>
        </a:xfrm>
        <a:prstGeom prst="rightBracket">
          <a:avLst>
            <a:gd name="adj" fmla="val -2147483648"/>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0</xdr:row>
      <xdr:rowOff>0</xdr:rowOff>
    </xdr:from>
    <xdr:to>
      <xdr:col>13</xdr:col>
      <xdr:colOff>104775</xdr:colOff>
      <xdr:row>0</xdr:row>
      <xdr:rowOff>0</xdr:rowOff>
    </xdr:to>
    <xdr:sp>
      <xdr:nvSpPr>
        <xdr:cNvPr id="4" name="AutoShape 4"/>
        <xdr:cNvSpPr>
          <a:spLocks/>
        </xdr:cNvSpPr>
      </xdr:nvSpPr>
      <xdr:spPr>
        <a:xfrm>
          <a:off x="4114800" y="0"/>
          <a:ext cx="76200" cy="0"/>
        </a:xfrm>
        <a:prstGeom prst="rightBracket">
          <a:avLst>
            <a:gd name="adj" fmla="val -2147483648"/>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7</xdr:row>
      <xdr:rowOff>66675</xdr:rowOff>
    </xdr:from>
    <xdr:to>
      <xdr:col>29</xdr:col>
      <xdr:colOff>171450</xdr:colOff>
      <xdr:row>13</xdr:row>
      <xdr:rowOff>1847850</xdr:rowOff>
    </xdr:to>
    <xdr:grpSp>
      <xdr:nvGrpSpPr>
        <xdr:cNvPr id="5" name="Group 125"/>
        <xdr:cNvGrpSpPr>
          <a:grpSpLocks/>
        </xdr:cNvGrpSpPr>
      </xdr:nvGrpSpPr>
      <xdr:grpSpPr>
        <a:xfrm>
          <a:off x="5353050" y="1304925"/>
          <a:ext cx="3924300" cy="2809875"/>
          <a:chOff x="437" y="25"/>
          <a:chExt cx="349" cy="244"/>
        </a:xfrm>
        <a:solidFill>
          <a:srgbClr val="FFFFFF"/>
        </a:solidFill>
      </xdr:grpSpPr>
      <xdr:pic>
        <xdr:nvPicPr>
          <xdr:cNvPr id="6" name="Picture 126" descr="倉吉地図新2"/>
          <xdr:cNvPicPr preferRelativeResize="1">
            <a:picLocks noChangeAspect="1"/>
          </xdr:cNvPicPr>
        </xdr:nvPicPr>
        <xdr:blipFill>
          <a:blip r:embed="rId1"/>
          <a:stretch>
            <a:fillRect/>
          </a:stretch>
        </xdr:blipFill>
        <xdr:spPr>
          <a:xfrm>
            <a:off x="437" y="25"/>
            <a:ext cx="349" cy="244"/>
          </a:xfrm>
          <a:prstGeom prst="rect">
            <a:avLst/>
          </a:prstGeom>
          <a:noFill/>
          <a:ln w="9525" cmpd="sng">
            <a:noFill/>
          </a:ln>
        </xdr:spPr>
      </xdr:pic>
      <xdr:sp>
        <xdr:nvSpPr>
          <xdr:cNvPr id="7" name="Text Box 127"/>
          <xdr:cNvSpPr txBox="1">
            <a:spLocks noChangeArrowheads="1"/>
          </xdr:cNvSpPr>
        </xdr:nvSpPr>
        <xdr:spPr>
          <a:xfrm>
            <a:off x="728" y="37"/>
            <a:ext cx="21" cy="14"/>
          </a:xfrm>
          <a:prstGeom prst="rect">
            <a:avLst/>
          </a:prstGeom>
          <a:noFill/>
          <a:ln w="9525" cmpd="sng">
            <a:noFill/>
          </a:ln>
        </xdr:spPr>
        <xdr:txBody>
          <a:bodyPr vertOverflow="clip" wrap="square" lIns="18288" tIns="18288" rIns="0" bIns="0">
            <a:spAutoFit/>
          </a:bodyPr>
          <a:p>
            <a:pPr algn="l">
              <a:defRPr/>
            </a:pPr>
            <a:r>
              <a:rPr lang="en-US" cap="none" sz="850" b="0" i="0" u="none" baseline="0">
                <a:solidFill>
                  <a:srgbClr val="000000"/>
                </a:solidFill>
              </a:rPr>
              <a:t>上井</a:t>
            </a:r>
          </a:p>
        </xdr:txBody>
      </xdr:sp>
      <xdr:sp>
        <xdr:nvSpPr>
          <xdr:cNvPr id="8" name="Text Box 128"/>
          <xdr:cNvSpPr txBox="1">
            <a:spLocks noChangeArrowheads="1"/>
          </xdr:cNvSpPr>
        </xdr:nvSpPr>
        <xdr:spPr>
          <a:xfrm>
            <a:off x="739" y="87"/>
            <a:ext cx="21" cy="13"/>
          </a:xfrm>
          <a:prstGeom prst="rect">
            <a:avLst/>
          </a:prstGeom>
          <a:noFill/>
          <a:ln w="9525" cmpd="sng">
            <a:noFill/>
          </a:ln>
        </xdr:spPr>
        <xdr:txBody>
          <a:bodyPr vertOverflow="clip" wrap="square" lIns="18288" tIns="18288" rIns="0" bIns="0">
            <a:spAutoFit/>
          </a:bodyPr>
          <a:p>
            <a:pPr algn="l">
              <a:defRPr/>
            </a:pPr>
            <a:r>
              <a:rPr lang="en-US" cap="none" sz="850" b="0" i="0" u="none" baseline="0">
                <a:solidFill>
                  <a:srgbClr val="000000"/>
                </a:solidFill>
              </a:rPr>
              <a:t>西郷</a:t>
            </a:r>
          </a:p>
        </xdr:txBody>
      </xdr:sp>
      <xdr:sp>
        <xdr:nvSpPr>
          <xdr:cNvPr id="9" name="Text Box 129"/>
          <xdr:cNvSpPr txBox="1">
            <a:spLocks noChangeArrowheads="1"/>
          </xdr:cNvSpPr>
        </xdr:nvSpPr>
        <xdr:spPr>
          <a:xfrm>
            <a:off x="724" y="100"/>
            <a:ext cx="20" cy="13"/>
          </a:xfrm>
          <a:prstGeom prst="rect">
            <a:avLst/>
          </a:prstGeom>
          <a:noFill/>
          <a:ln w="9525" cmpd="sng">
            <a:noFill/>
          </a:ln>
        </xdr:spPr>
        <xdr:txBody>
          <a:bodyPr vertOverflow="clip" wrap="square" lIns="18288" tIns="18288" rIns="0" bIns="0">
            <a:spAutoFit/>
          </a:bodyPr>
          <a:p>
            <a:pPr algn="l">
              <a:defRPr/>
            </a:pPr>
            <a:r>
              <a:rPr lang="en-US" cap="none" sz="850" b="0" i="0" u="none" baseline="0">
                <a:solidFill>
                  <a:srgbClr val="000000"/>
                </a:solidFill>
              </a:rPr>
              <a:t>上灘</a:t>
            </a:r>
          </a:p>
        </xdr:txBody>
      </xdr:sp>
      <xdr:sp>
        <xdr:nvSpPr>
          <xdr:cNvPr id="10" name="Text Box 130"/>
          <xdr:cNvSpPr txBox="1">
            <a:spLocks noChangeArrowheads="1"/>
          </xdr:cNvSpPr>
        </xdr:nvSpPr>
        <xdr:spPr>
          <a:xfrm>
            <a:off x="700" y="84"/>
            <a:ext cx="20" cy="14"/>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rPr>
              <a:t>成徳</a:t>
            </a:r>
          </a:p>
        </xdr:txBody>
      </xdr:sp>
      <xdr:sp>
        <xdr:nvSpPr>
          <xdr:cNvPr id="11" name="Text Box 131"/>
          <xdr:cNvSpPr txBox="1">
            <a:spLocks noChangeArrowheads="1"/>
          </xdr:cNvSpPr>
        </xdr:nvSpPr>
        <xdr:spPr>
          <a:xfrm>
            <a:off x="700" y="98"/>
            <a:ext cx="20" cy="14"/>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rPr>
              <a:t>明倫</a:t>
            </a:r>
          </a:p>
        </xdr:txBody>
      </xdr:sp>
      <xdr:sp>
        <xdr:nvSpPr>
          <xdr:cNvPr id="12" name="Text Box 132"/>
          <xdr:cNvSpPr txBox="1">
            <a:spLocks noChangeArrowheads="1"/>
          </xdr:cNvSpPr>
        </xdr:nvSpPr>
        <xdr:spPr>
          <a:xfrm>
            <a:off x="689" y="123"/>
            <a:ext cx="22" cy="14"/>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小鴨</a:t>
            </a:r>
          </a:p>
        </xdr:txBody>
      </xdr:sp>
      <xdr:sp>
        <xdr:nvSpPr>
          <xdr:cNvPr id="13" name="Text Box 133"/>
          <xdr:cNvSpPr txBox="1">
            <a:spLocks noChangeArrowheads="1"/>
          </xdr:cNvSpPr>
        </xdr:nvSpPr>
        <xdr:spPr>
          <a:xfrm>
            <a:off x="656" y="173"/>
            <a:ext cx="33" cy="14"/>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上小鴨</a:t>
            </a:r>
          </a:p>
        </xdr:txBody>
      </xdr:sp>
      <xdr:sp>
        <xdr:nvSpPr>
          <xdr:cNvPr id="14" name="Text Box 134"/>
          <xdr:cNvSpPr txBox="1">
            <a:spLocks noChangeArrowheads="1"/>
          </xdr:cNvSpPr>
        </xdr:nvSpPr>
        <xdr:spPr>
          <a:xfrm>
            <a:off x="670" y="63"/>
            <a:ext cx="12" cy="14"/>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社</a:t>
            </a:r>
          </a:p>
        </xdr:txBody>
      </xdr:sp>
      <xdr:sp>
        <xdr:nvSpPr>
          <xdr:cNvPr id="15" name="Text Box 135"/>
          <xdr:cNvSpPr txBox="1">
            <a:spLocks noChangeArrowheads="1"/>
          </xdr:cNvSpPr>
        </xdr:nvSpPr>
        <xdr:spPr>
          <a:xfrm>
            <a:off x="638" y="51"/>
            <a:ext cx="22" cy="14"/>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灘手</a:t>
            </a:r>
          </a:p>
        </xdr:txBody>
      </xdr:sp>
      <xdr:sp>
        <xdr:nvSpPr>
          <xdr:cNvPr id="16" name="Text Box 136"/>
          <xdr:cNvSpPr txBox="1">
            <a:spLocks noChangeArrowheads="1"/>
          </xdr:cNvSpPr>
        </xdr:nvSpPr>
        <xdr:spPr>
          <a:xfrm>
            <a:off x="569" y="115"/>
            <a:ext cx="22" cy="14"/>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高城</a:t>
            </a:r>
          </a:p>
        </xdr:txBody>
      </xdr:sp>
      <xdr:sp>
        <xdr:nvSpPr>
          <xdr:cNvPr id="17" name="Text Box 137"/>
          <xdr:cNvSpPr txBox="1">
            <a:spLocks noChangeArrowheads="1"/>
          </xdr:cNvSpPr>
        </xdr:nvSpPr>
        <xdr:spPr>
          <a:xfrm>
            <a:off x="608" y="139"/>
            <a:ext cx="22" cy="14"/>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北谷</a:t>
            </a:r>
          </a:p>
        </xdr:txBody>
      </xdr:sp>
      <xdr:sp>
        <xdr:nvSpPr>
          <xdr:cNvPr id="18" name="Text Box 138"/>
          <xdr:cNvSpPr txBox="1">
            <a:spLocks noChangeArrowheads="1"/>
          </xdr:cNvSpPr>
        </xdr:nvSpPr>
        <xdr:spPr>
          <a:xfrm>
            <a:off x="562" y="201"/>
            <a:ext cx="22" cy="14"/>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関金</a:t>
            </a:r>
          </a:p>
        </xdr:txBody>
      </xdr:sp>
      <xdr:sp>
        <xdr:nvSpPr>
          <xdr:cNvPr id="19" name="Rectangle 139"/>
          <xdr:cNvSpPr>
            <a:spLocks/>
          </xdr:cNvSpPr>
        </xdr:nvSpPr>
        <xdr:spPr>
          <a:xfrm>
            <a:off x="703" y="37"/>
            <a:ext cx="21" cy="13"/>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Text Box 140"/>
          <xdr:cNvSpPr txBox="1">
            <a:spLocks noChangeArrowheads="1"/>
          </xdr:cNvSpPr>
        </xdr:nvSpPr>
        <xdr:spPr>
          <a:xfrm>
            <a:off x="695" y="37"/>
            <a:ext cx="30" cy="14"/>
          </a:xfrm>
          <a:prstGeom prst="rect">
            <a:avLst/>
          </a:prstGeom>
          <a:noFill/>
          <a:ln w="9525" cmpd="sng">
            <a:noFill/>
          </a:ln>
        </xdr:spPr>
        <xdr:txBody>
          <a:bodyPr vertOverflow="clip" wrap="square" lIns="18288" tIns="18288" rIns="0" bIns="0">
            <a:spAutoFit/>
          </a:bodyPr>
          <a:p>
            <a:pPr algn="l">
              <a:defRPr/>
            </a:pPr>
            <a:r>
              <a:rPr lang="en-US" cap="none" sz="850" b="0" i="0" u="none" baseline="0">
                <a:solidFill>
                  <a:srgbClr val="000000"/>
                </a:solidFill>
              </a:rPr>
              <a:t>上北条</a:t>
            </a:r>
          </a:p>
        </xdr:txBody>
      </xdr:sp>
    </xdr:grpSp>
    <xdr:clientData/>
  </xdr:twoCellAnchor>
  <xdr:twoCellAnchor>
    <xdr:from>
      <xdr:col>8</xdr:col>
      <xdr:colOff>238125</xdr:colOff>
      <xdr:row>13</xdr:row>
      <xdr:rowOff>1714500</xdr:rowOff>
    </xdr:from>
    <xdr:to>
      <xdr:col>18</xdr:col>
      <xdr:colOff>9525</xdr:colOff>
      <xdr:row>14</xdr:row>
      <xdr:rowOff>209550</xdr:rowOff>
    </xdr:to>
    <xdr:grpSp>
      <xdr:nvGrpSpPr>
        <xdr:cNvPr id="21" name="グループ化 24"/>
        <xdr:cNvGrpSpPr>
          <a:grpSpLocks/>
        </xdr:cNvGrpSpPr>
      </xdr:nvGrpSpPr>
      <xdr:grpSpPr>
        <a:xfrm>
          <a:off x="2752725" y="3981450"/>
          <a:ext cx="2914650" cy="1476375"/>
          <a:chOff x="2505075" y="3996267"/>
          <a:chExt cx="2628900" cy="1481666"/>
        </a:xfrm>
        <a:solidFill>
          <a:srgbClr val="FFFFFF"/>
        </a:solidFill>
      </xdr:grpSpPr>
      <xdr:pic>
        <xdr:nvPicPr>
          <xdr:cNvPr id="22" name="Picture 25" descr="tottori3"/>
          <xdr:cNvPicPr preferRelativeResize="1">
            <a:picLocks noChangeAspect="1"/>
          </xdr:cNvPicPr>
        </xdr:nvPicPr>
        <xdr:blipFill>
          <a:blip r:embed="rId2"/>
          <a:stretch>
            <a:fillRect/>
          </a:stretch>
        </xdr:blipFill>
        <xdr:spPr>
          <a:xfrm>
            <a:off x="2505075" y="3996267"/>
            <a:ext cx="2628900" cy="1481666"/>
          </a:xfrm>
          <a:prstGeom prst="rect">
            <a:avLst/>
          </a:prstGeom>
          <a:solidFill>
            <a:srgbClr val="FFFFFF"/>
          </a:solidFill>
          <a:ln w="9525" cmpd="sng">
            <a:noFill/>
          </a:ln>
        </xdr:spPr>
      </xdr:pic>
      <xdr:sp>
        <xdr:nvSpPr>
          <xdr:cNvPr id="23" name="Text Box 26"/>
          <xdr:cNvSpPr txBox="1">
            <a:spLocks noChangeAspect="1" noChangeArrowheads="1"/>
          </xdr:cNvSpPr>
        </xdr:nvSpPr>
        <xdr:spPr>
          <a:xfrm>
            <a:off x="3905621" y="4474104"/>
            <a:ext cx="738721" cy="152982"/>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鳥取県倉吉市</a:t>
            </a:r>
          </a:p>
        </xdr:txBody>
      </xdr:sp>
    </xdr:grpSp>
    <xdr:clientData/>
  </xdr:twoCellAnchor>
  <xdr:twoCellAnchor editAs="oneCell">
    <xdr:from>
      <xdr:col>0</xdr:col>
      <xdr:colOff>161925</xdr:colOff>
      <xdr:row>13</xdr:row>
      <xdr:rowOff>38100</xdr:rowOff>
    </xdr:from>
    <xdr:to>
      <xdr:col>11</xdr:col>
      <xdr:colOff>219075</xdr:colOff>
      <xdr:row>14</xdr:row>
      <xdr:rowOff>142875</xdr:rowOff>
    </xdr:to>
    <xdr:pic>
      <xdr:nvPicPr>
        <xdr:cNvPr id="24" name="Picture 8"/>
        <xdr:cNvPicPr preferRelativeResize="1">
          <a:picLocks noChangeAspect="1"/>
        </xdr:cNvPicPr>
      </xdr:nvPicPr>
      <xdr:blipFill>
        <a:blip r:embed="rId3"/>
        <a:stretch>
          <a:fillRect/>
        </a:stretch>
      </xdr:blipFill>
      <xdr:spPr>
        <a:xfrm>
          <a:off x="161925" y="2305050"/>
          <a:ext cx="3514725" cy="3086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35"/>
  <sheetViews>
    <sheetView tabSelected="1" view="pageBreakPreview" zoomScale="75" zoomScaleSheetLayoutView="75" workbookViewId="0" topLeftCell="A1">
      <selection activeCell="I17" sqref="I17"/>
    </sheetView>
  </sheetViews>
  <sheetFormatPr defaultColWidth="9.00390625" defaultRowHeight="13.5"/>
  <cols>
    <col min="1" max="1" width="9.625" style="1" customWidth="1"/>
    <col min="2" max="2" width="30.625" style="1" customWidth="1"/>
    <col min="3" max="4" width="6.25390625" style="2" customWidth="1"/>
    <col min="5" max="6" width="5.625" style="1" customWidth="1"/>
    <col min="7" max="7" width="30.625" style="1" customWidth="1"/>
    <col min="8" max="9" width="5.625" style="2" customWidth="1"/>
    <col min="10" max="10" width="10.25390625" style="1" customWidth="1"/>
    <col min="11" max="16384" width="9.00390625" style="1" customWidth="1"/>
  </cols>
  <sheetData>
    <row r="1" spans="1:10" ht="30" customHeight="1">
      <c r="A1" s="3"/>
      <c r="B1" s="4"/>
      <c r="C1" s="4"/>
      <c r="D1" s="4"/>
      <c r="E1" s="4"/>
      <c r="F1" s="4"/>
      <c r="G1" s="4"/>
      <c r="H1" s="4"/>
      <c r="I1" s="4"/>
      <c r="J1" s="5"/>
    </row>
    <row r="2" spans="1:10" ht="15.75" customHeight="1">
      <c r="A2" s="6"/>
      <c r="B2" s="7" t="s">
        <v>268</v>
      </c>
      <c r="C2" s="8"/>
      <c r="D2" s="8"/>
      <c r="E2" s="9"/>
      <c r="F2" s="6"/>
      <c r="G2" s="7" t="s">
        <v>473</v>
      </c>
      <c r="H2" s="10"/>
      <c r="I2" s="10"/>
      <c r="J2" s="6"/>
    </row>
    <row r="3" spans="1:10" ht="15.75" customHeight="1">
      <c r="A3" s="6"/>
      <c r="B3" s="11" t="s">
        <v>423</v>
      </c>
      <c r="C3" s="12"/>
      <c r="D3" s="13" t="s">
        <v>241</v>
      </c>
      <c r="E3" s="9"/>
      <c r="F3" s="6"/>
      <c r="G3" s="14" t="s">
        <v>63</v>
      </c>
      <c r="H3" s="10"/>
      <c r="I3" s="10">
        <v>32</v>
      </c>
      <c r="J3" s="6"/>
    </row>
    <row r="4" spans="1:10" ht="15.75" customHeight="1">
      <c r="A4" s="6"/>
      <c r="B4" s="14" t="s">
        <v>19</v>
      </c>
      <c r="C4" s="15"/>
      <c r="D4" s="16">
        <v>1</v>
      </c>
      <c r="E4" s="9"/>
      <c r="F4" s="6"/>
      <c r="G4" s="14" t="s">
        <v>415</v>
      </c>
      <c r="H4" s="10"/>
      <c r="I4" s="10">
        <v>33</v>
      </c>
      <c r="J4" s="6"/>
    </row>
    <row r="5" spans="1:10" ht="15.75" customHeight="1">
      <c r="A5" s="6"/>
      <c r="B5" s="14" t="s">
        <v>450</v>
      </c>
      <c r="C5" s="15"/>
      <c r="D5" s="16">
        <v>2</v>
      </c>
      <c r="E5" s="17"/>
      <c r="F5" s="6"/>
      <c r="G5" s="18" t="s">
        <v>408</v>
      </c>
      <c r="H5" s="19"/>
      <c r="I5" s="19">
        <v>33</v>
      </c>
      <c r="J5" s="6"/>
    </row>
    <row r="6" spans="1:10" ht="15.75" customHeight="1">
      <c r="A6" s="6"/>
      <c r="B6" s="11"/>
      <c r="C6" s="12"/>
      <c r="D6" s="12"/>
      <c r="E6" s="9"/>
      <c r="F6" s="6"/>
      <c r="G6" s="14" t="s">
        <v>186</v>
      </c>
      <c r="H6" s="10"/>
      <c r="I6" s="10">
        <v>34</v>
      </c>
      <c r="J6" s="6"/>
    </row>
    <row r="7" spans="1:10" ht="15.75" customHeight="1">
      <c r="A7" s="6"/>
      <c r="B7" s="7" t="s">
        <v>113</v>
      </c>
      <c r="C7" s="20"/>
      <c r="D7" s="20"/>
      <c r="E7" s="9"/>
      <c r="F7" s="6"/>
      <c r="G7" s="14" t="s">
        <v>300</v>
      </c>
      <c r="H7" s="10"/>
      <c r="I7" s="10" t="s">
        <v>430</v>
      </c>
      <c r="J7" s="6"/>
    </row>
    <row r="8" spans="1:9" ht="15.75" customHeight="1">
      <c r="A8" s="6"/>
      <c r="B8" s="14" t="s">
        <v>154</v>
      </c>
      <c r="C8" s="15"/>
      <c r="D8" s="15" t="s">
        <v>425</v>
      </c>
      <c r="E8" s="9"/>
      <c r="F8" s="6"/>
      <c r="G8" s="14" t="s">
        <v>40</v>
      </c>
      <c r="H8" s="10"/>
      <c r="I8" s="10">
        <v>37</v>
      </c>
    </row>
    <row r="9" spans="1:9" ht="15.75" customHeight="1">
      <c r="A9" s="6"/>
      <c r="B9" s="14" t="s">
        <v>75</v>
      </c>
      <c r="C9" s="15"/>
      <c r="D9" s="15" t="s">
        <v>204</v>
      </c>
      <c r="E9" s="9"/>
      <c r="F9" s="6"/>
      <c r="G9" s="14" t="s">
        <v>143</v>
      </c>
      <c r="H9" s="10"/>
      <c r="I9" s="10">
        <v>38</v>
      </c>
    </row>
    <row r="10" spans="1:9" ht="15.75" customHeight="1">
      <c r="A10" s="6"/>
      <c r="B10" s="14" t="s">
        <v>276</v>
      </c>
      <c r="C10" s="15"/>
      <c r="D10" s="16">
        <v>5</v>
      </c>
      <c r="E10" s="9"/>
      <c r="F10" s="6"/>
      <c r="G10" s="14" t="s">
        <v>342</v>
      </c>
      <c r="H10" s="10"/>
      <c r="I10" s="10">
        <v>39</v>
      </c>
    </row>
    <row r="11" spans="1:9" ht="15.75" customHeight="1">
      <c r="A11" s="6"/>
      <c r="B11" s="14" t="s">
        <v>361</v>
      </c>
      <c r="C11" s="15"/>
      <c r="D11" s="15" t="s">
        <v>220</v>
      </c>
      <c r="E11" s="9"/>
      <c r="F11" s="6"/>
      <c r="G11" s="14" t="s">
        <v>6</v>
      </c>
      <c r="H11" s="10"/>
      <c r="I11" s="10">
        <v>40</v>
      </c>
    </row>
    <row r="12" spans="1:9" ht="15.75" customHeight="1">
      <c r="A12" s="6"/>
      <c r="B12" s="14" t="s">
        <v>282</v>
      </c>
      <c r="C12" s="15"/>
      <c r="D12" s="15" t="s">
        <v>74</v>
      </c>
      <c r="E12" s="9"/>
      <c r="F12" s="6"/>
      <c r="G12" s="14" t="s">
        <v>79</v>
      </c>
      <c r="H12" s="10"/>
      <c r="I12" s="10">
        <v>41</v>
      </c>
    </row>
    <row r="13" spans="1:10" ht="15.75" customHeight="1">
      <c r="A13" s="6"/>
      <c r="B13" s="14" t="s">
        <v>260</v>
      </c>
      <c r="C13" s="15"/>
      <c r="D13" s="16" t="s">
        <v>394</v>
      </c>
      <c r="E13" s="9"/>
      <c r="F13" s="6"/>
      <c r="G13" s="14" t="s">
        <v>279</v>
      </c>
      <c r="J13" s="6"/>
    </row>
    <row r="14" spans="1:10" ht="15.75" customHeight="1">
      <c r="A14" s="6"/>
      <c r="B14" s="14" t="s">
        <v>462</v>
      </c>
      <c r="C14" s="21"/>
      <c r="D14" s="10">
        <v>11</v>
      </c>
      <c r="E14" s="22"/>
      <c r="F14" s="6"/>
      <c r="G14" s="14"/>
      <c r="H14" s="10"/>
      <c r="I14" s="10"/>
      <c r="J14" s="6"/>
    </row>
    <row r="15" spans="1:10" ht="15.75" customHeight="1">
      <c r="A15" s="6"/>
      <c r="B15" s="14" t="s">
        <v>468</v>
      </c>
      <c r="C15" s="15"/>
      <c r="D15" s="13">
        <v>12</v>
      </c>
      <c r="E15" s="9"/>
      <c r="F15" s="6"/>
      <c r="G15" s="7" t="s">
        <v>215</v>
      </c>
      <c r="H15" s="10"/>
      <c r="I15" s="10"/>
      <c r="J15" s="6"/>
    </row>
    <row r="16" spans="1:10" ht="15.75" customHeight="1">
      <c r="A16" s="6"/>
      <c r="B16" s="14" t="s">
        <v>243</v>
      </c>
      <c r="C16" s="16"/>
      <c r="D16" s="16">
        <v>13</v>
      </c>
      <c r="E16" s="9"/>
      <c r="F16" s="6"/>
      <c r="G16" s="14" t="s">
        <v>288</v>
      </c>
      <c r="H16" s="10"/>
      <c r="I16" s="10" t="s">
        <v>294</v>
      </c>
      <c r="J16" s="6"/>
    </row>
    <row r="17" spans="1:10" ht="15.75" customHeight="1">
      <c r="A17" s="6"/>
      <c r="B17" s="14" t="s">
        <v>198</v>
      </c>
      <c r="C17" s="16"/>
      <c r="D17" s="16">
        <v>14</v>
      </c>
      <c r="E17" s="9"/>
      <c r="F17" s="6"/>
      <c r="G17" s="14" t="s">
        <v>234</v>
      </c>
      <c r="H17" s="10"/>
      <c r="I17" s="10" t="s">
        <v>216</v>
      </c>
      <c r="J17" s="6"/>
    </row>
    <row r="18" spans="1:10" ht="15.75" customHeight="1">
      <c r="A18" s="6"/>
      <c r="B18" s="14" t="s">
        <v>148</v>
      </c>
      <c r="C18" s="16"/>
      <c r="D18" s="16">
        <v>15</v>
      </c>
      <c r="E18" s="9"/>
      <c r="F18" s="6"/>
      <c r="J18" s="6"/>
    </row>
    <row r="19" spans="1:10" ht="15.75" customHeight="1">
      <c r="A19" s="6"/>
      <c r="B19" s="11"/>
      <c r="C19" s="10"/>
      <c r="D19" s="10"/>
      <c r="E19" s="9"/>
      <c r="F19" s="6"/>
      <c r="J19" s="6"/>
    </row>
    <row r="20" spans="1:10" ht="15.75" customHeight="1">
      <c r="A20" s="6"/>
      <c r="B20" s="7" t="s">
        <v>15</v>
      </c>
      <c r="C20" s="8"/>
      <c r="D20" s="8"/>
      <c r="E20" s="9"/>
      <c r="F20" s="6"/>
      <c r="G20" s="14"/>
      <c r="H20" s="10" t="s">
        <v>395</v>
      </c>
      <c r="I20" s="10" t="s">
        <v>395</v>
      </c>
      <c r="J20" s="6"/>
    </row>
    <row r="21" spans="1:10" ht="15.75" customHeight="1">
      <c r="A21" s="6"/>
      <c r="B21" s="14" t="s">
        <v>311</v>
      </c>
      <c r="C21" s="16"/>
      <c r="D21" s="16">
        <v>16</v>
      </c>
      <c r="E21" s="9"/>
      <c r="F21" s="6"/>
      <c r="G21" s="23"/>
      <c r="H21" s="10"/>
      <c r="I21" s="10"/>
      <c r="J21" s="24"/>
    </row>
    <row r="22" spans="1:11" ht="15.75" customHeight="1">
      <c r="A22" s="6"/>
      <c r="B22" s="14" t="s">
        <v>157</v>
      </c>
      <c r="C22" s="16"/>
      <c r="D22" s="16">
        <v>17</v>
      </c>
      <c r="E22" s="9"/>
      <c r="F22" s="6"/>
      <c r="G22" s="25"/>
      <c r="H22" s="5"/>
      <c r="I22" s="5"/>
      <c r="J22" s="5"/>
      <c r="K22" s="5"/>
    </row>
    <row r="23" spans="1:11" ht="15.75" customHeight="1">
      <c r="A23" s="6"/>
      <c r="B23" s="14" t="s">
        <v>92</v>
      </c>
      <c r="C23" s="16"/>
      <c r="D23" s="16">
        <v>18</v>
      </c>
      <c r="E23" s="9"/>
      <c r="F23" s="6"/>
      <c r="G23" s="24"/>
      <c r="H23" s="5"/>
      <c r="I23" s="5"/>
      <c r="J23" s="5"/>
      <c r="K23" s="5"/>
    </row>
    <row r="24" spans="1:11" ht="15.75" customHeight="1">
      <c r="A24" s="6"/>
      <c r="B24" s="14" t="s">
        <v>255</v>
      </c>
      <c r="C24" s="16"/>
      <c r="D24" s="16">
        <v>19</v>
      </c>
      <c r="E24" s="9"/>
      <c r="F24" s="6"/>
      <c r="G24" s="25"/>
      <c r="H24" s="5"/>
      <c r="I24" s="5"/>
      <c r="J24" s="5"/>
      <c r="K24" s="5"/>
    </row>
    <row r="25" spans="1:11" ht="15.75" customHeight="1">
      <c r="A25" s="6"/>
      <c r="B25" s="14" t="s">
        <v>34</v>
      </c>
      <c r="C25" s="16"/>
      <c r="D25" s="16" t="s">
        <v>372</v>
      </c>
      <c r="E25" s="9"/>
      <c r="F25" s="6"/>
      <c r="G25" s="24"/>
      <c r="H25" s="5"/>
      <c r="I25" s="5"/>
      <c r="J25" s="5"/>
      <c r="K25" s="5"/>
    </row>
    <row r="26" spans="1:10" ht="15.75" customHeight="1">
      <c r="A26" s="6"/>
      <c r="B26" s="14" t="s">
        <v>222</v>
      </c>
      <c r="C26" s="16"/>
      <c r="D26" s="16">
        <v>22</v>
      </c>
      <c r="E26" s="9"/>
      <c r="F26" s="6"/>
      <c r="G26" s="24"/>
      <c r="H26" s="24"/>
      <c r="I26" s="24"/>
      <c r="J26" s="24"/>
    </row>
    <row r="27" spans="1:10" ht="15.75" customHeight="1">
      <c r="A27" s="6"/>
      <c r="B27" s="14" t="s">
        <v>43</v>
      </c>
      <c r="C27" s="16"/>
      <c r="D27" s="16">
        <v>23</v>
      </c>
      <c r="E27" s="9"/>
      <c r="F27" s="6"/>
      <c r="G27" s="23"/>
      <c r="H27" s="23"/>
      <c r="I27" s="23"/>
      <c r="J27" s="24"/>
    </row>
    <row r="28" spans="1:10" ht="15.75" customHeight="1">
      <c r="A28" s="6"/>
      <c r="B28" s="14" t="s">
        <v>452</v>
      </c>
      <c r="C28" s="16"/>
      <c r="D28" s="16">
        <v>23</v>
      </c>
      <c r="E28" s="9"/>
      <c r="F28" s="6"/>
      <c r="G28" s="23"/>
      <c r="H28" s="23"/>
      <c r="I28" s="23"/>
      <c r="J28" s="24"/>
    </row>
    <row r="29" spans="1:10" ht="15.75" customHeight="1">
      <c r="A29" s="6"/>
      <c r="B29" s="14" t="s">
        <v>400</v>
      </c>
      <c r="C29" s="16"/>
      <c r="D29" s="16">
        <v>24</v>
      </c>
      <c r="E29" s="9"/>
      <c r="F29" s="6"/>
      <c r="G29" s="23"/>
      <c r="H29" s="23"/>
      <c r="I29" s="23"/>
      <c r="J29" s="24"/>
    </row>
    <row r="30" spans="1:10" ht="15.75" customHeight="1">
      <c r="A30" s="6"/>
      <c r="B30" s="14" t="s">
        <v>341</v>
      </c>
      <c r="C30" s="16"/>
      <c r="D30" s="16" t="s">
        <v>237</v>
      </c>
      <c r="E30" s="9"/>
      <c r="F30" s="6"/>
      <c r="G30" s="23"/>
      <c r="H30" s="23"/>
      <c r="I30" s="23"/>
      <c r="J30" s="24"/>
    </row>
    <row r="31" spans="1:10" ht="15.75" customHeight="1">
      <c r="A31" s="6"/>
      <c r="B31" s="14" t="s">
        <v>224</v>
      </c>
      <c r="C31" s="21"/>
      <c r="D31" s="21" t="s">
        <v>375</v>
      </c>
      <c r="E31" s="9"/>
      <c r="F31" s="6"/>
      <c r="G31" s="24"/>
      <c r="H31" s="10"/>
      <c r="I31" s="10"/>
      <c r="J31" s="6"/>
    </row>
    <row r="32" spans="1:10" ht="15.75" customHeight="1">
      <c r="A32" s="6"/>
      <c r="E32" s="9"/>
      <c r="F32" s="6"/>
      <c r="G32" s="23"/>
      <c r="H32" s="23"/>
      <c r="I32" s="23"/>
      <c r="J32" s="24"/>
    </row>
    <row r="33" spans="1:10" ht="15.75" customHeight="1">
      <c r="A33" s="6"/>
      <c r="B33" s="14"/>
      <c r="E33" s="9"/>
      <c r="F33" s="6"/>
      <c r="G33" s="24"/>
      <c r="H33" s="10"/>
      <c r="I33" s="10"/>
      <c r="J33" s="6"/>
    </row>
    <row r="34" spans="1:9" ht="15.75" customHeight="1">
      <c r="A34" s="6"/>
      <c r="E34" s="9"/>
      <c r="F34" s="6"/>
      <c r="G34" s="10"/>
      <c r="H34" s="6"/>
      <c r="I34" s="6"/>
    </row>
    <row r="35" spans="1:10" ht="15.75" customHeight="1">
      <c r="A35" s="6"/>
      <c r="F35" s="6"/>
      <c r="G35" s="6"/>
      <c r="H35" s="10"/>
      <c r="I35" s="10"/>
      <c r="J35" s="6"/>
    </row>
  </sheetData>
  <sheetProtection/>
  <printOptions/>
  <pageMargins left="0.984251968503937" right="0.984251968503937" top="0.3937007874015748" bottom="0.3937007874015748"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K48"/>
  <sheetViews>
    <sheetView view="pageBreakPreview" zoomScaleNormal="90" zoomScaleSheetLayoutView="100" workbookViewId="0" topLeftCell="A1">
      <selection activeCell="A42" sqref="A42"/>
    </sheetView>
  </sheetViews>
  <sheetFormatPr defaultColWidth="9.00390625" defaultRowHeight="13.5"/>
  <cols>
    <col min="1" max="1" width="15.625" style="42" customWidth="1"/>
    <col min="2" max="2" width="11.875" style="42" customWidth="1"/>
    <col min="3" max="4" width="10.625" style="42" customWidth="1"/>
    <col min="5" max="5" width="11.875" style="42" customWidth="1"/>
    <col min="6" max="6" width="4.625" style="42" customWidth="1"/>
    <col min="7" max="7" width="15.625" style="42" customWidth="1"/>
    <col min="8" max="8" width="11.875" style="42" customWidth="1"/>
    <col min="9" max="10" width="10.625" style="42" customWidth="1"/>
    <col min="11" max="11" width="11.875" style="42" customWidth="1"/>
    <col min="12" max="16384" width="9.00390625" style="42" customWidth="1"/>
  </cols>
  <sheetData>
    <row r="1" spans="1:11" ht="16.5" customHeight="1">
      <c r="A1" s="86" t="s">
        <v>262</v>
      </c>
      <c r="B1" s="626"/>
      <c r="C1" s="86"/>
      <c r="D1" s="86"/>
      <c r="E1" s="6"/>
      <c r="G1" s="6"/>
      <c r="H1" s="77"/>
      <c r="I1" s="6"/>
      <c r="J1" s="6"/>
      <c r="K1" s="83" t="s">
        <v>182</v>
      </c>
    </row>
    <row r="2" spans="1:11" ht="13.5" customHeight="1">
      <c r="A2" s="608" t="s">
        <v>149</v>
      </c>
      <c r="B2" s="627" t="s">
        <v>328</v>
      </c>
      <c r="C2" s="591" t="s">
        <v>29</v>
      </c>
      <c r="D2" s="627" t="s">
        <v>112</v>
      </c>
      <c r="E2" s="628" t="s">
        <v>293</v>
      </c>
      <c r="G2" s="586" t="s">
        <v>318</v>
      </c>
      <c r="H2" s="590" t="s">
        <v>328</v>
      </c>
      <c r="I2" s="591" t="s">
        <v>29</v>
      </c>
      <c r="J2" s="590" t="s">
        <v>112</v>
      </c>
      <c r="K2" s="613" t="s">
        <v>246</v>
      </c>
    </row>
    <row r="3" spans="1:11" ht="13.5" customHeight="1">
      <c r="A3" s="593" t="s">
        <v>13</v>
      </c>
      <c r="B3" s="629">
        <v>63</v>
      </c>
      <c r="C3" s="599">
        <v>27</v>
      </c>
      <c r="D3" s="629">
        <v>36</v>
      </c>
      <c r="E3" s="621">
        <v>29</v>
      </c>
      <c r="G3" s="593" t="s">
        <v>56</v>
      </c>
      <c r="H3" s="598">
        <v>290</v>
      </c>
      <c r="I3" s="599">
        <v>140</v>
      </c>
      <c r="J3" s="598">
        <v>150</v>
      </c>
      <c r="K3" s="614">
        <v>93</v>
      </c>
    </row>
    <row r="4" spans="1:11" ht="13.5" customHeight="1">
      <c r="A4" s="601" t="s">
        <v>199</v>
      </c>
      <c r="B4" s="630">
        <v>68</v>
      </c>
      <c r="C4" s="606">
        <v>33</v>
      </c>
      <c r="D4" s="630">
        <v>35</v>
      </c>
      <c r="E4" s="619">
        <v>24</v>
      </c>
      <c r="G4" s="601" t="s">
        <v>240</v>
      </c>
      <c r="H4" s="605">
        <v>144</v>
      </c>
      <c r="I4" s="606">
        <v>78</v>
      </c>
      <c r="J4" s="605">
        <v>66</v>
      </c>
      <c r="K4" s="615">
        <v>42</v>
      </c>
    </row>
    <row r="5" spans="1:11" ht="13.5" customHeight="1">
      <c r="A5" s="593" t="s">
        <v>267</v>
      </c>
      <c r="B5" s="629">
        <v>70</v>
      </c>
      <c r="C5" s="599">
        <v>29</v>
      </c>
      <c r="D5" s="629">
        <v>41</v>
      </c>
      <c r="E5" s="621">
        <v>27</v>
      </c>
      <c r="G5" s="601" t="s">
        <v>180</v>
      </c>
      <c r="H5" s="605">
        <v>286</v>
      </c>
      <c r="I5" s="606">
        <v>133</v>
      </c>
      <c r="J5" s="605">
        <v>153</v>
      </c>
      <c r="K5" s="615">
        <v>88</v>
      </c>
    </row>
    <row r="6" spans="1:11" ht="13.5" customHeight="1">
      <c r="A6" s="608" t="s">
        <v>390</v>
      </c>
      <c r="B6" s="631">
        <v>3251</v>
      </c>
      <c r="C6" s="617">
        <v>1475</v>
      </c>
      <c r="D6" s="631">
        <v>1776</v>
      </c>
      <c r="E6" s="632">
        <v>1408</v>
      </c>
      <c r="G6" s="601" t="s">
        <v>233</v>
      </c>
      <c r="H6" s="605">
        <v>444</v>
      </c>
      <c r="I6" s="606">
        <v>194</v>
      </c>
      <c r="J6" s="605">
        <v>250</v>
      </c>
      <c r="K6" s="615">
        <v>135</v>
      </c>
    </row>
    <row r="7" spans="7:11" ht="13.5" customHeight="1">
      <c r="G7" s="601" t="s">
        <v>142</v>
      </c>
      <c r="H7" s="605">
        <v>182</v>
      </c>
      <c r="I7" s="606">
        <v>82</v>
      </c>
      <c r="J7" s="605">
        <v>100</v>
      </c>
      <c r="K7" s="615">
        <v>54</v>
      </c>
    </row>
    <row r="8" spans="1:11" ht="13.5" customHeight="1">
      <c r="A8" s="586" t="s">
        <v>327</v>
      </c>
      <c r="B8" s="590" t="s">
        <v>328</v>
      </c>
      <c r="C8" s="588" t="s">
        <v>29</v>
      </c>
      <c r="D8" s="590" t="s">
        <v>112</v>
      </c>
      <c r="E8" s="613" t="s">
        <v>293</v>
      </c>
      <c r="G8" s="601" t="s">
        <v>103</v>
      </c>
      <c r="H8" s="605">
        <v>626</v>
      </c>
      <c r="I8" s="606">
        <v>301</v>
      </c>
      <c r="J8" s="605">
        <v>325</v>
      </c>
      <c r="K8" s="615">
        <v>198</v>
      </c>
    </row>
    <row r="9" spans="1:11" ht="13.5" customHeight="1">
      <c r="A9" s="593" t="s">
        <v>147</v>
      </c>
      <c r="B9" s="598">
        <v>328</v>
      </c>
      <c r="C9" s="595">
        <v>150</v>
      </c>
      <c r="D9" s="598">
        <v>178</v>
      </c>
      <c r="E9" s="614">
        <v>129</v>
      </c>
      <c r="G9" s="601" t="s">
        <v>250</v>
      </c>
      <c r="H9" s="605">
        <v>367</v>
      </c>
      <c r="I9" s="606">
        <v>175</v>
      </c>
      <c r="J9" s="605">
        <v>192</v>
      </c>
      <c r="K9" s="615">
        <v>115</v>
      </c>
    </row>
    <row r="10" spans="1:11" ht="13.5" customHeight="1">
      <c r="A10" s="633" t="s">
        <v>124</v>
      </c>
      <c r="B10" s="605">
        <v>190</v>
      </c>
      <c r="C10" s="603">
        <v>90</v>
      </c>
      <c r="D10" s="605">
        <v>100</v>
      </c>
      <c r="E10" s="615">
        <v>80</v>
      </c>
      <c r="G10" s="601" t="s">
        <v>18</v>
      </c>
      <c r="H10" s="605">
        <v>346</v>
      </c>
      <c r="I10" s="606">
        <v>152</v>
      </c>
      <c r="J10" s="605">
        <v>194</v>
      </c>
      <c r="K10" s="615">
        <v>108</v>
      </c>
    </row>
    <row r="11" spans="1:11" ht="13.5" customHeight="1">
      <c r="A11" s="601" t="s">
        <v>324</v>
      </c>
      <c r="B11" s="605">
        <v>152</v>
      </c>
      <c r="C11" s="603">
        <v>68</v>
      </c>
      <c r="D11" s="605">
        <v>84</v>
      </c>
      <c r="E11" s="615">
        <v>67</v>
      </c>
      <c r="G11" s="601" t="s">
        <v>420</v>
      </c>
      <c r="H11" s="605">
        <v>105</v>
      </c>
      <c r="I11" s="606">
        <v>52</v>
      </c>
      <c r="J11" s="605">
        <v>53</v>
      </c>
      <c r="K11" s="615">
        <v>31</v>
      </c>
    </row>
    <row r="12" spans="1:11" ht="13.5" customHeight="1">
      <c r="A12" s="601" t="s">
        <v>232</v>
      </c>
      <c r="B12" s="605">
        <v>99</v>
      </c>
      <c r="C12" s="603">
        <v>47</v>
      </c>
      <c r="D12" s="605">
        <v>52</v>
      </c>
      <c r="E12" s="615">
        <v>43</v>
      </c>
      <c r="G12" s="601" t="s">
        <v>393</v>
      </c>
      <c r="H12" s="605">
        <v>852</v>
      </c>
      <c r="I12" s="606">
        <v>386</v>
      </c>
      <c r="J12" s="605">
        <v>466</v>
      </c>
      <c r="K12" s="615">
        <v>317</v>
      </c>
    </row>
    <row r="13" spans="1:11" ht="13.5" customHeight="1">
      <c r="A13" s="601" t="s">
        <v>151</v>
      </c>
      <c r="B13" s="605">
        <v>333</v>
      </c>
      <c r="C13" s="603">
        <v>130</v>
      </c>
      <c r="D13" s="605">
        <v>203</v>
      </c>
      <c r="E13" s="615">
        <v>68</v>
      </c>
      <c r="G13" s="601" t="s">
        <v>61</v>
      </c>
      <c r="H13" s="605">
        <v>394</v>
      </c>
      <c r="I13" s="606">
        <v>179</v>
      </c>
      <c r="J13" s="605">
        <v>215</v>
      </c>
      <c r="K13" s="615">
        <v>150</v>
      </c>
    </row>
    <row r="14" spans="1:11" ht="13.5" customHeight="1">
      <c r="A14" s="601" t="s">
        <v>382</v>
      </c>
      <c r="B14" s="605">
        <v>54</v>
      </c>
      <c r="C14" s="603">
        <v>24</v>
      </c>
      <c r="D14" s="605">
        <v>30</v>
      </c>
      <c r="E14" s="615">
        <v>31</v>
      </c>
      <c r="G14" s="593" t="s">
        <v>138</v>
      </c>
      <c r="H14" s="598">
        <v>226</v>
      </c>
      <c r="I14" s="599">
        <v>123</v>
      </c>
      <c r="J14" s="598">
        <v>103</v>
      </c>
      <c r="K14" s="614">
        <v>106</v>
      </c>
    </row>
    <row r="15" spans="1:11" ht="13.5" customHeight="1">
      <c r="A15" s="601" t="s">
        <v>135</v>
      </c>
      <c r="B15" s="605">
        <v>98</v>
      </c>
      <c r="C15" s="603">
        <v>48</v>
      </c>
      <c r="D15" s="605">
        <v>50</v>
      </c>
      <c r="E15" s="615">
        <v>44</v>
      </c>
      <c r="G15" s="608" t="s">
        <v>390</v>
      </c>
      <c r="H15" s="616">
        <v>5278</v>
      </c>
      <c r="I15" s="634">
        <f>SUM(C38:C41,I3:I14)</f>
        <v>2500</v>
      </c>
      <c r="J15" s="635">
        <f>SUM(D38:D41,J3:J14)</f>
        <v>2778</v>
      </c>
      <c r="K15" s="636">
        <f>SUM(E38:E41,K3:K14)</f>
        <v>1718</v>
      </c>
    </row>
    <row r="16" spans="1:11" ht="13.5" customHeight="1">
      <c r="A16" s="601" t="s">
        <v>209</v>
      </c>
      <c r="B16" s="605">
        <v>267</v>
      </c>
      <c r="C16" s="603">
        <v>118</v>
      </c>
      <c r="D16" s="605">
        <v>149</v>
      </c>
      <c r="E16" s="615">
        <v>111</v>
      </c>
      <c r="G16" s="637"/>
      <c r="H16" s="638"/>
      <c r="I16" s="638"/>
      <c r="J16" s="638"/>
      <c r="K16" s="638"/>
    </row>
    <row r="17" spans="1:11" ht="13.5" customHeight="1">
      <c r="A17" s="601" t="s">
        <v>419</v>
      </c>
      <c r="B17" s="605">
        <v>229</v>
      </c>
      <c r="C17" s="603">
        <v>98</v>
      </c>
      <c r="D17" s="605">
        <v>131</v>
      </c>
      <c r="E17" s="615">
        <v>106</v>
      </c>
      <c r="G17" s="586" t="s">
        <v>278</v>
      </c>
      <c r="H17" s="590" t="s">
        <v>328</v>
      </c>
      <c r="I17" s="588" t="s">
        <v>29</v>
      </c>
      <c r="J17" s="590" t="s">
        <v>112</v>
      </c>
      <c r="K17" s="613" t="s">
        <v>293</v>
      </c>
    </row>
    <row r="18" spans="1:11" ht="13.5" customHeight="1">
      <c r="A18" s="601" t="s">
        <v>76</v>
      </c>
      <c r="B18" s="605">
        <v>200</v>
      </c>
      <c r="C18" s="603">
        <v>84</v>
      </c>
      <c r="D18" s="605">
        <v>116</v>
      </c>
      <c r="E18" s="615">
        <v>76</v>
      </c>
      <c r="G18" s="639" t="s">
        <v>333</v>
      </c>
      <c r="H18" s="598">
        <v>282</v>
      </c>
      <c r="I18" s="595">
        <v>143</v>
      </c>
      <c r="J18" s="598">
        <v>139</v>
      </c>
      <c r="K18" s="614">
        <v>81</v>
      </c>
    </row>
    <row r="19" spans="1:11" ht="13.5" customHeight="1">
      <c r="A19" s="633" t="s">
        <v>166</v>
      </c>
      <c r="B19" s="605">
        <v>205</v>
      </c>
      <c r="C19" s="603">
        <v>89</v>
      </c>
      <c r="D19" s="605">
        <v>116</v>
      </c>
      <c r="E19" s="615">
        <v>79</v>
      </c>
      <c r="G19" s="640" t="s">
        <v>392</v>
      </c>
      <c r="H19" s="605">
        <v>126</v>
      </c>
      <c r="I19" s="603">
        <v>59</v>
      </c>
      <c r="J19" s="605">
        <v>67</v>
      </c>
      <c r="K19" s="615">
        <v>42</v>
      </c>
    </row>
    <row r="20" spans="1:11" ht="13.5" customHeight="1">
      <c r="A20" s="633" t="s">
        <v>245</v>
      </c>
      <c r="B20" s="605">
        <v>92</v>
      </c>
      <c r="C20" s="603">
        <v>39</v>
      </c>
      <c r="D20" s="605">
        <v>53</v>
      </c>
      <c r="E20" s="615">
        <v>43</v>
      </c>
      <c r="G20" s="640" t="s">
        <v>81</v>
      </c>
      <c r="H20" s="605">
        <v>36</v>
      </c>
      <c r="I20" s="603">
        <v>14</v>
      </c>
      <c r="J20" s="605">
        <v>22</v>
      </c>
      <c r="K20" s="615">
        <v>13</v>
      </c>
    </row>
    <row r="21" spans="1:11" ht="13.5" customHeight="1">
      <c r="A21" s="601" t="s">
        <v>331</v>
      </c>
      <c r="B21" s="605">
        <v>344</v>
      </c>
      <c r="C21" s="603">
        <v>146</v>
      </c>
      <c r="D21" s="605">
        <v>198</v>
      </c>
      <c r="E21" s="615">
        <v>146</v>
      </c>
      <c r="G21" s="640" t="s">
        <v>239</v>
      </c>
      <c r="H21" s="605">
        <v>262</v>
      </c>
      <c r="I21" s="603">
        <v>129</v>
      </c>
      <c r="J21" s="605">
        <v>133</v>
      </c>
      <c r="K21" s="615">
        <v>86</v>
      </c>
    </row>
    <row r="22" spans="1:11" ht="13.5" customHeight="1">
      <c r="A22" s="601" t="s">
        <v>228</v>
      </c>
      <c r="B22" s="605">
        <v>404</v>
      </c>
      <c r="C22" s="603">
        <v>162</v>
      </c>
      <c r="D22" s="605">
        <v>242</v>
      </c>
      <c r="E22" s="615">
        <v>177</v>
      </c>
      <c r="G22" s="640" t="s">
        <v>183</v>
      </c>
      <c r="H22" s="605">
        <v>160</v>
      </c>
      <c r="I22" s="603">
        <v>76</v>
      </c>
      <c r="J22" s="605">
        <v>84</v>
      </c>
      <c r="K22" s="615">
        <v>47</v>
      </c>
    </row>
    <row r="23" spans="1:11" ht="13.5" customHeight="1">
      <c r="A23" s="601" t="s">
        <v>287</v>
      </c>
      <c r="B23" s="605">
        <v>441</v>
      </c>
      <c r="C23" s="603">
        <v>198</v>
      </c>
      <c r="D23" s="605">
        <v>243</v>
      </c>
      <c r="E23" s="615">
        <v>183</v>
      </c>
      <c r="G23" s="640" t="s">
        <v>36</v>
      </c>
      <c r="H23" s="605">
        <v>102</v>
      </c>
      <c r="I23" s="603">
        <v>45</v>
      </c>
      <c r="J23" s="605">
        <v>57</v>
      </c>
      <c r="K23" s="615">
        <v>34</v>
      </c>
    </row>
    <row r="24" spans="1:11" ht="13.5" customHeight="1">
      <c r="A24" s="593" t="s">
        <v>347</v>
      </c>
      <c r="B24" s="598">
        <v>651</v>
      </c>
      <c r="C24" s="595">
        <v>336</v>
      </c>
      <c r="D24" s="598">
        <v>315</v>
      </c>
      <c r="E24" s="614">
        <v>181</v>
      </c>
      <c r="G24" s="640" t="s">
        <v>359</v>
      </c>
      <c r="H24" s="605">
        <v>61</v>
      </c>
      <c r="I24" s="603">
        <v>28</v>
      </c>
      <c r="J24" s="605">
        <v>33</v>
      </c>
      <c r="K24" s="615">
        <v>19</v>
      </c>
    </row>
    <row r="25" spans="1:11" ht="13.5" customHeight="1">
      <c r="A25" s="641" t="s">
        <v>390</v>
      </c>
      <c r="B25" s="616">
        <f>SUM(B9:B24)</f>
        <v>4087</v>
      </c>
      <c r="C25" s="610">
        <f>SUM(C9:C24)</f>
        <v>1827</v>
      </c>
      <c r="D25" s="616">
        <f>SUM(D9:D24)</f>
        <v>2260</v>
      </c>
      <c r="E25" s="622">
        <f>SUM(E9:E24)</f>
        <v>1564</v>
      </c>
      <c r="G25" s="640" t="s">
        <v>39</v>
      </c>
      <c r="H25" s="605">
        <v>69</v>
      </c>
      <c r="I25" s="603">
        <v>35</v>
      </c>
      <c r="J25" s="605">
        <v>34</v>
      </c>
      <c r="K25" s="615">
        <v>25</v>
      </c>
    </row>
    <row r="26" spans="1:11" ht="13.5" customHeight="1">
      <c r="A26" s="612"/>
      <c r="B26" s="6"/>
      <c r="C26" s="6"/>
      <c r="D26" s="6"/>
      <c r="E26" s="6"/>
      <c r="G26" s="640" t="s">
        <v>396</v>
      </c>
      <c r="H26" s="605">
        <v>79</v>
      </c>
      <c r="I26" s="603">
        <v>38</v>
      </c>
      <c r="J26" s="605">
        <v>41</v>
      </c>
      <c r="K26" s="615">
        <v>25</v>
      </c>
    </row>
    <row r="27" spans="1:11" ht="13.5" customHeight="1">
      <c r="A27" s="586" t="s">
        <v>290</v>
      </c>
      <c r="B27" s="590" t="s">
        <v>328</v>
      </c>
      <c r="C27" s="588" t="s">
        <v>29</v>
      </c>
      <c r="D27" s="590" t="s">
        <v>112</v>
      </c>
      <c r="E27" s="613" t="s">
        <v>293</v>
      </c>
      <c r="G27" s="640" t="s">
        <v>146</v>
      </c>
      <c r="H27" s="605">
        <v>51</v>
      </c>
      <c r="I27" s="603">
        <v>28</v>
      </c>
      <c r="J27" s="605">
        <v>23</v>
      </c>
      <c r="K27" s="615">
        <v>18</v>
      </c>
    </row>
    <row r="28" spans="1:11" ht="13.5" customHeight="1">
      <c r="A28" s="593" t="s">
        <v>28</v>
      </c>
      <c r="B28" s="598">
        <v>134</v>
      </c>
      <c r="C28" s="595">
        <v>66</v>
      </c>
      <c r="D28" s="598">
        <v>68</v>
      </c>
      <c r="E28" s="614">
        <v>38</v>
      </c>
      <c r="G28" s="640" t="s">
        <v>438</v>
      </c>
      <c r="H28" s="605">
        <v>72</v>
      </c>
      <c r="I28" s="603">
        <v>32</v>
      </c>
      <c r="J28" s="605">
        <v>40</v>
      </c>
      <c r="K28" s="615">
        <v>28</v>
      </c>
    </row>
    <row r="29" spans="1:11" ht="13.5" customHeight="1">
      <c r="A29" s="601" t="s">
        <v>317</v>
      </c>
      <c r="B29" s="605">
        <v>135</v>
      </c>
      <c r="C29" s="603">
        <v>69</v>
      </c>
      <c r="D29" s="605">
        <v>66</v>
      </c>
      <c r="E29" s="615">
        <v>42</v>
      </c>
      <c r="G29" s="642" t="s">
        <v>31</v>
      </c>
      <c r="H29" s="598">
        <v>161</v>
      </c>
      <c r="I29" s="595">
        <v>80</v>
      </c>
      <c r="J29" s="598">
        <v>81</v>
      </c>
      <c r="K29" s="614">
        <v>46</v>
      </c>
    </row>
    <row r="30" spans="1:11" ht="13.5" customHeight="1">
      <c r="A30" s="601" t="s">
        <v>69</v>
      </c>
      <c r="B30" s="605">
        <v>214</v>
      </c>
      <c r="C30" s="603">
        <v>101</v>
      </c>
      <c r="D30" s="605">
        <v>113</v>
      </c>
      <c r="E30" s="615">
        <v>64</v>
      </c>
      <c r="G30" s="586" t="s">
        <v>390</v>
      </c>
      <c r="H30" s="616">
        <f>SUM(H18:H29)</f>
        <v>1461</v>
      </c>
      <c r="I30" s="610">
        <f>SUM(I18:I29)</f>
        <v>707</v>
      </c>
      <c r="J30" s="616">
        <f>SUM(J18:J29)</f>
        <v>754</v>
      </c>
      <c r="K30" s="622">
        <f>SUM(K18:K29)</f>
        <v>464</v>
      </c>
    </row>
    <row r="31" spans="1:5" ht="13.5" customHeight="1">
      <c r="A31" s="601" t="s">
        <v>195</v>
      </c>
      <c r="B31" s="605">
        <v>69</v>
      </c>
      <c r="C31" s="603">
        <v>31</v>
      </c>
      <c r="D31" s="605">
        <v>38</v>
      </c>
      <c r="E31" s="615">
        <v>18</v>
      </c>
    </row>
    <row r="32" spans="1:11" ht="13.5" customHeight="1">
      <c r="A32" s="601" t="s">
        <v>185</v>
      </c>
      <c r="B32" s="605">
        <v>120</v>
      </c>
      <c r="C32" s="603">
        <v>58</v>
      </c>
      <c r="D32" s="605">
        <v>62</v>
      </c>
      <c r="E32" s="615">
        <v>37</v>
      </c>
      <c r="G32" s="586" t="s">
        <v>405</v>
      </c>
      <c r="H32" s="590" t="s">
        <v>328</v>
      </c>
      <c r="I32" s="588" t="s">
        <v>29</v>
      </c>
      <c r="J32" s="590" t="s">
        <v>112</v>
      </c>
      <c r="K32" s="613" t="s">
        <v>293</v>
      </c>
    </row>
    <row r="33" spans="1:11" ht="13.5" customHeight="1">
      <c r="A33" s="601" t="s">
        <v>306</v>
      </c>
      <c r="B33" s="605">
        <v>188</v>
      </c>
      <c r="C33" s="603">
        <v>99</v>
      </c>
      <c r="D33" s="605">
        <v>89</v>
      </c>
      <c r="E33" s="615">
        <v>50</v>
      </c>
      <c r="G33" s="593" t="s">
        <v>298</v>
      </c>
      <c r="H33" s="598">
        <v>461</v>
      </c>
      <c r="I33" s="595">
        <v>233</v>
      </c>
      <c r="J33" s="598">
        <v>228</v>
      </c>
      <c r="K33" s="614">
        <v>137</v>
      </c>
    </row>
    <row r="34" spans="1:11" ht="13.5" customHeight="1">
      <c r="A34" s="593" t="s">
        <v>208</v>
      </c>
      <c r="B34" s="598">
        <v>158</v>
      </c>
      <c r="C34" s="595">
        <v>83</v>
      </c>
      <c r="D34" s="598">
        <v>75</v>
      </c>
      <c r="E34" s="614">
        <v>51</v>
      </c>
      <c r="G34" s="601" t="s">
        <v>326</v>
      </c>
      <c r="H34" s="605">
        <v>264</v>
      </c>
      <c r="I34" s="603">
        <v>137</v>
      </c>
      <c r="J34" s="605">
        <v>127</v>
      </c>
      <c r="K34" s="615">
        <v>92</v>
      </c>
    </row>
    <row r="35" spans="1:11" ht="13.5" customHeight="1">
      <c r="A35" s="608" t="s">
        <v>390</v>
      </c>
      <c r="B35" s="616">
        <f>SUM(B28:B34)</f>
        <v>1018</v>
      </c>
      <c r="C35" s="610">
        <f>SUM(C28:C34)</f>
        <v>507</v>
      </c>
      <c r="D35" s="616">
        <f>SUM(D28:D34)</f>
        <v>511</v>
      </c>
      <c r="E35" s="622">
        <f>SUM(E28:E34)</f>
        <v>300</v>
      </c>
      <c r="G35" s="601" t="s">
        <v>312</v>
      </c>
      <c r="H35" s="605">
        <v>260</v>
      </c>
      <c r="I35" s="603">
        <v>127</v>
      </c>
      <c r="J35" s="605">
        <v>133</v>
      </c>
      <c r="K35" s="615">
        <v>83</v>
      </c>
    </row>
    <row r="36" spans="7:11" ht="13.5" customHeight="1">
      <c r="G36" s="601" t="s">
        <v>33</v>
      </c>
      <c r="H36" s="605">
        <v>124</v>
      </c>
      <c r="I36" s="603">
        <v>59</v>
      </c>
      <c r="J36" s="605">
        <v>65</v>
      </c>
      <c r="K36" s="615">
        <v>45</v>
      </c>
    </row>
    <row r="37" spans="1:11" ht="13.5" customHeight="1">
      <c r="A37" s="586" t="s">
        <v>318</v>
      </c>
      <c r="B37" s="587" t="s">
        <v>328</v>
      </c>
      <c r="C37" s="643" t="s">
        <v>29</v>
      </c>
      <c r="D37" s="590" t="s">
        <v>112</v>
      </c>
      <c r="E37" s="613" t="s">
        <v>293</v>
      </c>
      <c r="G37" s="601" t="s">
        <v>316</v>
      </c>
      <c r="H37" s="605">
        <v>84</v>
      </c>
      <c r="I37" s="603">
        <v>42</v>
      </c>
      <c r="J37" s="605">
        <v>42</v>
      </c>
      <c r="K37" s="615">
        <v>27</v>
      </c>
    </row>
    <row r="38" spans="1:11" ht="13.5" customHeight="1">
      <c r="A38" s="593" t="s">
        <v>471</v>
      </c>
      <c r="B38" s="594">
        <v>303</v>
      </c>
      <c r="C38" s="644">
        <v>149</v>
      </c>
      <c r="D38" s="598">
        <v>154</v>
      </c>
      <c r="E38" s="614">
        <v>92</v>
      </c>
      <c r="G38" s="601" t="s">
        <v>7</v>
      </c>
      <c r="H38" s="605">
        <v>247</v>
      </c>
      <c r="I38" s="603">
        <v>117</v>
      </c>
      <c r="J38" s="605">
        <v>130</v>
      </c>
      <c r="K38" s="615">
        <v>70</v>
      </c>
    </row>
    <row r="39" spans="1:11" ht="13.5" customHeight="1">
      <c r="A39" s="601" t="s">
        <v>98</v>
      </c>
      <c r="B39" s="602">
        <v>127</v>
      </c>
      <c r="C39" s="645">
        <v>67</v>
      </c>
      <c r="D39" s="646">
        <v>60</v>
      </c>
      <c r="E39" s="615">
        <v>30</v>
      </c>
      <c r="G39" s="601" t="s">
        <v>158</v>
      </c>
      <c r="H39" s="605">
        <v>122</v>
      </c>
      <c r="I39" s="603">
        <v>51</v>
      </c>
      <c r="J39" s="605">
        <v>71</v>
      </c>
      <c r="K39" s="615">
        <v>33</v>
      </c>
    </row>
    <row r="40" spans="1:11" ht="13.5" customHeight="1">
      <c r="A40" s="601" t="s">
        <v>152</v>
      </c>
      <c r="B40" s="602">
        <v>340</v>
      </c>
      <c r="C40" s="645">
        <v>174</v>
      </c>
      <c r="D40" s="646">
        <v>166</v>
      </c>
      <c r="E40" s="615">
        <v>78</v>
      </c>
      <c r="G40" s="601" t="s">
        <v>212</v>
      </c>
      <c r="H40" s="605">
        <v>53</v>
      </c>
      <c r="I40" s="603">
        <v>23</v>
      </c>
      <c r="J40" s="605">
        <v>30</v>
      </c>
      <c r="K40" s="615">
        <v>16</v>
      </c>
    </row>
    <row r="41" spans="1:11" ht="13.5" customHeight="1">
      <c r="A41" s="623" t="s">
        <v>368</v>
      </c>
      <c r="B41" s="647">
        <v>246</v>
      </c>
      <c r="C41" s="648">
        <v>115</v>
      </c>
      <c r="D41" s="649">
        <v>131</v>
      </c>
      <c r="E41" s="650">
        <v>81</v>
      </c>
      <c r="G41" s="623" t="s">
        <v>225</v>
      </c>
      <c r="H41" s="649">
        <v>96</v>
      </c>
      <c r="I41" s="625">
        <v>47</v>
      </c>
      <c r="J41" s="649">
        <v>49</v>
      </c>
      <c r="K41" s="650">
        <v>25</v>
      </c>
    </row>
    <row r="42" spans="1:11" ht="16.5" customHeight="1">
      <c r="A42" s="266" t="s">
        <v>313</v>
      </c>
      <c r="B42" s="103"/>
      <c r="C42" s="108"/>
      <c r="D42" s="581"/>
      <c r="G42" s="612"/>
      <c r="H42" s="638"/>
      <c r="I42" s="638"/>
      <c r="J42" s="638"/>
      <c r="K42" s="638"/>
    </row>
    <row r="43" spans="1:11" ht="16.5" customHeight="1">
      <c r="A43" s="108"/>
      <c r="B43" s="108"/>
      <c r="C43" s="108"/>
      <c r="D43" s="108"/>
      <c r="E43" s="108"/>
      <c r="F43" s="108"/>
      <c r="G43" s="108"/>
      <c r="H43" s="108"/>
      <c r="I43" s="1"/>
      <c r="J43" s="1"/>
      <c r="K43" s="638"/>
    </row>
    <row r="44" spans="7:11" ht="13.5">
      <c r="G44" s="612"/>
      <c r="H44" s="638"/>
      <c r="I44" s="638"/>
      <c r="J44" s="638"/>
      <c r="K44" s="638"/>
    </row>
    <row r="45" spans="7:11" ht="13.5">
      <c r="G45" s="612"/>
      <c r="H45" s="638"/>
      <c r="I45" s="638"/>
      <c r="J45" s="638"/>
      <c r="K45" s="638"/>
    </row>
    <row r="46" spans="7:11" ht="13.5">
      <c r="G46" s="612"/>
      <c r="H46" s="638"/>
      <c r="I46" s="638"/>
      <c r="J46" s="638"/>
      <c r="K46" s="638"/>
    </row>
    <row r="47" spans="7:11" ht="13.5">
      <c r="G47" s="612"/>
      <c r="H47" s="638"/>
      <c r="I47" s="638"/>
      <c r="J47" s="638"/>
      <c r="K47" s="638"/>
    </row>
    <row r="48" spans="7:11" ht="13.5">
      <c r="G48" s="651"/>
      <c r="H48" s="638"/>
      <c r="I48" s="638"/>
      <c r="J48" s="638"/>
      <c r="K48" s="638"/>
    </row>
  </sheetData>
  <sheetProtection/>
  <printOptions/>
  <pageMargins left="0.984251968503937" right="0.984251968503937" top="0.5905511811023623" bottom="0.3937007874015748" header="0.5118110236220472" footer="0.1968503937007874"/>
  <pageSetup horizontalDpi="600" verticalDpi="600" orientation="landscape" paperSize="9" r:id="rId1"/>
  <headerFooter alignWithMargins="0">
    <oddFooter>&amp;R&amp;"ＭＳ Ｐ明朝,標準"－９－</oddFooter>
  </headerFooter>
</worksheet>
</file>

<file path=xl/worksheets/sheet2.xml><?xml version="1.0" encoding="utf-8"?>
<worksheet xmlns="http://schemas.openxmlformats.org/spreadsheetml/2006/main" xmlns:r="http://schemas.openxmlformats.org/officeDocument/2006/relationships">
  <dimension ref="A4:AE38"/>
  <sheetViews>
    <sheetView view="pageBreakPreview" zoomScaleSheetLayoutView="100" workbookViewId="0" topLeftCell="A2">
      <selection activeCell="A24" sqref="A24"/>
    </sheetView>
  </sheetViews>
  <sheetFormatPr defaultColWidth="9.00390625" defaultRowHeight="13.5"/>
  <cols>
    <col min="1" max="18" width="4.125" style="0" customWidth="1"/>
    <col min="19" max="19" width="3.875" style="0" customWidth="1"/>
    <col min="20" max="20" width="3.75390625" style="0" customWidth="1"/>
    <col min="21" max="28" width="4.125" style="0" customWidth="1"/>
    <col min="29" max="29" width="4.625" style="0" customWidth="1"/>
    <col min="30" max="30" width="4.50390625" style="0" customWidth="1"/>
    <col min="31" max="31" width="4.125" style="0" customWidth="1"/>
  </cols>
  <sheetData>
    <row r="4" spans="1:3" ht="16.5" customHeight="1">
      <c r="A4" s="26" t="s">
        <v>362</v>
      </c>
      <c r="B4" s="26"/>
      <c r="C4" s="27"/>
    </row>
    <row r="5" spans="1:30" s="1" customFormat="1" ht="13.5" customHeight="1">
      <c r="A5" s="28" t="s">
        <v>456</v>
      </c>
      <c r="B5" s="29"/>
      <c r="C5" s="30" t="s">
        <v>207</v>
      </c>
      <c r="D5" s="31"/>
      <c r="E5" s="32"/>
      <c r="F5" s="33" t="s">
        <v>102</v>
      </c>
      <c r="G5" s="31"/>
      <c r="H5" s="31"/>
      <c r="I5" s="34"/>
      <c r="J5" s="35" t="s">
        <v>73</v>
      </c>
      <c r="K5" s="36"/>
      <c r="L5" s="36"/>
      <c r="M5" s="37"/>
      <c r="N5" s="38"/>
      <c r="O5" s="39"/>
      <c r="P5" s="39"/>
      <c r="Q5" s="40"/>
      <c r="R5" s="6"/>
      <c r="S5" s="6"/>
      <c r="T5" s="6"/>
      <c r="U5" s="6"/>
      <c r="V5" s="6"/>
      <c r="W5" s="6"/>
      <c r="X5" s="6"/>
      <c r="Y5" s="6"/>
      <c r="Z5" s="6"/>
      <c r="AA5" s="41"/>
      <c r="AB5" s="6"/>
      <c r="AC5" s="6"/>
      <c r="AD5" s="42"/>
    </row>
    <row r="6" spans="1:30" s="1" customFormat="1" ht="13.5" customHeight="1">
      <c r="A6" s="43" t="s">
        <v>60</v>
      </c>
      <c r="B6" s="44"/>
      <c r="C6" s="45" t="s">
        <v>155</v>
      </c>
      <c r="D6" s="46"/>
      <c r="E6" s="47"/>
      <c r="F6" s="48" t="s">
        <v>53</v>
      </c>
      <c r="G6" s="46"/>
      <c r="H6" s="46"/>
      <c r="I6" s="49"/>
      <c r="J6" s="50" t="s">
        <v>256</v>
      </c>
      <c r="K6" s="51"/>
      <c r="L6" s="51"/>
      <c r="M6" s="52"/>
      <c r="N6" s="38"/>
      <c r="O6" s="39"/>
      <c r="P6" s="39"/>
      <c r="Q6" s="40"/>
      <c r="R6" s="6"/>
      <c r="S6" s="6"/>
      <c r="T6" s="6"/>
      <c r="U6" s="6"/>
      <c r="V6" s="6"/>
      <c r="W6" s="6"/>
      <c r="X6" s="6"/>
      <c r="Y6" s="6"/>
      <c r="Z6" s="6"/>
      <c r="AA6" s="53"/>
      <c r="AB6" s="6"/>
      <c r="AC6" s="6"/>
      <c r="AD6" s="42"/>
    </row>
    <row r="7" spans="1:30" s="1" customFormat="1" ht="13.5" customHeight="1">
      <c r="A7" s="54" t="s">
        <v>426</v>
      </c>
      <c r="B7" s="55"/>
      <c r="C7" s="56" t="s">
        <v>465</v>
      </c>
      <c r="D7" s="57"/>
      <c r="E7" s="58"/>
      <c r="F7" s="59" t="s">
        <v>283</v>
      </c>
      <c r="G7" s="57"/>
      <c r="H7" s="57"/>
      <c r="I7" s="60"/>
      <c r="J7" s="61" t="s">
        <v>173</v>
      </c>
      <c r="K7" s="62"/>
      <c r="L7" s="62"/>
      <c r="M7" s="63"/>
      <c r="N7" s="39"/>
      <c r="O7" s="39"/>
      <c r="P7" s="39"/>
      <c r="Q7" s="40"/>
      <c r="R7" s="6"/>
      <c r="S7" s="6"/>
      <c r="T7" s="6"/>
      <c r="U7" s="6"/>
      <c r="V7" s="6"/>
      <c r="W7" s="6"/>
      <c r="X7" s="6"/>
      <c r="Y7" s="6"/>
      <c r="Z7" s="6"/>
      <c r="AA7" s="6"/>
      <c r="AB7" s="6"/>
      <c r="AC7" s="6"/>
      <c r="AD7" s="42"/>
    </row>
    <row r="8" spans="1:30" s="1" customFormat="1" ht="13.5" customHeight="1">
      <c r="A8" s="54" t="s">
        <v>416</v>
      </c>
      <c r="B8" s="55"/>
      <c r="C8" s="56" t="s">
        <v>189</v>
      </c>
      <c r="D8" s="57"/>
      <c r="E8" s="58"/>
      <c r="F8" s="59" t="s">
        <v>252</v>
      </c>
      <c r="G8" s="57"/>
      <c r="H8" s="57"/>
      <c r="I8" s="60"/>
      <c r="J8" s="61" t="s">
        <v>459</v>
      </c>
      <c r="K8" s="62"/>
      <c r="L8" s="62"/>
      <c r="M8" s="63"/>
      <c r="N8" s="38"/>
      <c r="O8" s="39"/>
      <c r="P8" s="39"/>
      <c r="Q8" s="40"/>
      <c r="R8" s="6"/>
      <c r="S8" s="6"/>
      <c r="T8" s="6"/>
      <c r="U8" s="6"/>
      <c r="V8" s="6"/>
      <c r="W8" s="6"/>
      <c r="X8" s="6"/>
      <c r="Y8" s="6"/>
      <c r="Z8" s="6"/>
      <c r="AA8" s="53"/>
      <c r="AB8" s="6"/>
      <c r="AC8" s="6"/>
      <c r="AD8" s="42"/>
    </row>
    <row r="9" spans="1:30" s="1" customFormat="1" ht="13.5" customHeight="1">
      <c r="A9" s="64" t="s">
        <v>1</v>
      </c>
      <c r="B9" s="65"/>
      <c r="C9" s="66" t="s">
        <v>57</v>
      </c>
      <c r="D9" s="67"/>
      <c r="E9" s="68"/>
      <c r="F9" s="69" t="s">
        <v>37</v>
      </c>
      <c r="G9" s="67"/>
      <c r="H9" s="67"/>
      <c r="I9" s="70"/>
      <c r="J9" s="71" t="s">
        <v>258</v>
      </c>
      <c r="K9" s="72"/>
      <c r="L9" s="72"/>
      <c r="M9" s="73"/>
      <c r="N9" s="39"/>
      <c r="O9" s="39"/>
      <c r="P9" s="39"/>
      <c r="Q9" s="40"/>
      <c r="R9" s="6"/>
      <c r="S9" s="6"/>
      <c r="T9" s="6"/>
      <c r="U9" s="6"/>
      <c r="V9" s="6"/>
      <c r="W9" s="6"/>
      <c r="X9" s="6"/>
      <c r="Y9" s="6"/>
      <c r="Z9" s="6"/>
      <c r="AA9" s="6"/>
      <c r="AB9" s="6"/>
      <c r="AC9" s="6"/>
      <c r="AD9" s="42"/>
    </row>
    <row r="10" spans="1:30" s="1" customFormat="1" ht="13.5" customHeight="1">
      <c r="A10" s="74"/>
      <c r="B10" s="40"/>
      <c r="C10" s="74"/>
      <c r="D10" s="40"/>
      <c r="E10" s="40"/>
      <c r="F10" s="75"/>
      <c r="G10" s="40"/>
      <c r="H10" s="40"/>
      <c r="I10" s="40"/>
      <c r="J10" s="74"/>
      <c r="K10" s="40"/>
      <c r="L10" s="40"/>
      <c r="M10" s="40"/>
      <c r="N10" s="40"/>
      <c r="O10" s="40"/>
      <c r="P10" s="40"/>
      <c r="Q10" s="40"/>
      <c r="R10" s="6"/>
      <c r="S10" s="6"/>
      <c r="T10" s="6"/>
      <c r="U10" s="6"/>
      <c r="V10" s="6"/>
      <c r="W10" s="6"/>
      <c r="X10" s="6"/>
      <c r="Y10" s="6"/>
      <c r="Z10" s="6"/>
      <c r="AA10" s="6"/>
      <c r="AB10" s="6"/>
      <c r="AC10" s="6"/>
      <c r="AD10" s="42"/>
    </row>
    <row r="11" spans="1:30" s="1" customFormat="1" ht="13.5" customHeight="1">
      <c r="A11" s="74"/>
      <c r="B11" s="40"/>
      <c r="C11" s="74"/>
      <c r="D11" s="40"/>
      <c r="E11" s="40"/>
      <c r="F11" s="75"/>
      <c r="G11" s="40"/>
      <c r="H11" s="40"/>
      <c r="I11" s="40"/>
      <c r="J11" s="74"/>
      <c r="K11" s="40"/>
      <c r="L11" s="40"/>
      <c r="M11" s="40"/>
      <c r="N11" s="40"/>
      <c r="O11" s="40"/>
      <c r="P11" s="40"/>
      <c r="Q11" s="40"/>
      <c r="R11" s="6"/>
      <c r="S11" s="6"/>
      <c r="T11" s="6"/>
      <c r="U11" s="6"/>
      <c r="V11" s="6"/>
      <c r="W11" s="6"/>
      <c r="X11" s="6"/>
      <c r="Y11" s="6"/>
      <c r="Z11" s="6"/>
      <c r="AA11" s="6"/>
      <c r="AB11" s="6"/>
      <c r="AC11" s="6"/>
      <c r="AD11" s="42"/>
    </row>
    <row r="12" spans="1:30" s="1" customFormat="1" ht="13.5" customHeight="1">
      <c r="A12" s="76"/>
      <c r="B12" s="40"/>
      <c r="C12" s="40"/>
      <c r="D12" s="40"/>
      <c r="E12" s="40"/>
      <c r="F12" s="40"/>
      <c r="G12" s="40"/>
      <c r="H12" s="40"/>
      <c r="I12" s="40"/>
      <c r="J12" s="40"/>
      <c r="K12" s="40"/>
      <c r="L12" s="40"/>
      <c r="M12" s="40"/>
      <c r="N12" s="40"/>
      <c r="O12" s="40"/>
      <c r="P12" s="40"/>
      <c r="Q12" s="40"/>
      <c r="R12" s="6"/>
      <c r="S12" s="6"/>
      <c r="T12" s="6"/>
      <c r="U12" s="6"/>
      <c r="V12" s="6"/>
      <c r="W12" s="6"/>
      <c r="X12" s="6"/>
      <c r="Y12" s="6"/>
      <c r="Z12" s="6"/>
      <c r="AA12" s="77"/>
      <c r="AB12" s="6"/>
      <c r="AC12" s="6"/>
      <c r="AD12" s="42"/>
    </row>
    <row r="13" spans="1:30" s="1" customFormat="1" ht="13.5" customHeight="1">
      <c r="A13" s="56" t="s">
        <v>461</v>
      </c>
      <c r="B13" s="78"/>
      <c r="C13" s="78"/>
      <c r="D13" s="78"/>
      <c r="E13" s="78"/>
      <c r="F13" s="78"/>
      <c r="G13" s="78"/>
      <c r="H13" s="79"/>
      <c r="I13" s="80" t="s">
        <v>363</v>
      </c>
      <c r="J13" s="57"/>
      <c r="K13" s="57"/>
      <c r="L13" s="57"/>
      <c r="M13" s="57"/>
      <c r="N13" s="57"/>
      <c r="O13" s="57"/>
      <c r="P13" s="57"/>
      <c r="Q13" s="58"/>
      <c r="R13" s="6"/>
      <c r="S13" s="6"/>
      <c r="T13" s="6"/>
      <c r="U13" s="6"/>
      <c r="V13" s="6"/>
      <c r="W13" s="6"/>
      <c r="X13" s="6"/>
      <c r="Y13" s="6"/>
      <c r="Z13" s="6"/>
      <c r="AA13" s="6"/>
      <c r="AB13" s="6"/>
      <c r="AC13" s="6"/>
      <c r="AD13" s="42"/>
    </row>
    <row r="14" spans="1:30" s="1" customFormat="1" ht="234.75" customHeight="1">
      <c r="A14" s="6"/>
      <c r="B14" s="6"/>
      <c r="C14" s="6"/>
      <c r="D14" s="6"/>
      <c r="E14" s="6"/>
      <c r="F14" s="6"/>
      <c r="G14" s="6"/>
      <c r="Q14" s="6"/>
      <c r="R14" s="6"/>
      <c r="S14" s="6"/>
      <c r="T14" s="6"/>
      <c r="U14" s="6"/>
      <c r="V14" s="6"/>
      <c r="W14" s="6"/>
      <c r="X14" s="6"/>
      <c r="Y14" s="6"/>
      <c r="Z14" s="6"/>
      <c r="AA14" s="6"/>
      <c r="AB14" s="6"/>
      <c r="AC14" s="6"/>
      <c r="AD14" s="42"/>
    </row>
    <row r="15" spans="1:30" s="1" customFormat="1" ht="16.5" customHeight="1">
      <c r="A15" s="6"/>
      <c r="B15" s="81"/>
      <c r="C15" s="81"/>
      <c r="D15" s="81"/>
      <c r="E15" s="81"/>
      <c r="F15" s="81"/>
      <c r="G15" s="81"/>
      <c r="H15" s="81"/>
      <c r="I15" s="81"/>
      <c r="J15" s="81"/>
      <c r="K15" s="81"/>
      <c r="L15" s="81"/>
      <c r="M15" s="81"/>
      <c r="N15" s="81"/>
      <c r="O15" s="81"/>
      <c r="P15" s="6"/>
      <c r="Q15" s="6"/>
      <c r="R15" s="6"/>
      <c r="S15" s="6"/>
      <c r="T15" s="82" t="s">
        <v>139</v>
      </c>
      <c r="U15" s="82"/>
      <c r="V15" s="82"/>
      <c r="W15" s="82"/>
      <c r="X15" s="24"/>
      <c r="Y15" s="24"/>
      <c r="Z15" s="24"/>
      <c r="AA15" s="6"/>
      <c r="AB15" s="83"/>
      <c r="AC15" s="84"/>
      <c r="AD15" s="84"/>
    </row>
    <row r="16" spans="1:30" s="1" customFormat="1" ht="16.5" customHeight="1">
      <c r="A16" s="6"/>
      <c r="B16" s="81"/>
      <c r="C16" s="81"/>
      <c r="D16" s="81"/>
      <c r="E16" s="81"/>
      <c r="F16" s="81"/>
      <c r="G16" s="81"/>
      <c r="H16" s="81"/>
      <c r="I16" s="81"/>
      <c r="J16" s="81"/>
      <c r="K16" s="81"/>
      <c r="L16" s="81"/>
      <c r="M16" s="81"/>
      <c r="N16" s="81"/>
      <c r="O16" s="81"/>
      <c r="P16" s="6"/>
      <c r="Q16" s="6"/>
      <c r="R16" s="77" t="s">
        <v>381</v>
      </c>
      <c r="S16" s="85">
        <v>19633</v>
      </c>
      <c r="T16" s="85"/>
      <c r="U16" s="85"/>
      <c r="V16" s="85"/>
      <c r="W16" s="23" t="s">
        <v>274</v>
      </c>
      <c r="X16" s="23"/>
      <c r="Y16" s="23"/>
      <c r="Z16" s="23"/>
      <c r="AA16" s="23"/>
      <c r="AB16" s="23"/>
      <c r="AC16" s="23"/>
      <c r="AD16" s="23"/>
    </row>
    <row r="17" spans="1:31" s="1" customFormat="1" ht="16.5" customHeight="1">
      <c r="A17" s="6"/>
      <c r="B17" s="81"/>
      <c r="C17" s="81"/>
      <c r="D17" s="81"/>
      <c r="E17" s="81"/>
      <c r="F17" s="81"/>
      <c r="G17" s="81"/>
      <c r="H17" s="81"/>
      <c r="I17" s="81"/>
      <c r="J17" s="81"/>
      <c r="K17" s="81"/>
      <c r="L17" s="81"/>
      <c r="M17" s="81"/>
      <c r="N17" s="81"/>
      <c r="O17" s="81"/>
      <c r="P17" s="6"/>
      <c r="Q17" s="6"/>
      <c r="R17" s="77"/>
      <c r="S17" s="85"/>
      <c r="U17" s="85"/>
      <c r="V17" s="85"/>
      <c r="W17" s="23" t="s">
        <v>174</v>
      </c>
      <c r="X17" s="23"/>
      <c r="Y17" s="23"/>
      <c r="Z17" s="23"/>
      <c r="AA17" s="23"/>
      <c r="AB17" s="23"/>
      <c r="AC17" s="23"/>
      <c r="AD17" s="23"/>
      <c r="AE17" s="23"/>
    </row>
    <row r="18" spans="1:30" s="1" customFormat="1" ht="16.5" customHeight="1">
      <c r="A18" s="6"/>
      <c r="B18" s="81"/>
      <c r="C18" s="81"/>
      <c r="D18" s="81"/>
      <c r="E18" s="81"/>
      <c r="F18" s="81"/>
      <c r="G18" s="81"/>
      <c r="H18" s="81"/>
      <c r="I18" s="81"/>
      <c r="J18" s="81"/>
      <c r="K18" s="81"/>
      <c r="L18" s="81"/>
      <c r="M18" s="81"/>
      <c r="N18" s="81"/>
      <c r="O18" s="81"/>
      <c r="P18" s="6"/>
      <c r="Q18" s="6"/>
      <c r="R18" s="77" t="s">
        <v>381</v>
      </c>
      <c r="S18" s="85">
        <v>20210</v>
      </c>
      <c r="T18" s="85"/>
      <c r="U18" s="85"/>
      <c r="V18" s="85"/>
      <c r="W18" s="23" t="s">
        <v>120</v>
      </c>
      <c r="X18" s="23"/>
      <c r="Y18" s="23"/>
      <c r="Z18" s="23"/>
      <c r="AA18" s="6"/>
      <c r="AB18" s="83"/>
      <c r="AC18" s="84"/>
      <c r="AD18" s="84"/>
    </row>
    <row r="19" spans="1:30" s="1" customFormat="1" ht="16.5" customHeight="1">
      <c r="A19" s="6"/>
      <c r="B19" s="81"/>
      <c r="C19" s="81"/>
      <c r="D19" s="81"/>
      <c r="E19" s="81"/>
      <c r="F19" s="81"/>
      <c r="G19" s="81"/>
      <c r="H19" s="81"/>
      <c r="I19" s="81"/>
      <c r="J19" s="81"/>
      <c r="K19" s="81"/>
      <c r="L19" s="81"/>
      <c r="M19" s="81"/>
      <c r="N19" s="81"/>
      <c r="O19" s="81"/>
      <c r="P19" s="6"/>
      <c r="Q19" s="6"/>
      <c r="R19" s="77" t="s">
        <v>381</v>
      </c>
      <c r="S19" s="85">
        <v>38433</v>
      </c>
      <c r="T19" s="85"/>
      <c r="U19" s="85"/>
      <c r="V19" s="85"/>
      <c r="W19" s="23" t="s">
        <v>269</v>
      </c>
      <c r="X19" s="23"/>
      <c r="Y19" s="23"/>
      <c r="Z19" s="24"/>
      <c r="AA19" s="6"/>
      <c r="AB19" s="83"/>
      <c r="AC19" s="84"/>
      <c r="AD19" s="84"/>
    </row>
    <row r="20" spans="1:30" s="1" customFormat="1" ht="16.5" customHeight="1">
      <c r="A20" s="6"/>
      <c r="B20" s="81"/>
      <c r="C20" s="81"/>
      <c r="D20" s="81"/>
      <c r="E20" s="81"/>
      <c r="F20" s="81"/>
      <c r="G20" s="81"/>
      <c r="H20" s="81"/>
      <c r="I20" s="81"/>
      <c r="J20" s="81"/>
      <c r="K20" s="81"/>
      <c r="L20" s="81"/>
      <c r="M20" s="81"/>
      <c r="N20" s="81"/>
      <c r="O20" s="81"/>
      <c r="P20" s="6"/>
      <c r="Q20" s="6"/>
      <c r="R20" s="6"/>
      <c r="S20" s="77"/>
      <c r="T20" s="85"/>
      <c r="U20" s="85"/>
      <c r="V20" s="85"/>
      <c r="W20" s="23"/>
      <c r="X20" s="23"/>
      <c r="Y20" s="23"/>
      <c r="Z20" s="24"/>
      <c r="AA20" s="6"/>
      <c r="AB20" s="83"/>
      <c r="AC20" s="84"/>
      <c r="AD20" s="84"/>
    </row>
    <row r="21" spans="1:30" s="1" customFormat="1" ht="16.5" customHeight="1">
      <c r="A21" s="86" t="s">
        <v>221</v>
      </c>
      <c r="B21" s="87"/>
      <c r="C21" s="87"/>
      <c r="D21" s="87"/>
      <c r="E21" s="87"/>
      <c r="F21" s="87"/>
      <c r="G21" s="87"/>
      <c r="H21" s="87"/>
      <c r="I21" s="87"/>
      <c r="J21" s="88"/>
      <c r="K21" s="88"/>
      <c r="L21" s="88"/>
      <c r="M21" s="88"/>
      <c r="N21" s="88"/>
      <c r="O21" s="88"/>
      <c r="P21" s="6"/>
      <c r="Q21" s="6"/>
      <c r="R21" s="6"/>
      <c r="S21" s="6"/>
      <c r="T21" s="6"/>
      <c r="U21" s="6"/>
      <c r="V21" s="6"/>
      <c r="W21" s="6"/>
      <c r="X21" s="6"/>
      <c r="Y21" s="6"/>
      <c r="Z21" s="6"/>
      <c r="AA21" s="6"/>
      <c r="AB21" s="83" t="s">
        <v>66</v>
      </c>
      <c r="AC21" s="84"/>
      <c r="AD21" s="84"/>
    </row>
    <row r="22" spans="1:30" s="1" customFormat="1" ht="13.5" customHeight="1">
      <c r="A22" s="89" t="s">
        <v>365</v>
      </c>
      <c r="B22" s="90"/>
      <c r="C22" s="91"/>
      <c r="D22" s="92" t="s">
        <v>176</v>
      </c>
      <c r="E22" s="90"/>
      <c r="F22" s="90"/>
      <c r="G22" s="93" t="s">
        <v>159</v>
      </c>
      <c r="H22" s="90"/>
      <c r="I22" s="90"/>
      <c r="J22" s="93" t="s">
        <v>284</v>
      </c>
      <c r="K22" s="90"/>
      <c r="L22" s="90"/>
      <c r="M22" s="93" t="s">
        <v>321</v>
      </c>
      <c r="N22" s="90"/>
      <c r="O22" s="90"/>
      <c r="P22" s="93" t="s">
        <v>383</v>
      </c>
      <c r="Q22" s="90"/>
      <c r="R22" s="90"/>
      <c r="S22" s="93" t="s">
        <v>453</v>
      </c>
      <c r="T22" s="90"/>
      <c r="U22" s="90"/>
      <c r="V22" s="93" t="s">
        <v>335</v>
      </c>
      <c r="W22" s="90"/>
      <c r="X22" s="90"/>
      <c r="Y22" s="93" t="s">
        <v>352</v>
      </c>
      <c r="Z22" s="90"/>
      <c r="AA22" s="90"/>
      <c r="AB22" s="93" t="s">
        <v>215</v>
      </c>
      <c r="AC22" s="94"/>
      <c r="AD22" s="95"/>
    </row>
    <row r="23" spans="1:30" s="1" customFormat="1" ht="28.5" customHeight="1">
      <c r="A23" s="96" t="s">
        <v>302</v>
      </c>
      <c r="B23" s="97"/>
      <c r="C23" s="98"/>
      <c r="D23" s="99">
        <v>272.15</v>
      </c>
      <c r="E23" s="100"/>
      <c r="F23" s="100"/>
      <c r="G23" s="100">
        <v>31.4</v>
      </c>
      <c r="H23" s="100"/>
      <c r="I23" s="100"/>
      <c r="J23" s="100">
        <v>16.78</v>
      </c>
      <c r="K23" s="100"/>
      <c r="L23" s="100"/>
      <c r="M23" s="100">
        <v>11.91</v>
      </c>
      <c r="N23" s="100"/>
      <c r="O23" s="100"/>
      <c r="P23" s="100">
        <v>0.17</v>
      </c>
      <c r="Q23" s="100"/>
      <c r="R23" s="100"/>
      <c r="S23" s="100">
        <v>59.75</v>
      </c>
      <c r="T23" s="100"/>
      <c r="U23" s="100"/>
      <c r="V23" s="100">
        <v>47.77</v>
      </c>
      <c r="W23" s="100"/>
      <c r="X23" s="100"/>
      <c r="Y23" s="100">
        <v>4.14</v>
      </c>
      <c r="Z23" s="100"/>
      <c r="AA23" s="100"/>
      <c r="AB23" s="100">
        <v>100.23</v>
      </c>
      <c r="AC23" s="100"/>
      <c r="AD23" s="101"/>
    </row>
    <row r="24" spans="1:30" s="1" customFormat="1" ht="13.5" customHeight="1">
      <c r="A24" s="24" t="s">
        <v>447</v>
      </c>
      <c r="B24" s="24"/>
      <c r="C24" s="102"/>
      <c r="D24" s="102"/>
      <c r="E24" s="102"/>
      <c r="F24" s="102"/>
      <c r="G24" s="102"/>
      <c r="H24" s="102"/>
      <c r="I24" s="102"/>
      <c r="J24" s="102"/>
      <c r="K24" s="102"/>
      <c r="L24" s="102"/>
      <c r="M24" s="102"/>
      <c r="N24" s="102"/>
      <c r="O24" s="102"/>
      <c r="P24" s="24"/>
      <c r="Q24" s="6"/>
      <c r="R24" s="24"/>
      <c r="S24" s="103"/>
      <c r="T24" s="103"/>
      <c r="U24" s="103"/>
      <c r="V24" s="103"/>
      <c r="W24" s="103"/>
      <c r="X24" s="103"/>
      <c r="Y24" s="103"/>
      <c r="Z24" s="103"/>
      <c r="AA24" s="103"/>
      <c r="AB24" s="103"/>
      <c r="AC24" s="103"/>
      <c r="AD24" s="42"/>
    </row>
    <row r="25" ht="13.5">
      <c r="AA25" s="104"/>
    </row>
    <row r="26" ht="13.5"/>
    <row r="27" ht="13.5">
      <c r="A27" s="105"/>
    </row>
    <row r="28" ht="13.5"/>
    <row r="29" ht="13.5"/>
    <row r="30" ht="13.5"/>
    <row r="31" ht="13.5"/>
    <row r="32" ht="13.5"/>
    <row r="33" ht="13.5"/>
    <row r="34" ht="13.5"/>
    <row r="35" ht="13.5"/>
    <row r="38" spans="1:2" ht="13.5">
      <c r="A38" s="105"/>
      <c r="B38" s="105"/>
    </row>
  </sheetData>
  <sheetProtection/>
  <mergeCells count="49">
    <mergeCell ref="A5:B5"/>
    <mergeCell ref="C5:E5"/>
    <mergeCell ref="F5:I5"/>
    <mergeCell ref="J5:M5"/>
    <mergeCell ref="A6:B6"/>
    <mergeCell ref="C6:E6"/>
    <mergeCell ref="F6:I6"/>
    <mergeCell ref="J6:M6"/>
    <mergeCell ref="A7:B7"/>
    <mergeCell ref="C7:E7"/>
    <mergeCell ref="F7:I7"/>
    <mergeCell ref="J7:M7"/>
    <mergeCell ref="A8:B8"/>
    <mergeCell ref="C8:E8"/>
    <mergeCell ref="F8:I8"/>
    <mergeCell ref="J8:M8"/>
    <mergeCell ref="A9:B9"/>
    <mergeCell ref="C9:E9"/>
    <mergeCell ref="F9:I9"/>
    <mergeCell ref="J9:M9"/>
    <mergeCell ref="A13:H13"/>
    <mergeCell ref="I13:Q13"/>
    <mergeCell ref="T15:W15"/>
    <mergeCell ref="AB15:AD15"/>
    <mergeCell ref="S16:V16"/>
    <mergeCell ref="S18:V18"/>
    <mergeCell ref="S19:V19"/>
    <mergeCell ref="A21:I21"/>
    <mergeCell ref="AB21:AD21"/>
    <mergeCell ref="A22:C22"/>
    <mergeCell ref="D22:F22"/>
    <mergeCell ref="G22:I22"/>
    <mergeCell ref="J22:L22"/>
    <mergeCell ref="M22:O22"/>
    <mergeCell ref="P22:R22"/>
    <mergeCell ref="S22:U22"/>
    <mergeCell ref="V22:X22"/>
    <mergeCell ref="Y22:AA22"/>
    <mergeCell ref="AB22:AD22"/>
    <mergeCell ref="A23:C23"/>
    <mergeCell ref="D23:F23"/>
    <mergeCell ref="G23:I23"/>
    <mergeCell ref="J23:L23"/>
    <mergeCell ref="M23:O23"/>
    <mergeCell ref="P23:R23"/>
    <mergeCell ref="S23:U23"/>
    <mergeCell ref="V23:X23"/>
    <mergeCell ref="Y23:AA23"/>
    <mergeCell ref="AB23:AD23"/>
  </mergeCells>
  <printOptions/>
  <pageMargins left="0.984251968503937" right="0.984251968503937" top="0.3937007874015748" bottom="0.3937007874015748" header="0.5118110236220472" footer="0.1968503937007874"/>
  <pageSetup horizontalDpi="600" verticalDpi="600" orientation="landscape" paperSize="9" scale="98" r:id="rId2"/>
  <headerFooter alignWithMargins="0">
    <oddFooter>&amp;R&amp;"ＭＳ Ｐ明朝,標準"&amp;10－１－</oddFooter>
  </headerFooter>
  <drawing r:id="rId1"/>
</worksheet>
</file>

<file path=xl/worksheets/sheet3.xml><?xml version="1.0" encoding="utf-8"?>
<worksheet xmlns="http://schemas.openxmlformats.org/spreadsheetml/2006/main" xmlns:r="http://schemas.openxmlformats.org/officeDocument/2006/relationships">
  <dimension ref="A1:IV47"/>
  <sheetViews>
    <sheetView view="pageBreakPreview" zoomScaleSheetLayoutView="100" workbookViewId="0" topLeftCell="A1">
      <selection activeCell="P27" sqref="P27"/>
    </sheetView>
  </sheetViews>
  <sheetFormatPr defaultColWidth="9.00390625" defaultRowHeight="13.5"/>
  <cols>
    <col min="1" max="1" width="8.625" style="1" customWidth="1"/>
    <col min="2" max="6" width="7.625" style="1" customWidth="1"/>
    <col min="7" max="7" width="8.875" style="1" customWidth="1"/>
    <col min="8" max="8" width="7.625" style="106" customWidth="1"/>
    <col min="9" max="12" width="7.625" style="1" customWidth="1"/>
    <col min="13" max="13" width="5.25390625" style="1" customWidth="1"/>
    <col min="14" max="14" width="7.125" style="1" customWidth="1"/>
    <col min="15" max="15" width="7.625" style="1" customWidth="1"/>
    <col min="16" max="16" width="12.125" style="1" customWidth="1"/>
    <col min="17" max="17" width="3.625" style="1" customWidth="1"/>
    <col min="18" max="16384" width="9.00390625" style="1" customWidth="1"/>
  </cols>
  <sheetData>
    <row r="1" spans="1:3" ht="16.5" customHeight="1">
      <c r="A1" s="109" t="s">
        <v>286</v>
      </c>
      <c r="B1" s="110"/>
      <c r="C1" s="110"/>
    </row>
    <row r="2" spans="1:17" ht="16.5" customHeight="1">
      <c r="A2" s="111" t="s">
        <v>58</v>
      </c>
      <c r="B2" s="112" t="s">
        <v>91</v>
      </c>
      <c r="C2" s="113"/>
      <c r="D2" s="113"/>
      <c r="E2" s="113"/>
      <c r="F2" s="113"/>
      <c r="G2" s="114" t="s">
        <v>77</v>
      </c>
      <c r="H2" s="113"/>
      <c r="I2" s="115"/>
      <c r="J2" s="114" t="s">
        <v>16</v>
      </c>
      <c r="K2" s="115"/>
      <c r="L2" s="114" t="s">
        <v>218</v>
      </c>
      <c r="M2" s="113"/>
      <c r="N2" s="113"/>
      <c r="O2" s="115"/>
      <c r="P2" s="116" t="s">
        <v>309</v>
      </c>
      <c r="Q2" s="1"/>
    </row>
    <row r="3" spans="1:17" ht="16.5" customHeight="1">
      <c r="A3" s="117"/>
      <c r="B3" s="118" t="s">
        <v>454</v>
      </c>
      <c r="C3" s="119" t="s">
        <v>404</v>
      </c>
      <c r="D3" s="119" t="s">
        <v>371</v>
      </c>
      <c r="E3" s="119" t="s">
        <v>70</v>
      </c>
      <c r="F3" s="120" t="s">
        <v>371</v>
      </c>
      <c r="G3" s="121" t="s">
        <v>340</v>
      </c>
      <c r="H3" s="122" t="s">
        <v>457</v>
      </c>
      <c r="I3" s="120" t="s">
        <v>371</v>
      </c>
      <c r="J3" s="121" t="s">
        <v>109</v>
      </c>
      <c r="K3" s="120" t="s">
        <v>371</v>
      </c>
      <c r="L3" s="121" t="s">
        <v>454</v>
      </c>
      <c r="M3" s="119" t="s">
        <v>442</v>
      </c>
      <c r="N3" s="119"/>
      <c r="O3" s="120" t="s">
        <v>371</v>
      </c>
      <c r="P3" s="123" t="s">
        <v>59</v>
      </c>
      <c r="Q3" s="1"/>
    </row>
    <row r="4" spans="1:16" ht="16.5" customHeight="1">
      <c r="A4" s="124"/>
      <c r="B4" s="125" t="s">
        <v>242</v>
      </c>
      <c r="C4" s="126" t="s">
        <v>242</v>
      </c>
      <c r="D4" s="126" t="s">
        <v>68</v>
      </c>
      <c r="E4" s="126" t="s">
        <v>242</v>
      </c>
      <c r="F4" s="127" t="s">
        <v>68</v>
      </c>
      <c r="G4" s="128" t="s">
        <v>106</v>
      </c>
      <c r="H4" s="129" t="s">
        <v>106</v>
      </c>
      <c r="I4" s="127" t="s">
        <v>68</v>
      </c>
      <c r="J4" s="128" t="s">
        <v>201</v>
      </c>
      <c r="K4" s="127" t="s">
        <v>68</v>
      </c>
      <c r="L4" s="128" t="s">
        <v>272</v>
      </c>
      <c r="M4" s="126" t="s">
        <v>272</v>
      </c>
      <c r="N4" s="126"/>
      <c r="O4" s="127" t="s">
        <v>68</v>
      </c>
      <c r="P4" s="130"/>
    </row>
    <row r="5" spans="1:17" ht="1.5" customHeight="1" hidden="1">
      <c r="A5" s="131" t="s">
        <v>238</v>
      </c>
      <c r="B5" s="132">
        <v>15</v>
      </c>
      <c r="C5" s="133">
        <v>35.3</v>
      </c>
      <c r="D5" s="134">
        <v>37459</v>
      </c>
      <c r="E5" s="135">
        <v>-2.1</v>
      </c>
      <c r="F5" s="136">
        <v>37304</v>
      </c>
      <c r="G5" s="137">
        <v>1737</v>
      </c>
      <c r="H5" s="135">
        <v>82</v>
      </c>
      <c r="I5" s="136">
        <v>37562</v>
      </c>
      <c r="J5" s="138">
        <v>49</v>
      </c>
      <c r="K5" s="136">
        <v>37304</v>
      </c>
      <c r="L5" s="139">
        <v>3.4</v>
      </c>
      <c r="M5" s="140">
        <v>13</v>
      </c>
      <c r="N5" s="141" t="s">
        <v>337</v>
      </c>
      <c r="O5" s="136">
        <v>37295</v>
      </c>
      <c r="P5" s="142">
        <v>1675.1</v>
      </c>
      <c r="Q5" s="1"/>
    </row>
    <row r="6" spans="1:17" ht="16.5" customHeight="1" hidden="1">
      <c r="A6" s="143" t="s">
        <v>156</v>
      </c>
      <c r="B6" s="144">
        <v>14.8</v>
      </c>
      <c r="C6" s="145">
        <v>33.7</v>
      </c>
      <c r="D6" s="146">
        <v>37467</v>
      </c>
      <c r="E6" s="147">
        <v>-6.2</v>
      </c>
      <c r="F6" s="148">
        <v>37272</v>
      </c>
      <c r="G6" s="149">
        <v>2037</v>
      </c>
      <c r="H6" s="147">
        <v>69</v>
      </c>
      <c r="I6" s="148">
        <v>37426</v>
      </c>
      <c r="J6" s="150">
        <v>25</v>
      </c>
      <c r="K6" s="148">
        <v>37271</v>
      </c>
      <c r="L6" s="151">
        <v>3.4</v>
      </c>
      <c r="M6" s="152">
        <v>13</v>
      </c>
      <c r="N6" s="153" t="s">
        <v>277</v>
      </c>
      <c r="O6" s="148">
        <v>37612</v>
      </c>
      <c r="P6" s="154">
        <v>1629.2</v>
      </c>
      <c r="Q6" s="1" t="s">
        <v>467</v>
      </c>
    </row>
    <row r="7" spans="1:17" ht="16.5" customHeight="1">
      <c r="A7" s="155" t="s">
        <v>401</v>
      </c>
      <c r="B7" s="156">
        <v>15</v>
      </c>
      <c r="C7" s="157">
        <v>34.9</v>
      </c>
      <c r="D7" s="158">
        <v>37474</v>
      </c>
      <c r="E7" s="157">
        <v>-3.1</v>
      </c>
      <c r="F7" s="159">
        <v>37258</v>
      </c>
      <c r="G7" s="160">
        <v>1526</v>
      </c>
      <c r="H7" s="157">
        <v>50</v>
      </c>
      <c r="I7" s="159">
        <v>37516</v>
      </c>
      <c r="J7" s="161">
        <v>30</v>
      </c>
      <c r="K7" s="159">
        <v>37298</v>
      </c>
      <c r="L7" s="162">
        <v>3.5</v>
      </c>
      <c r="M7" s="163">
        <v>12</v>
      </c>
      <c r="N7" s="164" t="s">
        <v>414</v>
      </c>
      <c r="O7" s="159">
        <v>37615</v>
      </c>
      <c r="P7" s="165">
        <v>1608.6</v>
      </c>
      <c r="Q7" s="1"/>
    </row>
    <row r="8" spans="1:17" s="107" customFormat="1" ht="16.5" customHeight="1">
      <c r="A8" s="155" t="s">
        <v>301</v>
      </c>
      <c r="B8" s="156">
        <v>14.7</v>
      </c>
      <c r="C8" s="157">
        <v>34.1</v>
      </c>
      <c r="D8" s="158">
        <v>38567</v>
      </c>
      <c r="E8" s="157">
        <v>-5.9</v>
      </c>
      <c r="F8" s="159">
        <v>38381</v>
      </c>
      <c r="G8" s="160">
        <v>1766</v>
      </c>
      <c r="H8" s="157">
        <v>53</v>
      </c>
      <c r="I8" s="159">
        <v>38619</v>
      </c>
      <c r="J8" s="161">
        <v>24</v>
      </c>
      <c r="K8" s="159">
        <v>38381</v>
      </c>
      <c r="L8" s="162">
        <v>3.4</v>
      </c>
      <c r="M8" s="163">
        <v>15</v>
      </c>
      <c r="N8" s="164" t="s">
        <v>90</v>
      </c>
      <c r="O8" s="159">
        <v>38522</v>
      </c>
      <c r="P8" s="165">
        <v>1350.1</v>
      </c>
      <c r="Q8" s="107"/>
    </row>
    <row r="9" spans="1:17" s="107" customFormat="1" ht="16.5" customHeight="1">
      <c r="A9" s="155" t="s">
        <v>263</v>
      </c>
      <c r="B9" s="156">
        <v>15.7</v>
      </c>
      <c r="C9" s="157">
        <v>35.4</v>
      </c>
      <c r="D9" s="158">
        <v>38541</v>
      </c>
      <c r="E9" s="157">
        <v>-5.1</v>
      </c>
      <c r="F9" s="159">
        <v>38374</v>
      </c>
      <c r="G9" s="160">
        <v>2029</v>
      </c>
      <c r="H9" s="157">
        <v>151</v>
      </c>
      <c r="I9" s="159">
        <v>38645</v>
      </c>
      <c r="J9" s="161">
        <v>22</v>
      </c>
      <c r="K9" s="159">
        <v>38418</v>
      </c>
      <c r="L9" s="162">
        <v>3.4</v>
      </c>
      <c r="M9" s="163">
        <v>19</v>
      </c>
      <c r="N9" s="164" t="s">
        <v>402</v>
      </c>
      <c r="O9" s="159">
        <v>38645</v>
      </c>
      <c r="P9" s="165">
        <v>1740.1</v>
      </c>
      <c r="Q9" s="107"/>
    </row>
    <row r="10" spans="1:17" ht="16.5" customHeight="1">
      <c r="A10" s="155" t="s">
        <v>275</v>
      </c>
      <c r="B10" s="156">
        <v>14.8</v>
      </c>
      <c r="C10" s="166">
        <v>34.1</v>
      </c>
      <c r="D10" s="167">
        <v>38566</v>
      </c>
      <c r="E10" s="168" t="s">
        <v>107</v>
      </c>
      <c r="F10" s="169">
        <v>38749</v>
      </c>
      <c r="G10" s="170">
        <v>1665</v>
      </c>
      <c r="H10" s="166">
        <v>66</v>
      </c>
      <c r="I10" s="169">
        <v>38537</v>
      </c>
      <c r="J10" s="171">
        <v>40</v>
      </c>
      <c r="K10" s="169">
        <v>38750</v>
      </c>
      <c r="L10" s="172">
        <v>3.5</v>
      </c>
      <c r="M10" s="173">
        <v>16</v>
      </c>
      <c r="N10" s="174" t="s">
        <v>414</v>
      </c>
      <c r="O10" s="169">
        <v>38734</v>
      </c>
      <c r="P10" s="175">
        <v>1621.9</v>
      </c>
      <c r="Q10" s="1"/>
    </row>
    <row r="11" spans="1:17" ht="16.5" customHeight="1">
      <c r="A11" s="155" t="s">
        <v>397</v>
      </c>
      <c r="B11" s="156">
        <v>14.8</v>
      </c>
      <c r="C11" s="166">
        <v>34.9</v>
      </c>
      <c r="D11" s="167">
        <v>38949</v>
      </c>
      <c r="E11" s="166">
        <v>-3.2</v>
      </c>
      <c r="F11" s="169">
        <v>38752</v>
      </c>
      <c r="G11" s="170">
        <v>1660</v>
      </c>
      <c r="H11" s="166">
        <v>135.5</v>
      </c>
      <c r="I11" s="169">
        <v>38916</v>
      </c>
      <c r="J11" s="161">
        <v>36</v>
      </c>
      <c r="K11" s="159">
        <v>39073</v>
      </c>
      <c r="L11" s="172">
        <v>3.3</v>
      </c>
      <c r="M11" s="173">
        <v>15</v>
      </c>
      <c r="N11" s="174" t="s">
        <v>125</v>
      </c>
      <c r="O11" s="169">
        <v>38818</v>
      </c>
      <c r="P11" s="175">
        <v>1559.5</v>
      </c>
      <c r="Q11" s="1"/>
    </row>
    <row r="12" spans="1:17" ht="16.5" customHeight="1">
      <c r="A12" s="155" t="s">
        <v>122</v>
      </c>
      <c r="B12" s="156">
        <v>15.5</v>
      </c>
      <c r="C12" s="166">
        <v>35.4</v>
      </c>
      <c r="D12" s="167">
        <v>38943</v>
      </c>
      <c r="E12" s="166">
        <v>-0.8</v>
      </c>
      <c r="F12" s="159">
        <v>38380</v>
      </c>
      <c r="G12" s="170">
        <v>1408</v>
      </c>
      <c r="H12" s="166">
        <v>58</v>
      </c>
      <c r="I12" s="169">
        <v>38959</v>
      </c>
      <c r="J12" s="161">
        <v>8</v>
      </c>
      <c r="K12" s="169">
        <v>38751</v>
      </c>
      <c r="L12" s="172">
        <v>3.4</v>
      </c>
      <c r="M12" s="173">
        <v>18</v>
      </c>
      <c r="N12" s="174" t="s">
        <v>470</v>
      </c>
      <c r="O12" s="169">
        <v>38781</v>
      </c>
      <c r="P12" s="175">
        <v>1694.3</v>
      </c>
      <c r="Q12" s="1"/>
    </row>
    <row r="13" spans="1:17" ht="16.5" customHeight="1">
      <c r="A13" s="155" t="s">
        <v>162</v>
      </c>
      <c r="B13" s="156">
        <v>14.7</v>
      </c>
      <c r="C13" s="166">
        <v>35.9</v>
      </c>
      <c r="D13" s="167">
        <v>40028</v>
      </c>
      <c r="E13" s="168" t="s">
        <v>217</v>
      </c>
      <c r="F13" s="159">
        <v>39852</v>
      </c>
      <c r="G13" s="170">
        <v>1608.5</v>
      </c>
      <c r="H13" s="166">
        <v>84</v>
      </c>
      <c r="I13" s="169">
        <v>39891</v>
      </c>
      <c r="J13" s="161">
        <v>27</v>
      </c>
      <c r="K13" s="169">
        <v>39861</v>
      </c>
      <c r="L13" s="172">
        <v>3.3</v>
      </c>
      <c r="M13" s="176">
        <v>14</v>
      </c>
      <c r="N13" s="174" t="s">
        <v>470</v>
      </c>
      <c r="O13" s="169">
        <v>39952</v>
      </c>
      <c r="P13" s="175">
        <v>1724.8</v>
      </c>
      <c r="Q13" s="1"/>
    </row>
    <row r="14" spans="1:17" ht="16.5" customHeight="1">
      <c r="A14" s="155" t="s">
        <v>49</v>
      </c>
      <c r="B14" s="156">
        <v>14.6</v>
      </c>
      <c r="C14" s="166">
        <v>33.3</v>
      </c>
      <c r="D14" s="167">
        <v>40373</v>
      </c>
      <c r="E14" s="166">
        <v>-2.5</v>
      </c>
      <c r="F14" s="159">
        <v>40202</v>
      </c>
      <c r="G14" s="170">
        <v>1889.5</v>
      </c>
      <c r="H14" s="166">
        <v>121.5</v>
      </c>
      <c r="I14" s="169">
        <v>40351</v>
      </c>
      <c r="J14" s="161">
        <v>36</v>
      </c>
      <c r="K14" s="169">
        <v>40191</v>
      </c>
      <c r="L14" s="172">
        <v>3.4</v>
      </c>
      <c r="M14" s="177">
        <v>17.2</v>
      </c>
      <c r="N14" s="164" t="s">
        <v>90</v>
      </c>
      <c r="O14" s="169">
        <v>40250</v>
      </c>
      <c r="P14" s="175">
        <v>1565.6</v>
      </c>
      <c r="Q14" s="1"/>
    </row>
    <row r="15" spans="1:17" ht="16.5" customHeight="1">
      <c r="A15" s="155" t="s">
        <v>17</v>
      </c>
      <c r="B15" s="178" t="s">
        <v>247</v>
      </c>
      <c r="C15" s="166">
        <v>35.6</v>
      </c>
      <c r="D15" s="167">
        <v>40420</v>
      </c>
      <c r="E15" s="168" t="s">
        <v>266</v>
      </c>
      <c r="F15" s="159">
        <v>40192</v>
      </c>
      <c r="G15" s="179" t="s">
        <v>310</v>
      </c>
      <c r="H15" s="180" t="s">
        <v>8</v>
      </c>
      <c r="I15" s="169">
        <v>40497</v>
      </c>
      <c r="J15" s="181" t="s">
        <v>2</v>
      </c>
      <c r="K15" s="169">
        <v>40179</v>
      </c>
      <c r="L15" s="181" t="s">
        <v>356</v>
      </c>
      <c r="M15" s="182" t="s">
        <v>417</v>
      </c>
      <c r="N15" s="174" t="s">
        <v>470</v>
      </c>
      <c r="O15" s="169">
        <v>40241</v>
      </c>
      <c r="P15" s="183" t="s">
        <v>25</v>
      </c>
      <c r="Q15" s="1"/>
    </row>
    <row r="16" spans="1:17" ht="16.5" customHeight="1">
      <c r="A16" s="184" t="s">
        <v>322</v>
      </c>
      <c r="B16" s="185">
        <v>14.5</v>
      </c>
      <c r="C16" s="186">
        <v>34.5</v>
      </c>
      <c r="D16" s="187">
        <v>41127</v>
      </c>
      <c r="E16" s="188">
        <v>-5.6</v>
      </c>
      <c r="F16" s="189">
        <v>40939</v>
      </c>
      <c r="G16" s="190">
        <v>2374</v>
      </c>
      <c r="H16" s="191">
        <v>195</v>
      </c>
      <c r="I16" s="192">
        <v>41155</v>
      </c>
      <c r="J16" s="193">
        <v>58</v>
      </c>
      <c r="K16" s="194">
        <v>40909</v>
      </c>
      <c r="L16" s="195">
        <v>3.7</v>
      </c>
      <c r="M16" s="196">
        <v>14.3</v>
      </c>
      <c r="N16" s="164" t="s">
        <v>402</v>
      </c>
      <c r="O16" s="192">
        <v>41154</v>
      </c>
      <c r="P16" s="197">
        <v>1643.6</v>
      </c>
      <c r="Q16" s="198"/>
    </row>
    <row r="17" spans="1:17" ht="16.5" customHeight="1">
      <c r="A17" s="199" t="s">
        <v>84</v>
      </c>
      <c r="B17" s="200">
        <v>14.4</v>
      </c>
      <c r="C17" s="201">
        <v>35.8</v>
      </c>
      <c r="D17" s="202">
        <v>41487</v>
      </c>
      <c r="E17" s="203">
        <v>-5.8</v>
      </c>
      <c r="F17" s="204">
        <v>41323</v>
      </c>
      <c r="G17" s="205">
        <v>1748</v>
      </c>
      <c r="H17" s="206">
        <v>70</v>
      </c>
      <c r="I17" s="207">
        <v>41499</v>
      </c>
      <c r="J17" s="208">
        <v>37</v>
      </c>
      <c r="K17" s="207">
        <v>41324</v>
      </c>
      <c r="L17" s="209">
        <v>3.7</v>
      </c>
      <c r="M17" s="210">
        <v>17.1</v>
      </c>
      <c r="N17" s="211" t="s">
        <v>470</v>
      </c>
      <c r="O17" s="207">
        <v>41386</v>
      </c>
      <c r="P17" s="212">
        <v>1695.6</v>
      </c>
      <c r="Q17" s="107"/>
    </row>
    <row r="18" spans="1:256" ht="16.5" customHeight="1">
      <c r="A18" s="105"/>
      <c r="B18" s="105"/>
      <c r="C18" s="105"/>
      <c r="D18" s="105"/>
      <c r="E18" s="105"/>
      <c r="F18" s="105"/>
      <c r="G18" s="105"/>
      <c r="H18" s="105"/>
      <c r="I18" s="105"/>
      <c r="J18" s="105"/>
      <c r="K18" s="105"/>
      <c r="L18" s="105"/>
      <c r="M18" s="105"/>
      <c r="N18" s="105"/>
      <c r="O18" s="105"/>
      <c r="P18" s="105"/>
      <c r="Q18" s="105"/>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11" ht="16.5" customHeight="1">
      <c r="A19" s="86" t="s">
        <v>123</v>
      </c>
      <c r="B19" s="87"/>
      <c r="C19" s="87"/>
      <c r="D19" s="105"/>
      <c r="I19" s="213"/>
      <c r="K19" s="214"/>
    </row>
    <row r="20" spans="1:17" ht="16.5" customHeight="1">
      <c r="A20" s="111" t="s">
        <v>257</v>
      </c>
      <c r="B20" s="113" t="s">
        <v>91</v>
      </c>
      <c r="C20" s="113"/>
      <c r="D20" s="113"/>
      <c r="E20" s="113"/>
      <c r="F20" s="113"/>
      <c r="G20" s="114" t="s">
        <v>77</v>
      </c>
      <c r="H20" s="113"/>
      <c r="I20" s="115"/>
      <c r="J20" s="114" t="s">
        <v>16</v>
      </c>
      <c r="K20" s="115"/>
      <c r="L20" s="114" t="s">
        <v>218</v>
      </c>
      <c r="M20" s="113"/>
      <c r="N20" s="113"/>
      <c r="O20" s="115"/>
      <c r="P20" s="116" t="s">
        <v>309</v>
      </c>
      <c r="Q20" s="1"/>
    </row>
    <row r="21" spans="1:17" ht="16.5" customHeight="1">
      <c r="A21" s="117"/>
      <c r="B21" s="215" t="s">
        <v>454</v>
      </c>
      <c r="C21" s="119" t="s">
        <v>404</v>
      </c>
      <c r="D21" s="119" t="s">
        <v>371</v>
      </c>
      <c r="E21" s="119" t="s">
        <v>70</v>
      </c>
      <c r="F21" s="120" t="s">
        <v>371</v>
      </c>
      <c r="G21" s="121" t="s">
        <v>271</v>
      </c>
      <c r="H21" s="122" t="s">
        <v>457</v>
      </c>
      <c r="I21" s="120" t="s">
        <v>371</v>
      </c>
      <c r="J21" s="121" t="s">
        <v>109</v>
      </c>
      <c r="K21" s="120" t="s">
        <v>371</v>
      </c>
      <c r="L21" s="121" t="s">
        <v>454</v>
      </c>
      <c r="M21" s="119" t="s">
        <v>442</v>
      </c>
      <c r="N21" s="119"/>
      <c r="O21" s="120" t="s">
        <v>371</v>
      </c>
      <c r="P21" s="123" t="s">
        <v>398</v>
      </c>
      <c r="Q21" s="1"/>
    </row>
    <row r="22" spans="1:16" ht="16.5" customHeight="1">
      <c r="A22" s="124"/>
      <c r="B22" s="216" t="s">
        <v>242</v>
      </c>
      <c r="C22" s="126" t="s">
        <v>242</v>
      </c>
      <c r="D22" s="126" t="s">
        <v>68</v>
      </c>
      <c r="E22" s="126" t="s">
        <v>242</v>
      </c>
      <c r="F22" s="127" t="s">
        <v>68</v>
      </c>
      <c r="G22" s="128" t="s">
        <v>106</v>
      </c>
      <c r="H22" s="129" t="s">
        <v>106</v>
      </c>
      <c r="I22" s="127" t="s">
        <v>68</v>
      </c>
      <c r="J22" s="128" t="s">
        <v>201</v>
      </c>
      <c r="K22" s="127" t="s">
        <v>68</v>
      </c>
      <c r="L22" s="128" t="s">
        <v>272</v>
      </c>
      <c r="M22" s="126" t="s">
        <v>272</v>
      </c>
      <c r="N22" s="126"/>
      <c r="O22" s="127" t="s">
        <v>68</v>
      </c>
      <c r="P22" s="130"/>
    </row>
    <row r="23" spans="1:18" ht="16.5" customHeight="1">
      <c r="A23" s="217" t="s">
        <v>41</v>
      </c>
      <c r="B23" s="218">
        <v>3.2</v>
      </c>
      <c r="C23" s="219">
        <v>11.9</v>
      </c>
      <c r="D23" s="220">
        <v>41292</v>
      </c>
      <c r="E23" s="221">
        <v>-2.5</v>
      </c>
      <c r="F23" s="220">
        <v>41299</v>
      </c>
      <c r="G23" s="222">
        <v>241.1</v>
      </c>
      <c r="H23" s="223">
        <v>27</v>
      </c>
      <c r="I23" s="220">
        <v>5</v>
      </c>
      <c r="J23" s="224">
        <v>26</v>
      </c>
      <c r="K23" s="220">
        <v>41300</v>
      </c>
      <c r="L23" s="225">
        <v>3.8</v>
      </c>
      <c r="M23" s="226">
        <v>12.9</v>
      </c>
      <c r="N23" s="227" t="s">
        <v>437</v>
      </c>
      <c r="O23" s="228">
        <v>41276</v>
      </c>
      <c r="P23" s="229">
        <v>62.9</v>
      </c>
      <c r="R23" s="230"/>
    </row>
    <row r="24" spans="1:18" ht="16.5" customHeight="1">
      <c r="A24" s="231" t="s">
        <v>305</v>
      </c>
      <c r="B24" s="232">
        <v>2.3</v>
      </c>
      <c r="C24" s="233">
        <v>11.9</v>
      </c>
      <c r="D24" s="234">
        <v>41328</v>
      </c>
      <c r="E24" s="235">
        <v>-5.8</v>
      </c>
      <c r="F24" s="234">
        <v>41323</v>
      </c>
      <c r="G24" s="236">
        <v>137</v>
      </c>
      <c r="H24" s="237">
        <v>18.5</v>
      </c>
      <c r="I24" s="234">
        <v>41323</v>
      </c>
      <c r="J24" s="238">
        <v>37</v>
      </c>
      <c r="K24" s="234">
        <v>41324</v>
      </c>
      <c r="L24" s="239">
        <v>3.9</v>
      </c>
      <c r="M24" s="240">
        <v>11.8</v>
      </c>
      <c r="N24" s="241" t="s">
        <v>437</v>
      </c>
      <c r="O24" s="242">
        <v>41331</v>
      </c>
      <c r="P24" s="243">
        <v>71.4</v>
      </c>
      <c r="R24" s="230"/>
    </row>
    <row r="25" spans="1:18" ht="16.5" customHeight="1">
      <c r="A25" s="231" t="s">
        <v>27</v>
      </c>
      <c r="B25" s="232">
        <v>6.9</v>
      </c>
      <c r="C25" s="233">
        <v>19.7</v>
      </c>
      <c r="D25" s="234">
        <v>41363</v>
      </c>
      <c r="E25" s="235">
        <v>-0.7</v>
      </c>
      <c r="F25" s="234">
        <v>41349</v>
      </c>
      <c r="G25" s="236">
        <v>186</v>
      </c>
      <c r="H25" s="235">
        <v>31</v>
      </c>
      <c r="I25" s="234">
        <v>41357</v>
      </c>
      <c r="J25" s="238">
        <v>0</v>
      </c>
      <c r="K25" s="234" t="s">
        <v>167</v>
      </c>
      <c r="L25" s="239">
        <v>4.1</v>
      </c>
      <c r="M25" s="240">
        <v>13.5</v>
      </c>
      <c r="N25" s="241" t="s">
        <v>448</v>
      </c>
      <c r="O25" s="242">
        <v>41364</v>
      </c>
      <c r="P25" s="243">
        <v>89.7</v>
      </c>
      <c r="R25" s="230"/>
    </row>
    <row r="26" spans="1:18" ht="16.5" customHeight="1">
      <c r="A26" s="231" t="s">
        <v>273</v>
      </c>
      <c r="B26" s="232">
        <v>13.1</v>
      </c>
      <c r="C26" s="233">
        <v>25</v>
      </c>
      <c r="D26" s="234">
        <v>41389</v>
      </c>
      <c r="E26" s="235">
        <v>0.7</v>
      </c>
      <c r="F26" s="234">
        <v>41366</v>
      </c>
      <c r="G26" s="236">
        <v>78.5</v>
      </c>
      <c r="H26" s="237">
        <v>17</v>
      </c>
      <c r="I26" s="234">
        <v>41367</v>
      </c>
      <c r="J26" s="238">
        <v>0</v>
      </c>
      <c r="K26" s="234" t="s">
        <v>167</v>
      </c>
      <c r="L26" s="239">
        <v>4.3</v>
      </c>
      <c r="M26" s="240">
        <v>17.1</v>
      </c>
      <c r="N26" s="241" t="s">
        <v>470</v>
      </c>
      <c r="O26" s="242">
        <v>41386</v>
      </c>
      <c r="P26" s="243">
        <v>183.4</v>
      </c>
      <c r="R26" s="230"/>
    </row>
    <row r="27" spans="1:18" ht="16.5" customHeight="1">
      <c r="A27" s="231" t="s">
        <v>130</v>
      </c>
      <c r="B27" s="232">
        <v>16.6</v>
      </c>
      <c r="C27" s="233">
        <v>27.7</v>
      </c>
      <c r="D27" s="234">
        <v>41408</v>
      </c>
      <c r="E27" s="235">
        <v>5.4</v>
      </c>
      <c r="F27" s="234">
        <v>41407</v>
      </c>
      <c r="G27" s="236">
        <v>99</v>
      </c>
      <c r="H27" s="237">
        <v>25.5</v>
      </c>
      <c r="I27" s="234">
        <v>41396</v>
      </c>
      <c r="J27" s="238">
        <v>0</v>
      </c>
      <c r="K27" s="234" t="s">
        <v>167</v>
      </c>
      <c r="L27" s="239">
        <v>3.5</v>
      </c>
      <c r="M27" s="240">
        <v>11.7</v>
      </c>
      <c r="N27" s="241" t="s">
        <v>118</v>
      </c>
      <c r="O27" s="242">
        <v>41399</v>
      </c>
      <c r="P27" s="243">
        <v>198.7</v>
      </c>
      <c r="R27" s="230"/>
    </row>
    <row r="28" spans="1:18" ht="16.5" customHeight="1">
      <c r="A28" s="231" t="s">
        <v>114</v>
      </c>
      <c r="B28" s="232">
        <v>20.7</v>
      </c>
      <c r="C28" s="233">
        <v>28.6</v>
      </c>
      <c r="D28" s="234">
        <v>41440</v>
      </c>
      <c r="E28" s="235">
        <v>14.3</v>
      </c>
      <c r="F28" s="234">
        <v>41427</v>
      </c>
      <c r="G28" s="236">
        <v>127</v>
      </c>
      <c r="H28" s="237">
        <v>67</v>
      </c>
      <c r="I28" s="234">
        <v>41444</v>
      </c>
      <c r="J28" s="238">
        <v>0</v>
      </c>
      <c r="K28" s="234" t="s">
        <v>167</v>
      </c>
      <c r="L28" s="239">
        <v>3</v>
      </c>
      <c r="M28" s="240">
        <v>11.2</v>
      </c>
      <c r="N28" s="241" t="s">
        <v>470</v>
      </c>
      <c r="O28" s="242">
        <v>41441</v>
      </c>
      <c r="P28" s="243">
        <v>137.7</v>
      </c>
      <c r="R28" s="230"/>
    </row>
    <row r="29" spans="1:18" ht="16.5" customHeight="1">
      <c r="A29" s="231" t="s">
        <v>373</v>
      </c>
      <c r="B29" s="232">
        <v>26.1</v>
      </c>
      <c r="C29" s="233">
        <v>35.6</v>
      </c>
      <c r="D29" s="234">
        <v>41473</v>
      </c>
      <c r="E29" s="235">
        <v>16.9</v>
      </c>
      <c r="F29" s="234">
        <v>41464</v>
      </c>
      <c r="G29" s="236">
        <v>98</v>
      </c>
      <c r="H29" s="237">
        <v>28</v>
      </c>
      <c r="I29" s="234">
        <v>41460</v>
      </c>
      <c r="J29" s="238">
        <v>0</v>
      </c>
      <c r="K29" s="234" t="s">
        <v>167</v>
      </c>
      <c r="L29" s="239">
        <v>3.1</v>
      </c>
      <c r="M29" s="240">
        <v>10.9</v>
      </c>
      <c r="N29" s="241" t="s">
        <v>470</v>
      </c>
      <c r="O29" s="242">
        <v>41466</v>
      </c>
      <c r="P29" s="243">
        <v>216.5</v>
      </c>
      <c r="R29" s="230"/>
    </row>
    <row r="30" spans="1:18" ht="16.5" customHeight="1">
      <c r="A30" s="231" t="s">
        <v>116</v>
      </c>
      <c r="B30" s="232">
        <v>27.5</v>
      </c>
      <c r="C30" s="233">
        <v>35.8</v>
      </c>
      <c r="D30" s="234">
        <v>41487</v>
      </c>
      <c r="E30" s="235">
        <v>17.6</v>
      </c>
      <c r="F30" s="234">
        <v>41495</v>
      </c>
      <c r="G30" s="236">
        <v>131.5</v>
      </c>
      <c r="H30" s="237">
        <v>70</v>
      </c>
      <c r="I30" s="234">
        <v>41499</v>
      </c>
      <c r="J30" s="238">
        <v>0</v>
      </c>
      <c r="K30" s="234" t="s">
        <v>167</v>
      </c>
      <c r="L30" s="239">
        <v>3.1</v>
      </c>
      <c r="M30" s="240">
        <v>10</v>
      </c>
      <c r="N30" s="241" t="s">
        <v>125</v>
      </c>
      <c r="O30" s="242">
        <v>41514</v>
      </c>
      <c r="P30" s="243">
        <v>261.5</v>
      </c>
      <c r="R30" s="230"/>
    </row>
    <row r="31" spans="1:18" ht="16.5" customHeight="1">
      <c r="A31" s="231" t="s">
        <v>206</v>
      </c>
      <c r="B31" s="232">
        <v>23.4</v>
      </c>
      <c r="C31" s="233">
        <v>32.3</v>
      </c>
      <c r="D31" s="234">
        <v>41532</v>
      </c>
      <c r="E31" s="235">
        <v>15.7</v>
      </c>
      <c r="F31" s="234">
        <v>41544</v>
      </c>
      <c r="G31" s="236">
        <v>114</v>
      </c>
      <c r="H31" s="237">
        <v>31</v>
      </c>
      <c r="I31" s="234">
        <v>41547</v>
      </c>
      <c r="J31" s="238">
        <v>0</v>
      </c>
      <c r="K31" s="234" t="s">
        <v>167</v>
      </c>
      <c r="L31" s="239">
        <v>3.1</v>
      </c>
      <c r="M31" s="240">
        <v>14.2</v>
      </c>
      <c r="N31" s="241" t="s">
        <v>125</v>
      </c>
      <c r="O31" s="242">
        <v>41534</v>
      </c>
      <c r="P31" s="243">
        <v>140.5</v>
      </c>
      <c r="R31" s="230"/>
    </row>
    <row r="32" spans="1:18" ht="16.5" customHeight="1">
      <c r="A32" s="231" t="s">
        <v>320</v>
      </c>
      <c r="B32" s="232">
        <v>16.9</v>
      </c>
      <c r="C32" s="233">
        <v>26.8</v>
      </c>
      <c r="D32" s="234">
        <v>41557</v>
      </c>
      <c r="E32" s="235">
        <v>9.2</v>
      </c>
      <c r="F32" s="234">
        <v>41578</v>
      </c>
      <c r="G32" s="244">
        <v>176</v>
      </c>
      <c r="H32" s="237">
        <v>47</v>
      </c>
      <c r="I32" s="234">
        <v>41564</v>
      </c>
      <c r="J32" s="238">
        <v>0</v>
      </c>
      <c r="K32" s="234" t="s">
        <v>167</v>
      </c>
      <c r="L32" s="239">
        <v>3.9</v>
      </c>
      <c r="M32" s="240">
        <v>11.6</v>
      </c>
      <c r="N32" s="241" t="s">
        <v>118</v>
      </c>
      <c r="O32" s="242">
        <v>41570</v>
      </c>
      <c r="P32" s="245">
        <v>170</v>
      </c>
      <c r="R32" s="230"/>
    </row>
    <row r="33" spans="1:18" ht="16.5" customHeight="1">
      <c r="A33" s="231" t="s">
        <v>427</v>
      </c>
      <c r="B33" s="232">
        <v>10.9</v>
      </c>
      <c r="C33" s="233">
        <v>20.7</v>
      </c>
      <c r="D33" s="234">
        <v>41589</v>
      </c>
      <c r="E33" s="235">
        <v>1.4</v>
      </c>
      <c r="F33" s="234">
        <v>41606</v>
      </c>
      <c r="G33" s="244">
        <v>151.5</v>
      </c>
      <c r="H33" s="237">
        <v>25.5</v>
      </c>
      <c r="I33" s="234">
        <v>41595</v>
      </c>
      <c r="J33" s="238">
        <v>0</v>
      </c>
      <c r="K33" s="234" t="s">
        <v>167</v>
      </c>
      <c r="L33" s="239">
        <v>4.1</v>
      </c>
      <c r="M33" s="240">
        <v>12.1</v>
      </c>
      <c r="N33" s="241" t="s">
        <v>470</v>
      </c>
      <c r="O33" s="242">
        <v>41589</v>
      </c>
      <c r="P33" s="245">
        <v>92.8</v>
      </c>
      <c r="R33" s="230"/>
    </row>
    <row r="34" spans="1:18" ht="16.5" customHeight="1">
      <c r="A34" s="246" t="s">
        <v>307</v>
      </c>
      <c r="B34" s="247">
        <v>4.6</v>
      </c>
      <c r="C34" s="248">
        <v>14.9</v>
      </c>
      <c r="D34" s="249">
        <v>41623</v>
      </c>
      <c r="E34" s="250">
        <v>-1.3</v>
      </c>
      <c r="F34" s="249">
        <v>41633</v>
      </c>
      <c r="G34" s="251">
        <v>208</v>
      </c>
      <c r="H34" s="250">
        <v>30.5</v>
      </c>
      <c r="I34" s="249">
        <v>41626</v>
      </c>
      <c r="J34" s="252">
        <v>4</v>
      </c>
      <c r="K34" s="249">
        <v>41619</v>
      </c>
      <c r="L34" s="253">
        <v>4.5</v>
      </c>
      <c r="M34" s="254">
        <v>13.5</v>
      </c>
      <c r="N34" s="255" t="s">
        <v>90</v>
      </c>
      <c r="O34" s="256">
        <v>41623</v>
      </c>
      <c r="P34" s="257">
        <v>70.5</v>
      </c>
      <c r="R34" s="104"/>
    </row>
    <row r="35" spans="1:11" s="108" customFormat="1" ht="13.5">
      <c r="A35" s="258" t="s">
        <v>134</v>
      </c>
      <c r="B35" s="24" t="s">
        <v>377</v>
      </c>
      <c r="C35" s="102"/>
      <c r="D35" s="102"/>
      <c r="E35" s="102"/>
      <c r="F35" s="102"/>
      <c r="G35" s="102"/>
      <c r="H35" s="102"/>
      <c r="I35" s="259"/>
      <c r="K35" s="260"/>
    </row>
    <row r="36" spans="1:9" s="108" customFormat="1" ht="6" customHeight="1">
      <c r="A36" s="261"/>
      <c r="B36" s="262"/>
      <c r="C36" s="263"/>
      <c r="D36" s="263"/>
      <c r="E36" s="263"/>
      <c r="F36" s="263"/>
      <c r="G36" s="263"/>
      <c r="H36" s="263"/>
      <c r="I36" s="259"/>
    </row>
    <row r="37" spans="1:10" s="108" customFormat="1" ht="11.25">
      <c r="A37" s="261" t="s">
        <v>192</v>
      </c>
      <c r="B37" s="259" t="s">
        <v>4</v>
      </c>
      <c r="C37" s="259"/>
      <c r="D37" s="259"/>
      <c r="E37" s="259"/>
      <c r="F37" s="259"/>
      <c r="G37" s="259"/>
      <c r="H37" s="264"/>
      <c r="J37" s="265"/>
    </row>
    <row r="38" spans="1:10" s="108" customFormat="1" ht="11.25">
      <c r="A38" s="259"/>
      <c r="B38" s="259" t="s">
        <v>336</v>
      </c>
      <c r="C38" s="259"/>
      <c r="D38" s="259"/>
      <c r="E38" s="259"/>
      <c r="F38" s="259"/>
      <c r="G38" s="259"/>
      <c r="H38" s="264"/>
      <c r="I38" s="259"/>
      <c r="J38" s="265"/>
    </row>
    <row r="39" s="108" customFormat="1" ht="6" customHeight="1">
      <c r="I39" s="259"/>
    </row>
    <row r="40" spans="1:8" ht="13.5">
      <c r="A40" s="266" t="s">
        <v>213</v>
      </c>
      <c r="B40" s="259"/>
      <c r="C40" s="259"/>
      <c r="D40" s="259"/>
      <c r="E40" s="259"/>
      <c r="F40" s="264"/>
      <c r="G40" s="259"/>
      <c r="H40" s="264"/>
    </row>
    <row r="41" ht="13.5">
      <c r="F41" s="106"/>
    </row>
    <row r="42" ht="13.5">
      <c r="I42" s="267"/>
    </row>
    <row r="43" ht="13.5"/>
    <row r="44" ht="13.5"/>
    <row r="45" ht="13.5"/>
    <row r="46" ht="13.5"/>
    <row r="47" ht="13.5">
      <c r="J47" s="268"/>
    </row>
  </sheetData>
  <sheetProtection/>
  <mergeCells count="17">
    <mergeCell ref="A2:A4"/>
    <mergeCell ref="B2:F2"/>
    <mergeCell ref="G2:I2"/>
    <mergeCell ref="J2:K2"/>
    <mergeCell ref="L2:O2"/>
    <mergeCell ref="M3:N3"/>
    <mergeCell ref="P3:P4"/>
    <mergeCell ref="M4:N4"/>
    <mergeCell ref="A19:C19"/>
    <mergeCell ref="A20:A22"/>
    <mergeCell ref="B20:F20"/>
    <mergeCell ref="G20:I20"/>
    <mergeCell ref="J20:K20"/>
    <mergeCell ref="L20:O20"/>
    <mergeCell ref="M21:N21"/>
    <mergeCell ref="P21:P22"/>
    <mergeCell ref="M22:N22"/>
  </mergeCells>
  <printOptions/>
  <pageMargins left="0.984251968503937" right="0.984251968503937" top="0.3937007874015748" bottom="0.3937007874015748" header="0.5118110236220472" footer="0.1968503937007874"/>
  <pageSetup horizontalDpi="600" verticalDpi="600" orientation="landscape" paperSize="9" scale="97" r:id="rId1"/>
  <headerFooter alignWithMargins="0">
    <oddFooter>&amp;L&amp;"ＭＳ Ｐ明朝,標準"&amp;10－２－</oddFooter>
  </headerFooter>
</worksheet>
</file>

<file path=xl/worksheets/sheet4.xml><?xml version="1.0" encoding="utf-8"?>
<worksheet xmlns="http://schemas.openxmlformats.org/spreadsheetml/2006/main" xmlns:r="http://schemas.openxmlformats.org/officeDocument/2006/relationships">
  <dimension ref="A1:P31"/>
  <sheetViews>
    <sheetView view="pageBreakPreview" zoomScaleSheetLayoutView="100" workbookViewId="0" topLeftCell="A1">
      <selection activeCell="A28" sqref="A28"/>
    </sheetView>
  </sheetViews>
  <sheetFormatPr defaultColWidth="9.00390625" defaultRowHeight="13.5"/>
  <cols>
    <col min="1" max="2" width="2.625" style="1" customWidth="1"/>
    <col min="3" max="3" width="10.625" style="1" customWidth="1"/>
    <col min="4" max="14" width="9.875" style="1" customWidth="1"/>
    <col min="15" max="16384" width="9.00390625" style="1" customWidth="1"/>
  </cols>
  <sheetData>
    <row r="1" spans="1:14" s="42" customFormat="1" ht="16.5" customHeight="1">
      <c r="A1" s="86" t="s">
        <v>35</v>
      </c>
      <c r="B1" s="269"/>
      <c r="C1" s="269"/>
      <c r="D1" s="269"/>
      <c r="E1" s="269"/>
      <c r="F1" s="270"/>
      <c r="M1" s="18"/>
      <c r="N1" s="271" t="s">
        <v>24</v>
      </c>
    </row>
    <row r="2" spans="1:14" ht="37.5" customHeight="1">
      <c r="A2" s="272" t="s">
        <v>456</v>
      </c>
      <c r="B2" s="273"/>
      <c r="C2" s="274"/>
      <c r="D2" s="275" t="s">
        <v>144</v>
      </c>
      <c r="E2" s="276" t="s">
        <v>108</v>
      </c>
      <c r="F2" s="276" t="s">
        <v>169</v>
      </c>
      <c r="G2" s="276" t="s">
        <v>295</v>
      </c>
      <c r="H2" s="276" t="s">
        <v>249</v>
      </c>
      <c r="I2" s="276" t="s">
        <v>140</v>
      </c>
      <c r="J2" s="276" t="s">
        <v>105</v>
      </c>
      <c r="K2" s="273" t="s">
        <v>238</v>
      </c>
      <c r="L2" s="273"/>
      <c r="M2" s="276" t="s">
        <v>418</v>
      </c>
      <c r="N2" s="277" t="s">
        <v>376</v>
      </c>
    </row>
    <row r="3" spans="1:14" s="107" customFormat="1" ht="14.25" customHeight="1">
      <c r="A3" s="278"/>
      <c r="B3" s="279"/>
      <c r="C3" s="280"/>
      <c r="D3" s="281"/>
      <c r="E3" s="282"/>
      <c r="F3" s="282"/>
      <c r="G3" s="282"/>
      <c r="H3" s="282"/>
      <c r="I3" s="282"/>
      <c r="J3" s="282"/>
      <c r="K3" s="283" t="s">
        <v>343</v>
      </c>
      <c r="L3" s="284" t="s">
        <v>236</v>
      </c>
      <c r="M3" s="282"/>
      <c r="N3" s="285"/>
    </row>
    <row r="4" spans="1:14" ht="37.5" customHeight="1">
      <c r="A4" s="286" t="s">
        <v>128</v>
      </c>
      <c r="B4" s="287"/>
      <c r="C4" s="287"/>
      <c r="D4" s="288">
        <v>174.19</v>
      </c>
      <c r="E4" s="289">
        <v>174.19</v>
      </c>
      <c r="F4" s="289">
        <v>174.19</v>
      </c>
      <c r="G4" s="289">
        <v>174.19</v>
      </c>
      <c r="H4" s="289">
        <v>174.19</v>
      </c>
      <c r="I4" s="289">
        <v>174.44</v>
      </c>
      <c r="J4" s="289">
        <v>174.51</v>
      </c>
      <c r="K4" s="290">
        <v>174.5</v>
      </c>
      <c r="L4" s="291">
        <v>97.65</v>
      </c>
      <c r="M4" s="289">
        <f>K4+L4</f>
        <v>272.15</v>
      </c>
      <c r="N4" s="292">
        <v>272.15</v>
      </c>
    </row>
    <row r="5" spans="1:14" ht="37.5" customHeight="1">
      <c r="A5" s="293" t="s">
        <v>64</v>
      </c>
      <c r="B5" s="294"/>
      <c r="C5" s="294"/>
      <c r="D5" s="295">
        <f aca="true" t="shared" si="0" ref="D5:M5">D7+D8</f>
        <v>50114</v>
      </c>
      <c r="E5" s="296">
        <f t="shared" si="0"/>
        <v>49629</v>
      </c>
      <c r="F5" s="296">
        <f t="shared" si="0"/>
        <v>50785</v>
      </c>
      <c r="G5" s="296">
        <f t="shared" si="0"/>
        <v>52270</v>
      </c>
      <c r="H5" s="296">
        <f t="shared" si="0"/>
        <v>52351</v>
      </c>
      <c r="I5" s="296">
        <f t="shared" si="0"/>
        <v>51834</v>
      </c>
      <c r="J5" s="296">
        <f t="shared" si="0"/>
        <v>51107</v>
      </c>
      <c r="K5" s="297">
        <f t="shared" si="0"/>
        <v>49711</v>
      </c>
      <c r="L5" s="298">
        <f t="shared" si="0"/>
        <v>4316</v>
      </c>
      <c r="M5" s="296">
        <f t="shared" si="0"/>
        <v>52592</v>
      </c>
      <c r="N5" s="299">
        <v>50720</v>
      </c>
    </row>
    <row r="6" spans="1:14" ht="37.5" customHeight="1">
      <c r="A6" s="300"/>
      <c r="B6" s="301" t="s">
        <v>115</v>
      </c>
      <c r="C6" s="294"/>
      <c r="D6" s="295">
        <v>-1414</v>
      </c>
      <c r="E6" s="296">
        <f aca="true" t="shared" si="1" ref="E6:K6">E5-D5</f>
        <v>-485</v>
      </c>
      <c r="F6" s="296">
        <f t="shared" si="1"/>
        <v>1156</v>
      </c>
      <c r="G6" s="296">
        <f t="shared" si="1"/>
        <v>1485</v>
      </c>
      <c r="H6" s="296">
        <f t="shared" si="1"/>
        <v>81</v>
      </c>
      <c r="I6" s="296">
        <f t="shared" si="1"/>
        <v>-517</v>
      </c>
      <c r="J6" s="296">
        <f t="shared" si="1"/>
        <v>-727</v>
      </c>
      <c r="K6" s="297">
        <f t="shared" si="1"/>
        <v>-1396</v>
      </c>
      <c r="L6" s="298">
        <f>L5-4562</f>
        <v>-246</v>
      </c>
      <c r="M6" s="296">
        <f>M5-(K5+L5)</f>
        <v>-1435</v>
      </c>
      <c r="N6" s="299">
        <f>N5-M5</f>
        <v>-1872</v>
      </c>
    </row>
    <row r="7" spans="1:14" ht="21" customHeight="1">
      <c r="A7" s="300"/>
      <c r="B7" s="302" t="s">
        <v>47</v>
      </c>
      <c r="C7" s="303"/>
      <c r="D7" s="304">
        <v>23298</v>
      </c>
      <c r="E7" s="305">
        <v>22947</v>
      </c>
      <c r="F7" s="305">
        <v>23633</v>
      </c>
      <c r="G7" s="305">
        <v>24406</v>
      </c>
      <c r="H7" s="305">
        <v>24582</v>
      </c>
      <c r="I7" s="305">
        <v>24329</v>
      </c>
      <c r="J7" s="305">
        <v>23987</v>
      </c>
      <c r="K7" s="306">
        <v>23288</v>
      </c>
      <c r="L7" s="307">
        <v>2100</v>
      </c>
      <c r="M7" s="305">
        <v>24635</v>
      </c>
      <c r="N7" s="308">
        <v>23732</v>
      </c>
    </row>
    <row r="8" spans="1:14" ht="21" customHeight="1">
      <c r="A8" s="300"/>
      <c r="B8" s="309" t="s">
        <v>323</v>
      </c>
      <c r="C8" s="310"/>
      <c r="D8" s="311">
        <v>26816</v>
      </c>
      <c r="E8" s="312">
        <v>26682</v>
      </c>
      <c r="F8" s="312">
        <v>27152</v>
      </c>
      <c r="G8" s="312">
        <v>27864</v>
      </c>
      <c r="H8" s="312">
        <v>27769</v>
      </c>
      <c r="I8" s="312">
        <v>27505</v>
      </c>
      <c r="J8" s="312">
        <v>27120</v>
      </c>
      <c r="K8" s="313">
        <v>26423</v>
      </c>
      <c r="L8" s="314">
        <v>2216</v>
      </c>
      <c r="M8" s="312">
        <v>27957</v>
      </c>
      <c r="N8" s="315">
        <v>26988</v>
      </c>
    </row>
    <row r="9" spans="1:15" ht="21" customHeight="1">
      <c r="A9" s="300"/>
      <c r="B9" s="316" t="s">
        <v>244</v>
      </c>
      <c r="C9" s="303"/>
      <c r="D9" s="317"/>
      <c r="E9" s="318"/>
      <c r="F9" s="319"/>
      <c r="G9" s="319"/>
      <c r="H9" s="318"/>
      <c r="I9" s="318"/>
      <c r="J9" s="318"/>
      <c r="K9" s="320"/>
      <c r="L9" s="321"/>
      <c r="M9" s="318"/>
      <c r="N9" s="322"/>
      <c r="O9" s="104"/>
    </row>
    <row r="10" spans="1:14" ht="21" customHeight="1">
      <c r="A10" s="300"/>
      <c r="B10" s="323"/>
      <c r="C10" s="324" t="s">
        <v>407</v>
      </c>
      <c r="D10" s="325">
        <v>13122</v>
      </c>
      <c r="E10" s="326">
        <v>11523</v>
      </c>
      <c r="F10" s="326">
        <v>11438</v>
      </c>
      <c r="G10" s="326">
        <v>11465</v>
      </c>
      <c r="H10" s="326">
        <v>11172</v>
      </c>
      <c r="I10" s="326">
        <v>9831</v>
      </c>
      <c r="J10" s="326">
        <v>8555</v>
      </c>
      <c r="K10" s="327">
        <v>7417</v>
      </c>
      <c r="L10" s="328">
        <v>620</v>
      </c>
      <c r="M10" s="326">
        <v>7159</v>
      </c>
      <c r="N10" s="329">
        <v>6568</v>
      </c>
    </row>
    <row r="11" spans="1:14" ht="21" customHeight="1">
      <c r="A11" s="300"/>
      <c r="B11" s="323"/>
      <c r="C11" s="324" t="s">
        <v>171</v>
      </c>
      <c r="D11" s="325">
        <v>32646</v>
      </c>
      <c r="E11" s="326">
        <v>33337</v>
      </c>
      <c r="F11" s="326">
        <v>33747</v>
      </c>
      <c r="G11" s="326">
        <v>34297</v>
      </c>
      <c r="H11" s="326">
        <v>33690</v>
      </c>
      <c r="I11" s="326">
        <v>33112</v>
      </c>
      <c r="J11" s="326">
        <v>32182</v>
      </c>
      <c r="K11" s="327">
        <v>30644</v>
      </c>
      <c r="L11" s="328">
        <v>2525</v>
      </c>
      <c r="M11" s="326">
        <v>31695</v>
      </c>
      <c r="N11" s="329">
        <v>29733</v>
      </c>
    </row>
    <row r="12" spans="1:14" ht="21" customHeight="1">
      <c r="A12" s="300"/>
      <c r="B12" s="323"/>
      <c r="C12" s="330" t="s">
        <v>384</v>
      </c>
      <c r="D12" s="325">
        <v>4346</v>
      </c>
      <c r="E12" s="326">
        <v>4769</v>
      </c>
      <c r="F12" s="326">
        <v>5596</v>
      </c>
      <c r="G12" s="326">
        <v>6507</v>
      </c>
      <c r="H12" s="326">
        <v>7489</v>
      </c>
      <c r="I12" s="326">
        <v>8891</v>
      </c>
      <c r="J12" s="326">
        <v>10370</v>
      </c>
      <c r="K12" s="327">
        <v>11620</v>
      </c>
      <c r="L12" s="328">
        <v>1170</v>
      </c>
      <c r="M12" s="326">
        <v>13725</v>
      </c>
      <c r="N12" s="329">
        <v>14235</v>
      </c>
    </row>
    <row r="13" spans="1:14" ht="21" customHeight="1">
      <c r="A13" s="300"/>
      <c r="B13" s="331"/>
      <c r="C13" s="332" t="s">
        <v>21</v>
      </c>
      <c r="D13" s="304">
        <v>0</v>
      </c>
      <c r="E13" s="305">
        <v>0</v>
      </c>
      <c r="F13" s="305">
        <v>4</v>
      </c>
      <c r="G13" s="305">
        <v>1</v>
      </c>
      <c r="H13" s="305">
        <v>0</v>
      </c>
      <c r="I13" s="305">
        <v>0</v>
      </c>
      <c r="J13" s="305">
        <v>0</v>
      </c>
      <c r="K13" s="306">
        <v>30</v>
      </c>
      <c r="L13" s="307">
        <v>1</v>
      </c>
      <c r="M13" s="305">
        <v>13</v>
      </c>
      <c r="N13" s="308">
        <v>184</v>
      </c>
    </row>
    <row r="14" spans="1:14" ht="21" customHeight="1">
      <c r="A14" s="300"/>
      <c r="B14" s="333" t="s">
        <v>132</v>
      </c>
      <c r="C14" s="334"/>
      <c r="D14" s="335"/>
      <c r="E14" s="336"/>
      <c r="F14" s="337"/>
      <c r="G14" s="337"/>
      <c r="H14" s="336"/>
      <c r="I14" s="336"/>
      <c r="J14" s="336"/>
      <c r="K14" s="338"/>
      <c r="L14" s="339"/>
      <c r="M14" s="336"/>
      <c r="N14" s="322"/>
    </row>
    <row r="15" spans="1:14" ht="21" customHeight="1">
      <c r="A15" s="300"/>
      <c r="B15" s="323"/>
      <c r="C15" s="324" t="s">
        <v>407</v>
      </c>
      <c r="D15" s="340">
        <v>26.2</v>
      </c>
      <c r="E15" s="341">
        <v>23.2</v>
      </c>
      <c r="F15" s="341">
        <v>22.5</v>
      </c>
      <c r="G15" s="341">
        <v>21.9</v>
      </c>
      <c r="H15" s="341">
        <v>21.3</v>
      </c>
      <c r="I15" s="341">
        <v>19</v>
      </c>
      <c r="J15" s="341">
        <v>16.7</v>
      </c>
      <c r="K15" s="342">
        <v>14.9</v>
      </c>
      <c r="L15" s="343">
        <v>14.4</v>
      </c>
      <c r="M15" s="341">
        <v>13.6</v>
      </c>
      <c r="N15" s="344">
        <v>13</v>
      </c>
    </row>
    <row r="16" spans="1:14" ht="21" customHeight="1">
      <c r="A16" s="300"/>
      <c r="B16" s="323"/>
      <c r="C16" s="324" t="s">
        <v>171</v>
      </c>
      <c r="D16" s="340">
        <v>65.1</v>
      </c>
      <c r="E16" s="341">
        <v>67.2</v>
      </c>
      <c r="F16" s="341">
        <v>66.5</v>
      </c>
      <c r="G16" s="341">
        <v>65.6</v>
      </c>
      <c r="H16" s="341">
        <v>64.4</v>
      </c>
      <c r="I16" s="341">
        <v>63.9</v>
      </c>
      <c r="J16" s="341">
        <v>63</v>
      </c>
      <c r="K16" s="342">
        <v>61.6</v>
      </c>
      <c r="L16" s="343">
        <v>58.5</v>
      </c>
      <c r="M16" s="341">
        <v>60.3</v>
      </c>
      <c r="N16" s="344">
        <v>58.8</v>
      </c>
    </row>
    <row r="17" spans="1:14" ht="21" customHeight="1">
      <c r="A17" s="345"/>
      <c r="B17" s="331"/>
      <c r="C17" s="346" t="s">
        <v>384</v>
      </c>
      <c r="D17" s="347">
        <v>8.7</v>
      </c>
      <c r="E17" s="348">
        <v>9.6</v>
      </c>
      <c r="F17" s="348">
        <v>11</v>
      </c>
      <c r="G17" s="348">
        <v>12.4</v>
      </c>
      <c r="H17" s="348">
        <v>14.3</v>
      </c>
      <c r="I17" s="348">
        <v>17.2</v>
      </c>
      <c r="J17" s="348">
        <v>20.3</v>
      </c>
      <c r="K17" s="349">
        <v>23.4</v>
      </c>
      <c r="L17" s="350">
        <v>27.1</v>
      </c>
      <c r="M17" s="348">
        <v>26.1</v>
      </c>
      <c r="N17" s="351">
        <v>28.2</v>
      </c>
    </row>
    <row r="18" spans="1:14" ht="21" customHeight="1">
      <c r="A18" s="293" t="s">
        <v>22</v>
      </c>
      <c r="B18" s="352"/>
      <c r="C18" s="352"/>
      <c r="D18" s="353">
        <v>12021</v>
      </c>
      <c r="E18" s="354">
        <v>12851</v>
      </c>
      <c r="F18" s="354">
        <v>14092</v>
      </c>
      <c r="G18" s="354">
        <v>15246</v>
      </c>
      <c r="H18" s="354">
        <v>15202</v>
      </c>
      <c r="I18" s="354">
        <v>15500</v>
      </c>
      <c r="J18" s="354">
        <v>16231</v>
      </c>
      <c r="K18" s="355">
        <v>16563</v>
      </c>
      <c r="L18" s="356">
        <v>1249</v>
      </c>
      <c r="M18" s="354">
        <v>18194</v>
      </c>
      <c r="N18" s="357">
        <v>18266</v>
      </c>
    </row>
    <row r="19" spans="1:14" ht="21" customHeight="1">
      <c r="A19" s="358"/>
      <c r="B19" s="302" t="s">
        <v>101</v>
      </c>
      <c r="C19" s="303"/>
      <c r="D19" s="317" t="s">
        <v>38</v>
      </c>
      <c r="E19" s="318">
        <v>12822</v>
      </c>
      <c r="F19" s="318">
        <v>14052</v>
      </c>
      <c r="G19" s="318">
        <v>15173</v>
      </c>
      <c r="H19" s="318">
        <v>15165</v>
      </c>
      <c r="I19" s="318">
        <v>15468</v>
      </c>
      <c r="J19" s="318">
        <v>16194</v>
      </c>
      <c r="K19" s="320">
        <v>16503</v>
      </c>
      <c r="L19" s="321">
        <v>1247</v>
      </c>
      <c r="M19" s="318">
        <v>18119</v>
      </c>
      <c r="N19" s="357">
        <v>18186</v>
      </c>
    </row>
    <row r="20" spans="1:14" ht="21" customHeight="1">
      <c r="A20" s="358"/>
      <c r="B20" s="359" t="s">
        <v>82</v>
      </c>
      <c r="C20" s="360"/>
      <c r="D20" s="325" t="s">
        <v>38</v>
      </c>
      <c r="E20" s="326">
        <v>48346</v>
      </c>
      <c r="F20" s="326">
        <v>49245</v>
      </c>
      <c r="G20" s="326">
        <v>50590</v>
      </c>
      <c r="H20" s="326">
        <v>50541</v>
      </c>
      <c r="I20" s="326">
        <v>49925</v>
      </c>
      <c r="J20" s="326">
        <v>49311</v>
      </c>
      <c r="K20" s="327">
        <v>47711</v>
      </c>
      <c r="L20" s="328">
        <v>4253</v>
      </c>
      <c r="M20" s="326">
        <v>50266</v>
      </c>
      <c r="N20" s="329">
        <v>50720</v>
      </c>
    </row>
    <row r="21" spans="1:16" ht="21" customHeight="1">
      <c r="A21" s="361"/>
      <c r="B21" s="362" t="s">
        <v>308</v>
      </c>
      <c r="C21" s="363"/>
      <c r="D21" s="364" t="s">
        <v>38</v>
      </c>
      <c r="E21" s="365">
        <v>29</v>
      </c>
      <c r="F21" s="365">
        <v>40</v>
      </c>
      <c r="G21" s="365">
        <v>72</v>
      </c>
      <c r="H21" s="365">
        <v>37</v>
      </c>
      <c r="I21" s="365">
        <v>32</v>
      </c>
      <c r="J21" s="365">
        <v>37</v>
      </c>
      <c r="K21" s="366">
        <v>44</v>
      </c>
      <c r="L21" s="367">
        <v>1</v>
      </c>
      <c r="M21" s="365">
        <v>69</v>
      </c>
      <c r="N21" s="368">
        <v>80</v>
      </c>
      <c r="O21" s="104"/>
      <c r="P21" s="104"/>
    </row>
    <row r="22" spans="1:6" ht="13.5">
      <c r="A22" s="369" t="s">
        <v>85</v>
      </c>
      <c r="B22" s="369"/>
      <c r="C22" s="259"/>
      <c r="D22" s="259"/>
      <c r="E22" s="108"/>
      <c r="F22" s="108"/>
    </row>
    <row r="23" spans="1:6" ht="6" customHeight="1">
      <c r="A23" s="370"/>
      <c r="B23" s="370"/>
      <c r="C23" s="259"/>
      <c r="D23" s="259"/>
      <c r="E23" s="108"/>
      <c r="F23" s="108"/>
    </row>
    <row r="24" spans="1:8" ht="13.5">
      <c r="A24" s="261" t="s">
        <v>65</v>
      </c>
      <c r="B24" s="261"/>
      <c r="C24" s="259" t="s">
        <v>259</v>
      </c>
      <c r="D24" s="259"/>
      <c r="E24" s="108"/>
      <c r="F24" s="108"/>
      <c r="G24" s="108"/>
      <c r="H24" s="371"/>
    </row>
    <row r="25" spans="2:3" ht="13.5">
      <c r="B25" s="372"/>
      <c r="C25" s="372" t="s">
        <v>370</v>
      </c>
    </row>
    <row r="26" spans="1:6" ht="13.5">
      <c r="A26" s="372" t="s">
        <v>469</v>
      </c>
      <c r="B26" s="372"/>
      <c r="C26" s="372" t="s">
        <v>80</v>
      </c>
      <c r="D26" s="259"/>
      <c r="E26" s="108"/>
      <c r="F26" s="108"/>
    </row>
    <row r="27" spans="1:6" ht="6" customHeight="1">
      <c r="A27" s="259" t="s">
        <v>395</v>
      </c>
      <c r="B27" s="372"/>
      <c r="C27" s="372"/>
      <c r="D27" s="259"/>
      <c r="E27" s="108"/>
      <c r="F27" s="108"/>
    </row>
    <row r="28" spans="1:6" ht="13.5">
      <c r="A28" s="259" t="s">
        <v>219</v>
      </c>
      <c r="B28"/>
      <c r="C28" s="372"/>
      <c r="D28" s="259"/>
      <c r="E28" s="108"/>
      <c r="F28" s="108"/>
    </row>
    <row r="29" ht="16.5" customHeight="1">
      <c r="F29" s="108"/>
    </row>
    <row r="30" ht="16.5" customHeight="1"/>
    <row r="31" ht="16.5" customHeight="1">
      <c r="D31" s="259"/>
    </row>
  </sheetData>
  <sheetProtection/>
  <mergeCells count="23">
    <mergeCell ref="A2:C3"/>
    <mergeCell ref="D2:D3"/>
    <mergeCell ref="E2:E3"/>
    <mergeCell ref="F2:F3"/>
    <mergeCell ref="G2:G3"/>
    <mergeCell ref="H2:H3"/>
    <mergeCell ref="I2:I3"/>
    <mergeCell ref="J2:J3"/>
    <mergeCell ref="K2:L2"/>
    <mergeCell ref="M2:M3"/>
    <mergeCell ref="N2:N3"/>
    <mergeCell ref="A4:C4"/>
    <mergeCell ref="A5:C5"/>
    <mergeCell ref="B6:C6"/>
    <mergeCell ref="B7:C7"/>
    <mergeCell ref="B8:C8"/>
    <mergeCell ref="B9:C9"/>
    <mergeCell ref="B14:C14"/>
    <mergeCell ref="A18:C18"/>
    <mergeCell ref="B19:C19"/>
    <mergeCell ref="B20:C20"/>
    <mergeCell ref="B21:C21"/>
    <mergeCell ref="A24:B24"/>
  </mergeCells>
  <printOptions/>
  <pageMargins left="0.984251968503937" right="0.984251968503937" top="0.3937007874015748" bottom="0.3937007874015748" header="0.5118110236220472" footer="0.1968503937007874"/>
  <pageSetup horizontalDpi="600" verticalDpi="600" orientation="landscape" paperSize="9" r:id="rId1"/>
  <headerFooter alignWithMargins="0">
    <oddFooter>&amp;R&amp;"ＭＳ Ｐ明朝,標準"&amp;10－３－</oddFooter>
  </headerFooter>
</worksheet>
</file>

<file path=xl/worksheets/sheet5.xml><?xml version="1.0" encoding="utf-8"?>
<worksheet xmlns="http://schemas.openxmlformats.org/spreadsheetml/2006/main" xmlns:r="http://schemas.openxmlformats.org/officeDocument/2006/relationships">
  <dimension ref="A1:M20"/>
  <sheetViews>
    <sheetView view="pageBreakPreview" zoomScaleSheetLayoutView="100" workbookViewId="0" topLeftCell="A1">
      <selection activeCell="B1" sqref="B1:B65536"/>
    </sheetView>
  </sheetViews>
  <sheetFormatPr defaultColWidth="9.00390625" defaultRowHeight="13.5"/>
  <cols>
    <col min="1" max="1" width="3.625" style="107" customWidth="1"/>
    <col min="2" max="12" width="11.125" style="107" customWidth="1"/>
    <col min="13" max="16384" width="9.00390625" style="107" customWidth="1"/>
  </cols>
  <sheetData>
    <row r="1" spans="1:11" s="6" customFormat="1" ht="16.5" customHeight="1">
      <c r="A1" s="86" t="s">
        <v>349</v>
      </c>
      <c r="B1" s="269"/>
      <c r="C1" s="269"/>
      <c r="D1" s="269"/>
      <c r="E1" s="269"/>
      <c r="H1" s="373"/>
      <c r="I1" s="373"/>
      <c r="K1" s="10" t="s">
        <v>466</v>
      </c>
    </row>
    <row r="2" spans="1:12" ht="21" customHeight="1">
      <c r="A2" s="374" t="s">
        <v>456</v>
      </c>
      <c r="B2" s="375"/>
      <c r="C2" s="376" t="s">
        <v>144</v>
      </c>
      <c r="D2" s="377" t="s">
        <v>108</v>
      </c>
      <c r="E2" s="377" t="s">
        <v>169</v>
      </c>
      <c r="F2" s="377" t="s">
        <v>295</v>
      </c>
      <c r="G2" s="377" t="s">
        <v>249</v>
      </c>
      <c r="H2" s="377" t="s">
        <v>140</v>
      </c>
      <c r="I2" s="377" t="s">
        <v>105</v>
      </c>
      <c r="J2" s="377" t="s">
        <v>119</v>
      </c>
      <c r="K2" s="377" t="s">
        <v>5</v>
      </c>
      <c r="L2" s="378" t="s">
        <v>428</v>
      </c>
    </row>
    <row r="3" spans="1:12" ht="21" customHeight="1">
      <c r="A3" s="379" t="s">
        <v>129</v>
      </c>
      <c r="B3" s="53"/>
      <c r="C3" s="380">
        <v>17049</v>
      </c>
      <c r="D3" s="381">
        <v>15310</v>
      </c>
      <c r="E3" s="381">
        <v>15268</v>
      </c>
      <c r="F3" s="381">
        <v>13775</v>
      </c>
      <c r="G3" s="381">
        <v>12238</v>
      </c>
      <c r="H3" s="381">
        <v>18337</v>
      </c>
      <c r="I3" s="381">
        <v>19187</v>
      </c>
      <c r="J3" s="381">
        <v>19441</v>
      </c>
      <c r="K3" s="381">
        <v>18682</v>
      </c>
      <c r="L3" s="382">
        <v>18076</v>
      </c>
    </row>
    <row r="4" spans="1:12" ht="21" customHeight="1">
      <c r="A4" s="383"/>
      <c r="B4" s="384" t="s">
        <v>110</v>
      </c>
      <c r="C4" s="385" t="s">
        <v>193</v>
      </c>
      <c r="D4" s="386" t="s">
        <v>193</v>
      </c>
      <c r="E4" s="386" t="s">
        <v>193</v>
      </c>
      <c r="F4" s="386" t="s">
        <v>193</v>
      </c>
      <c r="G4" s="386" t="s">
        <v>193</v>
      </c>
      <c r="H4" s="386">
        <v>12830</v>
      </c>
      <c r="I4" s="386">
        <v>13193</v>
      </c>
      <c r="J4" s="386" t="s">
        <v>193</v>
      </c>
      <c r="K4" s="386" t="s">
        <v>193</v>
      </c>
      <c r="L4" s="387" t="s">
        <v>193</v>
      </c>
    </row>
    <row r="5" spans="1:12" ht="21" customHeight="1">
      <c r="A5" s="388"/>
      <c r="B5" s="389" t="s">
        <v>304</v>
      </c>
      <c r="C5" s="390" t="s">
        <v>193</v>
      </c>
      <c r="D5" s="391" t="s">
        <v>193</v>
      </c>
      <c r="E5" s="391" t="s">
        <v>193</v>
      </c>
      <c r="F5" s="391" t="s">
        <v>193</v>
      </c>
      <c r="G5" s="391" t="s">
        <v>193</v>
      </c>
      <c r="H5" s="391">
        <v>5507</v>
      </c>
      <c r="I5" s="391">
        <v>5994</v>
      </c>
      <c r="J5" s="391" t="s">
        <v>193</v>
      </c>
      <c r="K5" s="391" t="s">
        <v>193</v>
      </c>
      <c r="L5" s="392" t="s">
        <v>193</v>
      </c>
    </row>
    <row r="6" spans="1:12" ht="21" customHeight="1">
      <c r="A6" s="393" t="s">
        <v>67</v>
      </c>
      <c r="B6" s="394"/>
      <c r="C6" s="395">
        <v>2.2</v>
      </c>
      <c r="D6" s="396">
        <v>1.8</v>
      </c>
      <c r="E6" s="396">
        <v>2.6</v>
      </c>
      <c r="F6" s="396">
        <v>2.7</v>
      </c>
      <c r="G6" s="396">
        <v>2.7</v>
      </c>
      <c r="H6" s="396">
        <v>4.7</v>
      </c>
      <c r="I6" s="396">
        <v>5.4</v>
      </c>
      <c r="J6" s="396">
        <v>5.95</v>
      </c>
      <c r="K6" s="396">
        <v>5.86</v>
      </c>
      <c r="L6" s="397">
        <v>5.71</v>
      </c>
    </row>
    <row r="7" spans="1:12" ht="21" customHeight="1">
      <c r="A7" s="383"/>
      <c r="B7" s="384" t="s">
        <v>110</v>
      </c>
      <c r="C7" s="398" t="s">
        <v>193</v>
      </c>
      <c r="D7" s="399" t="s">
        <v>193</v>
      </c>
      <c r="E7" s="399" t="s">
        <v>193</v>
      </c>
      <c r="F7" s="399" t="s">
        <v>193</v>
      </c>
      <c r="G7" s="399" t="s">
        <v>193</v>
      </c>
      <c r="H7" s="399">
        <v>3.1</v>
      </c>
      <c r="I7" s="399">
        <v>3.6</v>
      </c>
      <c r="J7" s="399" t="s">
        <v>193</v>
      </c>
      <c r="K7" s="399" t="s">
        <v>193</v>
      </c>
      <c r="L7" s="400" t="s">
        <v>193</v>
      </c>
    </row>
    <row r="8" spans="1:12" ht="21" customHeight="1">
      <c r="A8" s="388"/>
      <c r="B8" s="389" t="s">
        <v>304</v>
      </c>
      <c r="C8" s="401" t="s">
        <v>193</v>
      </c>
      <c r="D8" s="402" t="s">
        <v>193</v>
      </c>
      <c r="E8" s="402" t="s">
        <v>193</v>
      </c>
      <c r="F8" s="402" t="s">
        <v>193</v>
      </c>
      <c r="G8" s="402" t="s">
        <v>193</v>
      </c>
      <c r="H8" s="402">
        <v>1.6</v>
      </c>
      <c r="I8" s="402">
        <v>1.8</v>
      </c>
      <c r="J8" s="402" t="s">
        <v>193</v>
      </c>
      <c r="K8" s="402" t="s">
        <v>193</v>
      </c>
      <c r="L8" s="403" t="s">
        <v>193</v>
      </c>
    </row>
    <row r="9" spans="1:12" ht="21" customHeight="1">
      <c r="A9" s="393" t="s">
        <v>54</v>
      </c>
      <c r="B9" s="394"/>
      <c r="C9" s="404">
        <v>7750</v>
      </c>
      <c r="D9" s="405">
        <v>8506</v>
      </c>
      <c r="E9" s="405">
        <v>5872</v>
      </c>
      <c r="F9" s="405">
        <v>5102</v>
      </c>
      <c r="G9" s="405">
        <v>4533</v>
      </c>
      <c r="H9" s="405">
        <v>3902</v>
      </c>
      <c r="I9" s="405">
        <v>3560</v>
      </c>
      <c r="J9" s="405">
        <v>3267</v>
      </c>
      <c r="K9" s="405">
        <v>3188.1</v>
      </c>
      <c r="L9" s="406">
        <v>3166</v>
      </c>
    </row>
    <row r="10" spans="1:12" ht="21" customHeight="1">
      <c r="A10" s="383"/>
      <c r="B10" s="384" t="s">
        <v>110</v>
      </c>
      <c r="C10" s="385" t="s">
        <v>193</v>
      </c>
      <c r="D10" s="386" t="s">
        <v>193</v>
      </c>
      <c r="E10" s="386" t="s">
        <v>193</v>
      </c>
      <c r="F10" s="386" t="s">
        <v>193</v>
      </c>
      <c r="G10" s="386" t="s">
        <v>193</v>
      </c>
      <c r="H10" s="386">
        <v>4139</v>
      </c>
      <c r="I10" s="386">
        <v>3716</v>
      </c>
      <c r="J10" s="386" t="s">
        <v>193</v>
      </c>
      <c r="K10" s="386" t="s">
        <v>193</v>
      </c>
      <c r="L10" s="387" t="s">
        <v>193</v>
      </c>
    </row>
    <row r="11" spans="1:13" ht="21" customHeight="1">
      <c r="A11" s="407"/>
      <c r="B11" s="408" t="s">
        <v>304</v>
      </c>
      <c r="C11" s="409" t="s">
        <v>193</v>
      </c>
      <c r="D11" s="410" t="s">
        <v>193</v>
      </c>
      <c r="E11" s="410" t="s">
        <v>193</v>
      </c>
      <c r="F11" s="410" t="s">
        <v>193</v>
      </c>
      <c r="G11" s="410" t="s">
        <v>193</v>
      </c>
      <c r="H11" s="410">
        <v>3442</v>
      </c>
      <c r="I11" s="410">
        <v>3258</v>
      </c>
      <c r="J11" s="410" t="s">
        <v>193</v>
      </c>
      <c r="K11" s="410" t="s">
        <v>193</v>
      </c>
      <c r="L11" s="411" t="s">
        <v>193</v>
      </c>
      <c r="M11" s="104"/>
    </row>
    <row r="12" spans="1:10" ht="16.5" customHeight="1">
      <c r="A12" s="24" t="s">
        <v>367</v>
      </c>
      <c r="B12" s="24"/>
      <c r="C12" s="6"/>
      <c r="D12" s="259"/>
      <c r="E12" s="259"/>
      <c r="F12" s="42"/>
      <c r="G12" s="6"/>
      <c r="H12" s="6"/>
      <c r="I12" s="6"/>
      <c r="J12" s="6"/>
    </row>
    <row r="13" spans="1:10" ht="6" customHeight="1">
      <c r="A13" s="24"/>
      <c r="B13" s="24"/>
      <c r="C13" s="6"/>
      <c r="D13" s="24"/>
      <c r="E13" s="24"/>
      <c r="F13" s="6"/>
      <c r="G13" s="6"/>
      <c r="H13" s="6"/>
      <c r="I13" s="6"/>
      <c r="J13" s="6"/>
    </row>
    <row r="14" spans="1:10" ht="16.5" customHeight="1">
      <c r="A14" s="24" t="s">
        <v>211</v>
      </c>
      <c r="B14" s="24"/>
      <c r="C14" s="6"/>
      <c r="D14" s="6"/>
      <c r="E14" s="6"/>
      <c r="F14" s="6"/>
      <c r="G14" s="6"/>
      <c r="H14" s="6"/>
      <c r="I14" s="6"/>
      <c r="J14" s="6"/>
    </row>
    <row r="15" spans="1:10" ht="6" customHeight="1">
      <c r="A15" s="24"/>
      <c r="B15" s="24"/>
      <c r="C15" s="6"/>
      <c r="D15" s="6"/>
      <c r="E15" s="6"/>
      <c r="F15" s="6"/>
      <c r="G15" s="6"/>
      <c r="H15" s="6"/>
      <c r="I15" s="6"/>
      <c r="J15" s="6"/>
    </row>
    <row r="16" spans="1:9" ht="16.5" customHeight="1">
      <c r="A16" s="24" t="s">
        <v>210</v>
      </c>
      <c r="B16" s="24"/>
      <c r="C16" s="6"/>
      <c r="D16" s="6"/>
      <c r="E16" s="6"/>
      <c r="F16" s="6"/>
      <c r="G16" s="6"/>
      <c r="H16" s="6"/>
      <c r="I16" s="6"/>
    </row>
    <row r="17" spans="1:2" ht="13.5">
      <c r="A17" s="260"/>
      <c r="B17" s="260" t="s">
        <v>270</v>
      </c>
    </row>
    <row r="18" spans="1:2" ht="13.5">
      <c r="A18" s="260"/>
      <c r="B18" s="260" t="s">
        <v>11</v>
      </c>
    </row>
    <row r="19" spans="1:2" ht="13.5">
      <c r="A19" s="24"/>
      <c r="B19" s="260" t="s">
        <v>97</v>
      </c>
    </row>
    <row r="20" ht="13.5">
      <c r="A20" s="24" t="s">
        <v>291</v>
      </c>
    </row>
  </sheetData>
  <sheetProtection/>
  <mergeCells count="4">
    <mergeCell ref="A2:B2"/>
    <mergeCell ref="A3:B3"/>
    <mergeCell ref="A6:B6"/>
    <mergeCell ref="A9:B9"/>
  </mergeCells>
  <printOptions/>
  <pageMargins left="0.984251968503937" right="0.984251968503937" top="0.7874015748031497" bottom="0.3937007874015748" header="0.5118110236220472" footer="0.1968503937007874"/>
  <pageSetup horizontalDpi="600" verticalDpi="600" orientation="landscape" paperSize="9" r:id="rId1"/>
  <headerFooter alignWithMargins="0">
    <oddFooter>&amp;L&amp;"ＭＳ Ｐ明朝,標準"&amp;10－４－</oddFooter>
  </headerFooter>
</worksheet>
</file>

<file path=xl/worksheets/sheet6.xml><?xml version="1.0" encoding="utf-8"?>
<worksheet xmlns="http://schemas.openxmlformats.org/spreadsheetml/2006/main" xmlns:r="http://schemas.openxmlformats.org/officeDocument/2006/relationships">
  <dimension ref="A1:U46"/>
  <sheetViews>
    <sheetView view="pageBreakPreview" zoomScale="75" zoomScaleSheetLayoutView="75" workbookViewId="0" topLeftCell="A1">
      <selection activeCell="I43" sqref="I43"/>
    </sheetView>
  </sheetViews>
  <sheetFormatPr defaultColWidth="9.00390625" defaultRowHeight="13.5"/>
  <cols>
    <col min="1" max="16" width="7.875" style="1" customWidth="1"/>
    <col min="17" max="16384" width="9.00390625" style="1" customWidth="1"/>
  </cols>
  <sheetData>
    <row r="1" spans="1:19" ht="16.5" customHeight="1">
      <c r="A1" s="412" t="s">
        <v>346</v>
      </c>
      <c r="B1" s="270"/>
      <c r="C1" s="270"/>
      <c r="D1" s="270"/>
      <c r="E1" s="270"/>
      <c r="F1" s="270"/>
      <c r="G1" s="270"/>
      <c r="H1" s="42"/>
      <c r="I1" s="42"/>
      <c r="J1" s="42"/>
      <c r="K1" s="42"/>
      <c r="L1" s="42"/>
      <c r="M1" s="42"/>
      <c r="N1" s="42"/>
      <c r="R1" s="83" t="s">
        <v>194</v>
      </c>
      <c r="S1" s="83"/>
    </row>
    <row r="2" spans="1:19" ht="19.5" customHeight="1">
      <c r="A2" s="413" t="s">
        <v>365</v>
      </c>
      <c r="B2" s="414" t="s">
        <v>121</v>
      </c>
      <c r="C2" s="415"/>
      <c r="D2" s="416"/>
      <c r="E2" s="414" t="s">
        <v>196</v>
      </c>
      <c r="F2" s="415"/>
      <c r="G2" s="416"/>
      <c r="H2" s="414" t="s">
        <v>379</v>
      </c>
      <c r="I2" s="415"/>
      <c r="J2" s="416"/>
      <c r="K2" s="415" t="s">
        <v>446</v>
      </c>
      <c r="L2" s="415"/>
      <c r="M2" s="416"/>
      <c r="N2" s="417" t="s">
        <v>412</v>
      </c>
      <c r="O2" s="418"/>
      <c r="P2" s="419"/>
      <c r="Q2" s="420" t="s">
        <v>48</v>
      </c>
      <c r="R2" s="420"/>
      <c r="S2" s="421"/>
    </row>
    <row r="3" spans="1:19" ht="16.5" customHeight="1">
      <c r="A3" s="422"/>
      <c r="B3" s="423" t="s">
        <v>145</v>
      </c>
      <c r="C3" s="424" t="s">
        <v>231</v>
      </c>
      <c r="D3" s="423" t="s">
        <v>323</v>
      </c>
      <c r="E3" s="425" t="s">
        <v>145</v>
      </c>
      <c r="F3" s="424" t="s">
        <v>47</v>
      </c>
      <c r="G3" s="426" t="s">
        <v>323</v>
      </c>
      <c r="H3" s="423" t="s">
        <v>145</v>
      </c>
      <c r="I3" s="424" t="s">
        <v>47</v>
      </c>
      <c r="J3" s="426" t="s">
        <v>323</v>
      </c>
      <c r="K3" s="423" t="s">
        <v>145</v>
      </c>
      <c r="L3" s="424" t="s">
        <v>47</v>
      </c>
      <c r="M3" s="426" t="s">
        <v>443</v>
      </c>
      <c r="N3" s="423" t="s">
        <v>145</v>
      </c>
      <c r="O3" s="424" t="s">
        <v>47</v>
      </c>
      <c r="P3" s="426" t="s">
        <v>323</v>
      </c>
      <c r="Q3" s="423" t="s">
        <v>145</v>
      </c>
      <c r="R3" s="424" t="s">
        <v>47</v>
      </c>
      <c r="S3" s="427" t="s">
        <v>323</v>
      </c>
    </row>
    <row r="4" spans="1:19" ht="16.5" customHeight="1">
      <c r="A4" s="428" t="s">
        <v>227</v>
      </c>
      <c r="B4" s="429">
        <v>51528</v>
      </c>
      <c r="C4" s="430">
        <v>24178</v>
      </c>
      <c r="D4" s="429">
        <v>27350</v>
      </c>
      <c r="E4" s="431">
        <v>50114</v>
      </c>
      <c r="F4" s="430">
        <v>23298</v>
      </c>
      <c r="G4" s="432">
        <v>26816</v>
      </c>
      <c r="H4" s="429">
        <v>49629</v>
      </c>
      <c r="I4" s="430">
        <v>22947</v>
      </c>
      <c r="J4" s="429">
        <v>26682</v>
      </c>
      <c r="K4" s="431">
        <v>50785</v>
      </c>
      <c r="L4" s="430">
        <v>23633</v>
      </c>
      <c r="M4" s="432">
        <v>27152</v>
      </c>
      <c r="N4" s="429">
        <v>52270</v>
      </c>
      <c r="O4" s="430">
        <v>24406</v>
      </c>
      <c r="P4" s="432">
        <v>27864</v>
      </c>
      <c r="Q4" s="429">
        <v>52351</v>
      </c>
      <c r="R4" s="430">
        <v>24582</v>
      </c>
      <c r="S4" s="433">
        <v>27769</v>
      </c>
    </row>
    <row r="5" spans="1:19" ht="16.5" customHeight="1">
      <c r="A5" s="434" t="s">
        <v>444</v>
      </c>
      <c r="B5" s="435">
        <v>4183</v>
      </c>
      <c r="C5" s="436">
        <v>2128</v>
      </c>
      <c r="D5" s="435">
        <v>2055</v>
      </c>
      <c r="E5" s="437">
        <v>3773</v>
      </c>
      <c r="F5" s="436">
        <v>1894</v>
      </c>
      <c r="G5" s="438">
        <v>1879</v>
      </c>
      <c r="H5" s="435">
        <v>3456</v>
      </c>
      <c r="I5" s="436">
        <v>1794</v>
      </c>
      <c r="J5" s="435">
        <v>1662</v>
      </c>
      <c r="K5" s="437">
        <v>3990</v>
      </c>
      <c r="L5" s="436">
        <v>2035</v>
      </c>
      <c r="M5" s="438">
        <v>1955</v>
      </c>
      <c r="N5" s="435">
        <v>3757</v>
      </c>
      <c r="O5" s="436">
        <v>1917</v>
      </c>
      <c r="P5" s="438">
        <v>1840</v>
      </c>
      <c r="Q5" s="435">
        <v>3333</v>
      </c>
      <c r="R5" s="436">
        <v>1706</v>
      </c>
      <c r="S5" s="439">
        <v>1627</v>
      </c>
    </row>
    <row r="6" spans="1:19" ht="16.5" customHeight="1">
      <c r="A6" s="440" t="s">
        <v>46</v>
      </c>
      <c r="B6" s="441">
        <v>5219</v>
      </c>
      <c r="C6" s="442">
        <v>2651</v>
      </c>
      <c r="D6" s="441">
        <v>2568</v>
      </c>
      <c r="E6" s="443">
        <v>4119</v>
      </c>
      <c r="F6" s="442">
        <v>2065</v>
      </c>
      <c r="G6" s="444">
        <v>2054</v>
      </c>
      <c r="H6" s="441">
        <v>3842</v>
      </c>
      <c r="I6" s="442">
        <v>1953</v>
      </c>
      <c r="J6" s="441">
        <v>1889</v>
      </c>
      <c r="K6" s="443">
        <v>3577</v>
      </c>
      <c r="L6" s="442">
        <v>1870</v>
      </c>
      <c r="M6" s="444">
        <v>1707</v>
      </c>
      <c r="N6" s="441">
        <v>4088</v>
      </c>
      <c r="O6" s="442">
        <v>2068</v>
      </c>
      <c r="P6" s="444">
        <v>2020</v>
      </c>
      <c r="Q6" s="441">
        <v>3730</v>
      </c>
      <c r="R6" s="442">
        <v>1906</v>
      </c>
      <c r="S6" s="445">
        <v>1824</v>
      </c>
    </row>
    <row r="7" spans="1:19" ht="16.5" customHeight="1">
      <c r="A7" s="446" t="s">
        <v>338</v>
      </c>
      <c r="B7" s="447">
        <v>6311</v>
      </c>
      <c r="C7" s="448">
        <v>3217</v>
      </c>
      <c r="D7" s="447">
        <v>3094</v>
      </c>
      <c r="E7" s="449">
        <v>5230</v>
      </c>
      <c r="F7" s="448">
        <v>2645</v>
      </c>
      <c r="G7" s="450">
        <v>2585</v>
      </c>
      <c r="H7" s="447">
        <v>4225</v>
      </c>
      <c r="I7" s="448">
        <v>2152</v>
      </c>
      <c r="J7" s="447">
        <v>2073</v>
      </c>
      <c r="K7" s="449">
        <v>3871</v>
      </c>
      <c r="L7" s="448">
        <v>1975</v>
      </c>
      <c r="M7" s="450">
        <v>1896</v>
      </c>
      <c r="N7" s="447">
        <v>3620</v>
      </c>
      <c r="O7" s="448">
        <v>1901</v>
      </c>
      <c r="P7" s="450">
        <v>1719</v>
      </c>
      <c r="Q7" s="447">
        <v>4109</v>
      </c>
      <c r="R7" s="448">
        <v>2078</v>
      </c>
      <c r="S7" s="451">
        <v>2031</v>
      </c>
    </row>
    <row r="8" spans="1:19" ht="16.5" customHeight="1">
      <c r="A8" s="434" t="s">
        <v>344</v>
      </c>
      <c r="B8" s="435">
        <v>4639</v>
      </c>
      <c r="C8" s="436">
        <v>2144</v>
      </c>
      <c r="D8" s="435">
        <v>2495</v>
      </c>
      <c r="E8" s="437">
        <v>5339</v>
      </c>
      <c r="F8" s="436">
        <v>2453</v>
      </c>
      <c r="G8" s="438">
        <v>2886</v>
      </c>
      <c r="H8" s="435">
        <v>4764</v>
      </c>
      <c r="I8" s="436">
        <v>2247</v>
      </c>
      <c r="J8" s="435">
        <v>2517</v>
      </c>
      <c r="K8" s="437">
        <v>3896</v>
      </c>
      <c r="L8" s="436">
        <v>1800</v>
      </c>
      <c r="M8" s="438">
        <v>2096</v>
      </c>
      <c r="N8" s="435">
        <v>3767</v>
      </c>
      <c r="O8" s="436">
        <v>1769</v>
      </c>
      <c r="P8" s="438">
        <v>1998</v>
      </c>
      <c r="Q8" s="435">
        <v>3450</v>
      </c>
      <c r="R8" s="436">
        <v>1768</v>
      </c>
      <c r="S8" s="439">
        <v>1682</v>
      </c>
    </row>
    <row r="9" spans="1:19" ht="16.5" customHeight="1">
      <c r="A9" s="440" t="s">
        <v>181</v>
      </c>
      <c r="B9" s="441">
        <v>3379</v>
      </c>
      <c r="C9" s="442">
        <v>1408</v>
      </c>
      <c r="D9" s="441">
        <v>1971</v>
      </c>
      <c r="E9" s="443">
        <v>3057</v>
      </c>
      <c r="F9" s="442">
        <v>1204</v>
      </c>
      <c r="G9" s="444">
        <v>1853</v>
      </c>
      <c r="H9" s="441">
        <v>3692</v>
      </c>
      <c r="I9" s="442">
        <v>1383</v>
      </c>
      <c r="J9" s="441">
        <v>2309</v>
      </c>
      <c r="K9" s="443">
        <v>3102</v>
      </c>
      <c r="L9" s="442">
        <v>1182</v>
      </c>
      <c r="M9" s="444">
        <v>1920</v>
      </c>
      <c r="N9" s="441">
        <v>2660</v>
      </c>
      <c r="O9" s="442">
        <v>1013</v>
      </c>
      <c r="P9" s="444">
        <v>1647</v>
      </c>
      <c r="Q9" s="441">
        <v>2319</v>
      </c>
      <c r="R9" s="442">
        <v>930</v>
      </c>
      <c r="S9" s="445">
        <v>1389</v>
      </c>
    </row>
    <row r="10" spans="1:19" ht="16.5" customHeight="1">
      <c r="A10" s="440" t="s">
        <v>391</v>
      </c>
      <c r="B10" s="441">
        <v>3858</v>
      </c>
      <c r="C10" s="442">
        <v>1786</v>
      </c>
      <c r="D10" s="441">
        <v>2072</v>
      </c>
      <c r="E10" s="443">
        <v>3206</v>
      </c>
      <c r="F10" s="442">
        <v>1474</v>
      </c>
      <c r="G10" s="444">
        <v>1732</v>
      </c>
      <c r="H10" s="441">
        <v>3106</v>
      </c>
      <c r="I10" s="442">
        <v>1465</v>
      </c>
      <c r="J10" s="441">
        <v>1641</v>
      </c>
      <c r="K10" s="443">
        <v>4034</v>
      </c>
      <c r="L10" s="442">
        <v>1924</v>
      </c>
      <c r="M10" s="444">
        <v>2110</v>
      </c>
      <c r="N10" s="441">
        <v>3665</v>
      </c>
      <c r="O10" s="442">
        <v>1716</v>
      </c>
      <c r="P10" s="444">
        <v>1949</v>
      </c>
      <c r="Q10" s="441">
        <v>3018</v>
      </c>
      <c r="R10" s="442">
        <v>1413</v>
      </c>
      <c r="S10" s="445">
        <v>1605</v>
      </c>
    </row>
    <row r="11" spans="1:19" ht="16.5" customHeight="1">
      <c r="A11" s="440" t="s">
        <v>203</v>
      </c>
      <c r="B11" s="441">
        <v>4108</v>
      </c>
      <c r="C11" s="442">
        <v>1969</v>
      </c>
      <c r="D11" s="441">
        <v>2139</v>
      </c>
      <c r="E11" s="443">
        <v>3763</v>
      </c>
      <c r="F11" s="442">
        <v>1824</v>
      </c>
      <c r="G11" s="444">
        <v>1939</v>
      </c>
      <c r="H11" s="441">
        <v>3257</v>
      </c>
      <c r="I11" s="442">
        <v>1529</v>
      </c>
      <c r="J11" s="441">
        <v>1728</v>
      </c>
      <c r="K11" s="443">
        <v>3288</v>
      </c>
      <c r="L11" s="442">
        <v>1651</v>
      </c>
      <c r="M11" s="444">
        <v>1637</v>
      </c>
      <c r="N11" s="441">
        <v>4263</v>
      </c>
      <c r="O11" s="442">
        <v>2147</v>
      </c>
      <c r="P11" s="444">
        <v>2116</v>
      </c>
      <c r="Q11" s="441">
        <v>3720</v>
      </c>
      <c r="R11" s="442">
        <v>1854</v>
      </c>
      <c r="S11" s="445">
        <v>1866</v>
      </c>
    </row>
    <row r="12" spans="1:19" ht="16.5" customHeight="1">
      <c r="A12" s="440" t="s">
        <v>202</v>
      </c>
      <c r="B12" s="441">
        <v>3528</v>
      </c>
      <c r="C12" s="442">
        <v>1600</v>
      </c>
      <c r="D12" s="441">
        <v>1928</v>
      </c>
      <c r="E12" s="443">
        <v>4001</v>
      </c>
      <c r="F12" s="442">
        <v>1910</v>
      </c>
      <c r="G12" s="444">
        <v>2091</v>
      </c>
      <c r="H12" s="441">
        <v>3761</v>
      </c>
      <c r="I12" s="442">
        <v>1827</v>
      </c>
      <c r="J12" s="441">
        <v>1934</v>
      </c>
      <c r="K12" s="443">
        <v>3299</v>
      </c>
      <c r="L12" s="442">
        <v>1563</v>
      </c>
      <c r="M12" s="444">
        <v>1736</v>
      </c>
      <c r="N12" s="441">
        <v>3338</v>
      </c>
      <c r="O12" s="442">
        <v>1669</v>
      </c>
      <c r="P12" s="444">
        <v>1669</v>
      </c>
      <c r="Q12" s="441">
        <v>4237</v>
      </c>
      <c r="R12" s="442">
        <v>2096</v>
      </c>
      <c r="S12" s="445">
        <v>2141</v>
      </c>
    </row>
    <row r="13" spans="1:19" ht="16.5" customHeight="1">
      <c r="A13" s="440" t="s">
        <v>153</v>
      </c>
      <c r="B13" s="441">
        <v>2970</v>
      </c>
      <c r="C13" s="442">
        <v>1301</v>
      </c>
      <c r="D13" s="441">
        <v>1669</v>
      </c>
      <c r="E13" s="443">
        <v>3406</v>
      </c>
      <c r="F13" s="442">
        <v>1517</v>
      </c>
      <c r="G13" s="444">
        <v>1889</v>
      </c>
      <c r="H13" s="441">
        <v>3885</v>
      </c>
      <c r="I13" s="442">
        <v>1845</v>
      </c>
      <c r="J13" s="441">
        <v>2040</v>
      </c>
      <c r="K13" s="443">
        <v>3765</v>
      </c>
      <c r="L13" s="442">
        <v>1839</v>
      </c>
      <c r="M13" s="444">
        <v>1926</v>
      </c>
      <c r="N13" s="441">
        <v>3270</v>
      </c>
      <c r="O13" s="442">
        <v>1562</v>
      </c>
      <c r="P13" s="444">
        <v>1708</v>
      </c>
      <c r="Q13" s="441">
        <v>3338</v>
      </c>
      <c r="R13" s="442">
        <v>1667</v>
      </c>
      <c r="S13" s="445">
        <v>1671</v>
      </c>
    </row>
    <row r="14" spans="1:19" ht="16.5" customHeight="1">
      <c r="A14" s="440" t="s">
        <v>161</v>
      </c>
      <c r="B14" s="441">
        <v>2868</v>
      </c>
      <c r="C14" s="442">
        <v>1295</v>
      </c>
      <c r="D14" s="441">
        <v>1573</v>
      </c>
      <c r="E14" s="443">
        <v>2853</v>
      </c>
      <c r="F14" s="442">
        <v>1241</v>
      </c>
      <c r="G14" s="444">
        <v>1612</v>
      </c>
      <c r="H14" s="441">
        <v>3336</v>
      </c>
      <c r="I14" s="442">
        <v>1468</v>
      </c>
      <c r="J14" s="441">
        <v>1868</v>
      </c>
      <c r="K14" s="443">
        <v>3888</v>
      </c>
      <c r="L14" s="442">
        <v>1854</v>
      </c>
      <c r="M14" s="444">
        <v>2034</v>
      </c>
      <c r="N14" s="441">
        <v>3732</v>
      </c>
      <c r="O14" s="442">
        <v>1804</v>
      </c>
      <c r="P14" s="444">
        <v>1928</v>
      </c>
      <c r="Q14" s="441">
        <v>3196</v>
      </c>
      <c r="R14" s="442">
        <v>1519</v>
      </c>
      <c r="S14" s="445">
        <v>1677</v>
      </c>
    </row>
    <row r="15" spans="1:19" ht="16.5" customHeight="1">
      <c r="A15" s="440" t="s">
        <v>9</v>
      </c>
      <c r="B15" s="441">
        <v>2478</v>
      </c>
      <c r="C15" s="442">
        <v>1152</v>
      </c>
      <c r="D15" s="441">
        <v>1326</v>
      </c>
      <c r="E15" s="443">
        <v>2733</v>
      </c>
      <c r="F15" s="442">
        <v>1249</v>
      </c>
      <c r="G15" s="444">
        <v>1484</v>
      </c>
      <c r="H15" s="441">
        <v>2761</v>
      </c>
      <c r="I15" s="442">
        <v>1209</v>
      </c>
      <c r="J15" s="441">
        <v>1552</v>
      </c>
      <c r="K15" s="443">
        <v>3302</v>
      </c>
      <c r="L15" s="442">
        <v>1432</v>
      </c>
      <c r="M15" s="444">
        <v>1870</v>
      </c>
      <c r="N15" s="441">
        <v>3836</v>
      </c>
      <c r="O15" s="442">
        <v>1809</v>
      </c>
      <c r="P15" s="444">
        <v>2027</v>
      </c>
      <c r="Q15" s="441">
        <v>3636</v>
      </c>
      <c r="R15" s="442">
        <v>1733</v>
      </c>
      <c r="S15" s="445">
        <v>1903</v>
      </c>
    </row>
    <row r="16" spans="1:19" ht="16.5" customHeight="1">
      <c r="A16" s="440" t="s">
        <v>297</v>
      </c>
      <c r="B16" s="441">
        <v>2153</v>
      </c>
      <c r="C16" s="442">
        <v>1040</v>
      </c>
      <c r="D16" s="441">
        <v>1113</v>
      </c>
      <c r="E16" s="443">
        <v>2322</v>
      </c>
      <c r="F16" s="442">
        <v>1098</v>
      </c>
      <c r="G16" s="444">
        <v>1224</v>
      </c>
      <c r="H16" s="441">
        <v>2609</v>
      </c>
      <c r="I16" s="442">
        <v>1169</v>
      </c>
      <c r="J16" s="441">
        <v>1440</v>
      </c>
      <c r="K16" s="443">
        <v>2671</v>
      </c>
      <c r="L16" s="442">
        <v>1159</v>
      </c>
      <c r="M16" s="444">
        <v>1512</v>
      </c>
      <c r="N16" s="441">
        <v>3194</v>
      </c>
      <c r="O16" s="442">
        <v>1358</v>
      </c>
      <c r="P16" s="444">
        <v>1836</v>
      </c>
      <c r="Q16" s="441">
        <v>3712</v>
      </c>
      <c r="R16" s="442">
        <v>1742</v>
      </c>
      <c r="S16" s="445">
        <v>1970</v>
      </c>
    </row>
    <row r="17" spans="1:19" ht="16.5" customHeight="1">
      <c r="A17" s="446" t="s">
        <v>42</v>
      </c>
      <c r="B17" s="447">
        <v>1860</v>
      </c>
      <c r="C17" s="448">
        <v>822</v>
      </c>
      <c r="D17" s="447">
        <v>1038</v>
      </c>
      <c r="E17" s="449">
        <v>1966</v>
      </c>
      <c r="F17" s="448">
        <v>917</v>
      </c>
      <c r="G17" s="450">
        <v>1049</v>
      </c>
      <c r="H17" s="447">
        <v>2166</v>
      </c>
      <c r="I17" s="448">
        <v>984</v>
      </c>
      <c r="J17" s="447">
        <v>1182</v>
      </c>
      <c r="K17" s="449">
        <v>2502</v>
      </c>
      <c r="L17" s="448">
        <v>1108</v>
      </c>
      <c r="M17" s="450">
        <v>1394</v>
      </c>
      <c r="N17" s="447">
        <v>2572</v>
      </c>
      <c r="O17" s="448">
        <v>1105</v>
      </c>
      <c r="P17" s="450">
        <v>1467</v>
      </c>
      <c r="Q17" s="447">
        <v>3064</v>
      </c>
      <c r="R17" s="448">
        <v>1287</v>
      </c>
      <c r="S17" s="451">
        <v>1777</v>
      </c>
    </row>
    <row r="18" spans="1:19" ht="16.5" customHeight="1">
      <c r="A18" s="434" t="s">
        <v>357</v>
      </c>
      <c r="B18" s="435">
        <v>1346</v>
      </c>
      <c r="C18" s="436">
        <v>599</v>
      </c>
      <c r="D18" s="435">
        <v>747</v>
      </c>
      <c r="E18" s="437">
        <v>1621</v>
      </c>
      <c r="F18" s="436">
        <v>699</v>
      </c>
      <c r="G18" s="438">
        <v>922</v>
      </c>
      <c r="H18" s="435">
        <v>1751</v>
      </c>
      <c r="I18" s="436">
        <v>787</v>
      </c>
      <c r="J18" s="435">
        <v>964</v>
      </c>
      <c r="K18" s="437">
        <v>2022</v>
      </c>
      <c r="L18" s="436">
        <v>898</v>
      </c>
      <c r="M18" s="438">
        <v>1124</v>
      </c>
      <c r="N18" s="435">
        <v>2326</v>
      </c>
      <c r="O18" s="436">
        <v>997</v>
      </c>
      <c r="P18" s="438">
        <v>1329</v>
      </c>
      <c r="Q18" s="435">
        <v>2414</v>
      </c>
      <c r="R18" s="436">
        <v>1019</v>
      </c>
      <c r="S18" s="439">
        <v>1395</v>
      </c>
    </row>
    <row r="19" spans="1:19" ht="16.5" customHeight="1">
      <c r="A19" s="440" t="s">
        <v>350</v>
      </c>
      <c r="B19" s="441">
        <v>1231</v>
      </c>
      <c r="C19" s="442">
        <v>542</v>
      </c>
      <c r="D19" s="441">
        <v>689</v>
      </c>
      <c r="E19" s="443">
        <v>1113</v>
      </c>
      <c r="F19" s="442">
        <v>464</v>
      </c>
      <c r="G19" s="444">
        <v>649</v>
      </c>
      <c r="H19" s="441">
        <v>1373</v>
      </c>
      <c r="I19" s="442">
        <v>532</v>
      </c>
      <c r="J19" s="441">
        <v>841</v>
      </c>
      <c r="K19" s="443">
        <v>1552</v>
      </c>
      <c r="L19" s="442">
        <v>650</v>
      </c>
      <c r="M19" s="444">
        <v>902</v>
      </c>
      <c r="N19" s="441">
        <v>1762</v>
      </c>
      <c r="O19" s="442">
        <v>744</v>
      </c>
      <c r="P19" s="444">
        <v>1018</v>
      </c>
      <c r="Q19" s="441">
        <v>2100</v>
      </c>
      <c r="R19" s="442">
        <v>848</v>
      </c>
      <c r="S19" s="445">
        <v>1252</v>
      </c>
    </row>
    <row r="20" spans="1:21" ht="16.5" customHeight="1">
      <c r="A20" s="452" t="s">
        <v>89</v>
      </c>
      <c r="B20" s="453">
        <v>1397</v>
      </c>
      <c r="C20" s="454">
        <v>524</v>
      </c>
      <c r="D20" s="453">
        <v>873</v>
      </c>
      <c r="E20" s="455">
        <v>1612</v>
      </c>
      <c r="F20" s="454">
        <v>644</v>
      </c>
      <c r="G20" s="456">
        <v>968</v>
      </c>
      <c r="H20" s="453">
        <v>1645</v>
      </c>
      <c r="I20" s="454">
        <v>603</v>
      </c>
      <c r="J20" s="453">
        <v>1042</v>
      </c>
      <c r="K20" s="455">
        <v>2022</v>
      </c>
      <c r="L20" s="454">
        <v>690</v>
      </c>
      <c r="M20" s="456">
        <v>1332</v>
      </c>
      <c r="N20" s="453">
        <v>2419</v>
      </c>
      <c r="O20" s="454">
        <v>827</v>
      </c>
      <c r="P20" s="456">
        <v>1592</v>
      </c>
      <c r="Q20" s="453">
        <v>2975</v>
      </c>
      <c r="R20" s="454">
        <v>1016</v>
      </c>
      <c r="S20" s="457">
        <v>1959</v>
      </c>
      <c r="T20" s="104"/>
      <c r="U20" s="104"/>
    </row>
    <row r="21" spans="1:19" ht="13.5" customHeight="1">
      <c r="A21" s="42"/>
      <c r="B21" s="42"/>
      <c r="C21" s="42"/>
      <c r="D21" s="42"/>
      <c r="E21" s="42"/>
      <c r="F21" s="42"/>
      <c r="G21" s="42"/>
      <c r="H21" s="42"/>
      <c r="I21" s="42"/>
      <c r="J21" s="42"/>
      <c r="K21" s="42"/>
      <c r="L21" s="42"/>
      <c r="M21" s="42"/>
      <c r="N21" s="42"/>
      <c r="O21" s="42"/>
      <c r="P21" s="42"/>
      <c r="Q21" s="107"/>
      <c r="R21" s="107"/>
      <c r="S21" s="107"/>
    </row>
    <row r="22" spans="1:19" ht="19.5" customHeight="1">
      <c r="A22" s="458" t="s">
        <v>364</v>
      </c>
      <c r="B22" s="459" t="s">
        <v>140</v>
      </c>
      <c r="C22" s="420"/>
      <c r="D22" s="460"/>
      <c r="E22" s="461" t="s">
        <v>105</v>
      </c>
      <c r="F22" s="420"/>
      <c r="G22" s="460"/>
      <c r="H22" s="461" t="s">
        <v>119</v>
      </c>
      <c r="I22" s="420"/>
      <c r="J22" s="420"/>
      <c r="K22" s="420"/>
      <c r="L22" s="420"/>
      <c r="M22" s="460"/>
      <c r="N22" s="461" t="s">
        <v>418</v>
      </c>
      <c r="O22" s="420"/>
      <c r="P22" s="421"/>
      <c r="Q22" s="462" t="s">
        <v>413</v>
      </c>
      <c r="R22" s="420"/>
      <c r="S22" s="421"/>
    </row>
    <row r="23" spans="1:19" ht="13.5" customHeight="1">
      <c r="A23" s="463"/>
      <c r="B23" s="464"/>
      <c r="C23" s="465"/>
      <c r="D23" s="466"/>
      <c r="E23" s="467"/>
      <c r="F23" s="465"/>
      <c r="G23" s="466"/>
      <c r="H23" s="468" t="s">
        <v>292</v>
      </c>
      <c r="I23" s="469"/>
      <c r="J23" s="470"/>
      <c r="K23" s="468" t="s">
        <v>236</v>
      </c>
      <c r="L23" s="469"/>
      <c r="M23" s="470"/>
      <c r="N23" s="467"/>
      <c r="O23" s="465"/>
      <c r="P23" s="471"/>
      <c r="Q23" s="472"/>
      <c r="R23" s="465"/>
      <c r="S23" s="471"/>
    </row>
    <row r="24" spans="1:19" ht="16.5" customHeight="1">
      <c r="A24" s="473"/>
      <c r="B24" s="474" t="s">
        <v>145</v>
      </c>
      <c r="C24" s="424" t="s">
        <v>47</v>
      </c>
      <c r="D24" s="426" t="s">
        <v>323</v>
      </c>
      <c r="E24" s="425" t="s">
        <v>145</v>
      </c>
      <c r="F24" s="424" t="s">
        <v>47</v>
      </c>
      <c r="G24" s="426" t="s">
        <v>323</v>
      </c>
      <c r="H24" s="425" t="s">
        <v>145</v>
      </c>
      <c r="I24" s="424" t="s">
        <v>47</v>
      </c>
      <c r="J24" s="426" t="s">
        <v>323</v>
      </c>
      <c r="K24" s="423" t="s">
        <v>145</v>
      </c>
      <c r="L24" s="424" t="s">
        <v>47</v>
      </c>
      <c r="M24" s="423" t="s">
        <v>323</v>
      </c>
      <c r="N24" s="425" t="s">
        <v>145</v>
      </c>
      <c r="O24" s="424" t="s">
        <v>47</v>
      </c>
      <c r="P24" s="427" t="s">
        <v>323</v>
      </c>
      <c r="Q24" s="425" t="s">
        <v>145</v>
      </c>
      <c r="R24" s="424" t="s">
        <v>47</v>
      </c>
      <c r="S24" s="427" t="s">
        <v>323</v>
      </c>
    </row>
    <row r="25" spans="1:19" ht="16.5" customHeight="1">
      <c r="A25" s="428" t="s">
        <v>126</v>
      </c>
      <c r="B25" s="429">
        <v>51834</v>
      </c>
      <c r="C25" s="430">
        <v>24329</v>
      </c>
      <c r="D25" s="432">
        <v>27505</v>
      </c>
      <c r="E25" s="431">
        <v>51107</v>
      </c>
      <c r="F25" s="430">
        <v>23987</v>
      </c>
      <c r="G25" s="432">
        <v>27120</v>
      </c>
      <c r="H25" s="429">
        <v>49711</v>
      </c>
      <c r="I25" s="430">
        <v>23288</v>
      </c>
      <c r="J25" s="429">
        <v>26423</v>
      </c>
      <c r="K25" s="431">
        <f>SUM(L25+M25)</f>
        <v>4316</v>
      </c>
      <c r="L25" s="430">
        <v>2100</v>
      </c>
      <c r="M25" s="432">
        <v>2216</v>
      </c>
      <c r="N25" s="475">
        <f aca="true" t="shared" si="0" ref="N25:N32">O25+P25</f>
        <v>52592</v>
      </c>
      <c r="O25" s="476">
        <v>24635</v>
      </c>
      <c r="P25" s="477">
        <v>27957</v>
      </c>
      <c r="Q25" s="475">
        <v>50720</v>
      </c>
      <c r="R25" s="476">
        <v>23732</v>
      </c>
      <c r="S25" s="477">
        <v>26988</v>
      </c>
    </row>
    <row r="26" spans="1:21" ht="16.5" customHeight="1">
      <c r="A26" s="434" t="s">
        <v>444</v>
      </c>
      <c r="B26" s="435">
        <v>2799</v>
      </c>
      <c r="C26" s="436">
        <v>1430</v>
      </c>
      <c r="D26" s="438">
        <v>1369</v>
      </c>
      <c r="E26" s="437">
        <v>2450</v>
      </c>
      <c r="F26" s="436">
        <v>1239</v>
      </c>
      <c r="G26" s="438">
        <v>1211</v>
      </c>
      <c r="H26" s="435">
        <v>2251</v>
      </c>
      <c r="I26" s="436">
        <v>1195</v>
      </c>
      <c r="J26" s="435">
        <v>1056</v>
      </c>
      <c r="K26" s="478">
        <f aca="true" t="shared" si="1" ref="K26:K32">L26+M26</f>
        <v>153</v>
      </c>
      <c r="L26" s="436">
        <v>90</v>
      </c>
      <c r="M26" s="438">
        <v>63</v>
      </c>
      <c r="N26" s="478">
        <f t="shared" si="0"/>
        <v>2158</v>
      </c>
      <c r="O26" s="436">
        <v>1110</v>
      </c>
      <c r="P26" s="439">
        <v>1048</v>
      </c>
      <c r="Q26" s="478">
        <v>2137</v>
      </c>
      <c r="R26" s="479">
        <v>1151</v>
      </c>
      <c r="S26" s="439">
        <v>986</v>
      </c>
      <c r="T26" s="480"/>
      <c r="U26" s="480"/>
    </row>
    <row r="27" spans="1:21" ht="16.5" customHeight="1">
      <c r="A27" s="440" t="s">
        <v>46</v>
      </c>
      <c r="B27" s="441">
        <v>3325</v>
      </c>
      <c r="C27" s="442">
        <v>1693</v>
      </c>
      <c r="D27" s="444">
        <v>1632</v>
      </c>
      <c r="E27" s="443">
        <v>2788</v>
      </c>
      <c r="F27" s="442">
        <v>1414</v>
      </c>
      <c r="G27" s="444">
        <v>1374</v>
      </c>
      <c r="H27" s="441">
        <v>2421</v>
      </c>
      <c r="I27" s="442">
        <v>1225</v>
      </c>
      <c r="J27" s="441">
        <v>1196</v>
      </c>
      <c r="K27" s="481">
        <f t="shared" si="1"/>
        <v>216</v>
      </c>
      <c r="L27" s="442">
        <v>116</v>
      </c>
      <c r="M27" s="444">
        <v>100</v>
      </c>
      <c r="N27" s="481">
        <f t="shared" si="0"/>
        <v>2375</v>
      </c>
      <c r="O27" s="442">
        <v>1256</v>
      </c>
      <c r="P27" s="445">
        <v>1119</v>
      </c>
      <c r="Q27" s="481">
        <v>2117</v>
      </c>
      <c r="R27" s="482">
        <v>1078</v>
      </c>
      <c r="S27" s="445">
        <v>1039</v>
      </c>
      <c r="T27" s="480"/>
      <c r="U27" s="480"/>
    </row>
    <row r="28" spans="1:21" ht="16.5" customHeight="1">
      <c r="A28" s="446" t="s">
        <v>338</v>
      </c>
      <c r="B28" s="447">
        <v>3707</v>
      </c>
      <c r="C28" s="448">
        <v>1871</v>
      </c>
      <c r="D28" s="450">
        <v>1836</v>
      </c>
      <c r="E28" s="449">
        <v>3317</v>
      </c>
      <c r="F28" s="448">
        <v>1683</v>
      </c>
      <c r="G28" s="450">
        <v>1634</v>
      </c>
      <c r="H28" s="447">
        <v>2745</v>
      </c>
      <c r="I28" s="448">
        <v>1378</v>
      </c>
      <c r="J28" s="447">
        <v>1367</v>
      </c>
      <c r="K28" s="483">
        <f t="shared" si="1"/>
        <v>251</v>
      </c>
      <c r="L28" s="448">
        <v>133</v>
      </c>
      <c r="M28" s="450">
        <v>118</v>
      </c>
      <c r="N28" s="483">
        <f t="shared" si="0"/>
        <v>2626</v>
      </c>
      <c r="O28" s="448">
        <v>1340</v>
      </c>
      <c r="P28" s="451">
        <v>1286</v>
      </c>
      <c r="Q28" s="483">
        <v>2314</v>
      </c>
      <c r="R28" s="484">
        <v>1225</v>
      </c>
      <c r="S28" s="451">
        <v>1089</v>
      </c>
      <c r="T28" s="480"/>
      <c r="U28" s="480"/>
    </row>
    <row r="29" spans="1:21" ht="16.5" customHeight="1">
      <c r="A29" s="434" t="s">
        <v>344</v>
      </c>
      <c r="B29" s="435">
        <v>3866</v>
      </c>
      <c r="C29" s="436">
        <v>1984</v>
      </c>
      <c r="D29" s="438">
        <v>1882</v>
      </c>
      <c r="E29" s="437">
        <v>3503</v>
      </c>
      <c r="F29" s="436">
        <v>1781</v>
      </c>
      <c r="G29" s="438">
        <v>1722</v>
      </c>
      <c r="H29" s="435">
        <v>3018</v>
      </c>
      <c r="I29" s="436">
        <v>1476</v>
      </c>
      <c r="J29" s="435">
        <v>1542</v>
      </c>
      <c r="K29" s="478">
        <f t="shared" si="1"/>
        <v>278</v>
      </c>
      <c r="L29" s="436">
        <v>140</v>
      </c>
      <c r="M29" s="438">
        <v>138</v>
      </c>
      <c r="N29" s="478">
        <f t="shared" si="0"/>
        <v>2816</v>
      </c>
      <c r="O29" s="436">
        <v>1426</v>
      </c>
      <c r="P29" s="439">
        <v>1390</v>
      </c>
      <c r="Q29" s="478">
        <v>2517</v>
      </c>
      <c r="R29" s="479">
        <v>1244</v>
      </c>
      <c r="S29" s="439">
        <v>1273</v>
      </c>
      <c r="T29" s="480"/>
      <c r="U29" s="480"/>
    </row>
    <row r="30" spans="1:21" ht="16.5" customHeight="1">
      <c r="A30" s="440" t="s">
        <v>181</v>
      </c>
      <c r="B30" s="441">
        <v>2147</v>
      </c>
      <c r="C30" s="442">
        <v>907</v>
      </c>
      <c r="D30" s="444">
        <v>1240</v>
      </c>
      <c r="E30" s="443">
        <v>2694</v>
      </c>
      <c r="F30" s="442">
        <v>1219</v>
      </c>
      <c r="G30" s="444">
        <v>1475</v>
      </c>
      <c r="H30" s="441">
        <v>2378</v>
      </c>
      <c r="I30" s="442">
        <v>1106</v>
      </c>
      <c r="J30" s="441">
        <v>1272</v>
      </c>
      <c r="K30" s="481">
        <f t="shared" si="1"/>
        <v>210</v>
      </c>
      <c r="L30" s="442">
        <v>111</v>
      </c>
      <c r="M30" s="444">
        <v>99</v>
      </c>
      <c r="N30" s="481">
        <f t="shared" si="0"/>
        <v>2281</v>
      </c>
      <c r="O30" s="442">
        <v>1092</v>
      </c>
      <c r="P30" s="445">
        <v>1189</v>
      </c>
      <c r="Q30" s="481">
        <v>1791</v>
      </c>
      <c r="R30" s="482">
        <v>884</v>
      </c>
      <c r="S30" s="445">
        <v>907</v>
      </c>
      <c r="T30" s="480"/>
      <c r="U30" s="480"/>
    </row>
    <row r="31" spans="1:21" ht="16.5" customHeight="1">
      <c r="A31" s="440" t="s">
        <v>391</v>
      </c>
      <c r="B31" s="441">
        <v>2648</v>
      </c>
      <c r="C31" s="442">
        <v>1212</v>
      </c>
      <c r="D31" s="444">
        <v>1436</v>
      </c>
      <c r="E31" s="443">
        <v>2572</v>
      </c>
      <c r="F31" s="442">
        <v>1238</v>
      </c>
      <c r="G31" s="444">
        <v>1334</v>
      </c>
      <c r="H31" s="441">
        <v>3088</v>
      </c>
      <c r="I31" s="442">
        <v>1528</v>
      </c>
      <c r="J31" s="441">
        <v>1560</v>
      </c>
      <c r="K31" s="481">
        <f t="shared" si="1"/>
        <v>204</v>
      </c>
      <c r="L31" s="442">
        <v>112</v>
      </c>
      <c r="M31" s="444">
        <v>92</v>
      </c>
      <c r="N31" s="481">
        <f t="shared" si="0"/>
        <v>2950</v>
      </c>
      <c r="O31" s="442">
        <v>1429</v>
      </c>
      <c r="P31" s="445">
        <v>1521</v>
      </c>
      <c r="Q31" s="481">
        <v>2509</v>
      </c>
      <c r="R31" s="482">
        <v>1210</v>
      </c>
      <c r="S31" s="445">
        <v>1299</v>
      </c>
      <c r="T31" s="480"/>
      <c r="U31" s="480"/>
    </row>
    <row r="32" spans="1:21" ht="16.5" customHeight="1">
      <c r="A32" s="440" t="s">
        <v>203</v>
      </c>
      <c r="B32" s="441">
        <v>3118</v>
      </c>
      <c r="C32" s="442">
        <v>1504</v>
      </c>
      <c r="D32" s="444">
        <v>1614</v>
      </c>
      <c r="E32" s="443">
        <v>2781</v>
      </c>
      <c r="F32" s="442">
        <v>1337</v>
      </c>
      <c r="G32" s="444">
        <v>1444</v>
      </c>
      <c r="H32" s="441">
        <v>2600</v>
      </c>
      <c r="I32" s="442">
        <v>1287</v>
      </c>
      <c r="J32" s="441">
        <v>1313</v>
      </c>
      <c r="K32" s="481">
        <f t="shared" si="1"/>
        <v>177</v>
      </c>
      <c r="L32" s="442">
        <v>85</v>
      </c>
      <c r="M32" s="444">
        <v>92</v>
      </c>
      <c r="N32" s="481">
        <f t="shared" si="0"/>
        <v>3252</v>
      </c>
      <c r="O32" s="442">
        <v>1637</v>
      </c>
      <c r="P32" s="445">
        <v>1615</v>
      </c>
      <c r="Q32" s="481">
        <v>2944</v>
      </c>
      <c r="R32" s="482">
        <v>1424</v>
      </c>
      <c r="S32" s="445">
        <v>1520</v>
      </c>
      <c r="T32" s="480"/>
      <c r="U32" s="480"/>
    </row>
    <row r="33" spans="1:21" ht="16.5" customHeight="1">
      <c r="A33" s="440" t="s">
        <v>202</v>
      </c>
      <c r="B33" s="441">
        <v>3748</v>
      </c>
      <c r="C33" s="442">
        <v>1909</v>
      </c>
      <c r="D33" s="444">
        <v>1839</v>
      </c>
      <c r="E33" s="443">
        <v>3092</v>
      </c>
      <c r="F33" s="442">
        <v>1505</v>
      </c>
      <c r="G33" s="444">
        <v>1587</v>
      </c>
      <c r="H33" s="441">
        <v>2723</v>
      </c>
      <c r="I33" s="442">
        <v>1316</v>
      </c>
      <c r="J33" s="441">
        <v>1407</v>
      </c>
      <c r="K33" s="481">
        <f aca="true" t="shared" si="2" ref="K33:K41">L33+M33</f>
        <v>199</v>
      </c>
      <c r="L33" s="442">
        <v>98</v>
      </c>
      <c r="M33" s="444">
        <v>101</v>
      </c>
      <c r="N33" s="481">
        <f aca="true" t="shared" si="3" ref="N33:N41">O33+P33</f>
        <v>2686</v>
      </c>
      <c r="O33" s="442">
        <v>1316</v>
      </c>
      <c r="P33" s="445">
        <v>1370</v>
      </c>
      <c r="Q33" s="481">
        <v>3167</v>
      </c>
      <c r="R33" s="482">
        <v>1589</v>
      </c>
      <c r="S33" s="445">
        <v>1578</v>
      </c>
      <c r="T33" s="480"/>
      <c r="U33" s="480"/>
    </row>
    <row r="34" spans="1:21" ht="16.5" customHeight="1">
      <c r="A34" s="440" t="s">
        <v>153</v>
      </c>
      <c r="B34" s="441">
        <v>4209</v>
      </c>
      <c r="C34" s="442">
        <v>2096</v>
      </c>
      <c r="D34" s="444">
        <v>2113</v>
      </c>
      <c r="E34" s="443">
        <v>3752</v>
      </c>
      <c r="F34" s="442">
        <v>1881</v>
      </c>
      <c r="G34" s="444">
        <v>1871</v>
      </c>
      <c r="H34" s="441">
        <v>3032</v>
      </c>
      <c r="I34" s="442">
        <v>1465</v>
      </c>
      <c r="J34" s="441">
        <v>1567</v>
      </c>
      <c r="K34" s="481">
        <f t="shared" si="2"/>
        <v>270</v>
      </c>
      <c r="L34" s="442">
        <v>132</v>
      </c>
      <c r="M34" s="444">
        <v>138</v>
      </c>
      <c r="N34" s="481">
        <f t="shared" si="3"/>
        <v>2926</v>
      </c>
      <c r="O34" s="442">
        <v>1407</v>
      </c>
      <c r="P34" s="445">
        <v>1519</v>
      </c>
      <c r="Q34" s="481">
        <v>2658</v>
      </c>
      <c r="R34" s="482">
        <v>1305</v>
      </c>
      <c r="S34" s="445">
        <v>1353</v>
      </c>
      <c r="T34" s="480"/>
      <c r="U34" s="480"/>
    </row>
    <row r="35" spans="1:21" ht="16.5" customHeight="1">
      <c r="A35" s="440" t="s">
        <v>161</v>
      </c>
      <c r="B35" s="441">
        <v>3239</v>
      </c>
      <c r="C35" s="442">
        <v>1613</v>
      </c>
      <c r="D35" s="444">
        <v>1626</v>
      </c>
      <c r="E35" s="443">
        <v>4124</v>
      </c>
      <c r="F35" s="442">
        <v>2061</v>
      </c>
      <c r="G35" s="444">
        <v>2063</v>
      </c>
      <c r="H35" s="441">
        <v>3674</v>
      </c>
      <c r="I35" s="442">
        <v>1827</v>
      </c>
      <c r="J35" s="441">
        <v>1847</v>
      </c>
      <c r="K35" s="481">
        <f t="shared" si="2"/>
        <v>337</v>
      </c>
      <c r="L35" s="442">
        <v>189</v>
      </c>
      <c r="M35" s="444">
        <v>148</v>
      </c>
      <c r="N35" s="481">
        <f t="shared" si="3"/>
        <v>3240</v>
      </c>
      <c r="O35" s="442">
        <v>1563</v>
      </c>
      <c r="P35" s="445">
        <v>1677</v>
      </c>
      <c r="Q35" s="481">
        <v>2861</v>
      </c>
      <c r="R35" s="482">
        <v>1365</v>
      </c>
      <c r="S35" s="445">
        <v>1496</v>
      </c>
      <c r="T35" s="480"/>
      <c r="U35" s="480"/>
    </row>
    <row r="36" spans="1:21" ht="16.5" customHeight="1">
      <c r="A36" s="440" t="s">
        <v>9</v>
      </c>
      <c r="B36" s="441">
        <v>3104</v>
      </c>
      <c r="C36" s="442">
        <v>1475</v>
      </c>
      <c r="D36" s="444">
        <v>1629</v>
      </c>
      <c r="E36" s="443">
        <v>3212</v>
      </c>
      <c r="F36" s="442">
        <v>1605</v>
      </c>
      <c r="G36" s="444">
        <v>1607</v>
      </c>
      <c r="H36" s="441">
        <v>4040</v>
      </c>
      <c r="I36" s="442">
        <v>2024</v>
      </c>
      <c r="J36" s="441">
        <v>2016</v>
      </c>
      <c r="K36" s="481">
        <f t="shared" si="2"/>
        <v>339</v>
      </c>
      <c r="L36" s="442">
        <v>180</v>
      </c>
      <c r="M36" s="444">
        <v>159</v>
      </c>
      <c r="N36" s="481">
        <f t="shared" si="3"/>
        <v>3931</v>
      </c>
      <c r="O36" s="442">
        <v>1941</v>
      </c>
      <c r="P36" s="445">
        <v>1990</v>
      </c>
      <c r="Q36" s="481">
        <v>3220</v>
      </c>
      <c r="R36" s="482">
        <v>1549</v>
      </c>
      <c r="S36" s="445">
        <v>1671</v>
      </c>
      <c r="T36" s="480"/>
      <c r="U36" s="480"/>
    </row>
    <row r="37" spans="1:21" ht="16.5" customHeight="1">
      <c r="A37" s="440" t="s">
        <v>297</v>
      </c>
      <c r="B37" s="441">
        <v>3502</v>
      </c>
      <c r="C37" s="442">
        <v>1645</v>
      </c>
      <c r="D37" s="444">
        <v>1857</v>
      </c>
      <c r="E37" s="443">
        <v>3059</v>
      </c>
      <c r="F37" s="442">
        <v>1455</v>
      </c>
      <c r="G37" s="444">
        <v>1604</v>
      </c>
      <c r="H37" s="441">
        <v>3125</v>
      </c>
      <c r="I37" s="442">
        <v>1531</v>
      </c>
      <c r="J37" s="441">
        <v>1594</v>
      </c>
      <c r="K37" s="481">
        <f t="shared" si="2"/>
        <v>266</v>
      </c>
      <c r="L37" s="442">
        <v>123</v>
      </c>
      <c r="M37" s="444">
        <v>143</v>
      </c>
      <c r="N37" s="481">
        <f t="shared" si="3"/>
        <v>4298</v>
      </c>
      <c r="O37" s="442">
        <v>2155</v>
      </c>
      <c r="P37" s="445">
        <v>2143</v>
      </c>
      <c r="Q37" s="481">
        <v>3844</v>
      </c>
      <c r="R37" s="482">
        <v>1891</v>
      </c>
      <c r="S37" s="445">
        <v>1953</v>
      </c>
      <c r="T37" s="480"/>
      <c r="U37" s="480"/>
    </row>
    <row r="38" spans="1:21" ht="16.5" customHeight="1">
      <c r="A38" s="446" t="s">
        <v>42</v>
      </c>
      <c r="B38" s="447">
        <v>3531</v>
      </c>
      <c r="C38" s="448">
        <v>1612</v>
      </c>
      <c r="D38" s="450">
        <v>1919</v>
      </c>
      <c r="E38" s="449">
        <v>3393</v>
      </c>
      <c r="F38" s="448">
        <v>1573</v>
      </c>
      <c r="G38" s="450">
        <v>1820</v>
      </c>
      <c r="H38" s="447">
        <v>2966</v>
      </c>
      <c r="I38" s="448">
        <v>1395</v>
      </c>
      <c r="J38" s="447">
        <v>1571</v>
      </c>
      <c r="K38" s="483">
        <f t="shared" si="2"/>
        <v>245</v>
      </c>
      <c r="L38" s="448">
        <v>125</v>
      </c>
      <c r="M38" s="450">
        <v>120</v>
      </c>
      <c r="N38" s="483">
        <f t="shared" si="3"/>
        <v>3315</v>
      </c>
      <c r="O38" s="448">
        <v>1599</v>
      </c>
      <c r="P38" s="451">
        <v>1716</v>
      </c>
      <c r="Q38" s="483">
        <v>4222</v>
      </c>
      <c r="R38" s="484">
        <v>2076</v>
      </c>
      <c r="S38" s="451">
        <v>2146</v>
      </c>
      <c r="T38" s="480"/>
      <c r="U38" s="480"/>
    </row>
    <row r="39" spans="1:21" ht="16.5" customHeight="1">
      <c r="A39" s="434" t="s">
        <v>357</v>
      </c>
      <c r="B39" s="435">
        <v>2898</v>
      </c>
      <c r="C39" s="436">
        <v>1203</v>
      </c>
      <c r="D39" s="438">
        <v>1695</v>
      </c>
      <c r="E39" s="437">
        <v>3349</v>
      </c>
      <c r="F39" s="436">
        <v>1491</v>
      </c>
      <c r="G39" s="438">
        <v>1858</v>
      </c>
      <c r="H39" s="435">
        <v>3199</v>
      </c>
      <c r="I39" s="436">
        <v>1455</v>
      </c>
      <c r="J39" s="435">
        <v>1744</v>
      </c>
      <c r="K39" s="478">
        <f t="shared" si="2"/>
        <v>322</v>
      </c>
      <c r="L39" s="436">
        <v>140</v>
      </c>
      <c r="M39" s="438">
        <v>182</v>
      </c>
      <c r="N39" s="478">
        <f t="shared" si="3"/>
        <v>3090</v>
      </c>
      <c r="O39" s="436">
        <v>1435</v>
      </c>
      <c r="P39" s="439">
        <v>1655</v>
      </c>
      <c r="Q39" s="478">
        <v>3215</v>
      </c>
      <c r="R39" s="479">
        <v>1527</v>
      </c>
      <c r="S39" s="439">
        <v>1688</v>
      </c>
      <c r="T39" s="480"/>
      <c r="U39" s="480"/>
    </row>
    <row r="40" spans="1:21" ht="16.5" customHeight="1">
      <c r="A40" s="440" t="s">
        <v>350</v>
      </c>
      <c r="B40" s="441">
        <v>2216</v>
      </c>
      <c r="C40" s="442">
        <v>898</v>
      </c>
      <c r="D40" s="444">
        <v>1318</v>
      </c>
      <c r="E40" s="443">
        <v>2660</v>
      </c>
      <c r="F40" s="442">
        <v>1037</v>
      </c>
      <c r="G40" s="444">
        <v>1623</v>
      </c>
      <c r="H40" s="441">
        <v>3108</v>
      </c>
      <c r="I40" s="442">
        <v>1307</v>
      </c>
      <c r="J40" s="441">
        <v>1801</v>
      </c>
      <c r="K40" s="481">
        <f t="shared" si="2"/>
        <v>339</v>
      </c>
      <c r="L40" s="442">
        <v>149</v>
      </c>
      <c r="M40" s="444">
        <v>190</v>
      </c>
      <c r="N40" s="481">
        <f t="shared" si="3"/>
        <v>3305</v>
      </c>
      <c r="O40" s="442">
        <v>1439</v>
      </c>
      <c r="P40" s="445">
        <v>1866</v>
      </c>
      <c r="Q40" s="481">
        <v>2875</v>
      </c>
      <c r="R40" s="482">
        <v>1286</v>
      </c>
      <c r="S40" s="445">
        <v>1589</v>
      </c>
      <c r="T40" s="480"/>
      <c r="U40" s="480"/>
    </row>
    <row r="41" spans="1:21" ht="16.5" customHeight="1">
      <c r="A41" s="452" t="s">
        <v>89</v>
      </c>
      <c r="B41" s="453">
        <v>3777</v>
      </c>
      <c r="C41" s="454">
        <v>1277</v>
      </c>
      <c r="D41" s="456">
        <v>2500</v>
      </c>
      <c r="E41" s="455">
        <v>4361</v>
      </c>
      <c r="F41" s="454">
        <v>1468</v>
      </c>
      <c r="G41" s="456">
        <v>2893</v>
      </c>
      <c r="H41" s="453">
        <v>5313</v>
      </c>
      <c r="I41" s="454">
        <v>1756</v>
      </c>
      <c r="J41" s="453">
        <v>3557</v>
      </c>
      <c r="K41" s="485">
        <f t="shared" si="2"/>
        <v>509</v>
      </c>
      <c r="L41" s="454">
        <v>176</v>
      </c>
      <c r="M41" s="456">
        <v>333</v>
      </c>
      <c r="N41" s="485">
        <f t="shared" si="3"/>
        <v>7330</v>
      </c>
      <c r="O41" s="454">
        <v>2484</v>
      </c>
      <c r="P41" s="486">
        <v>4846</v>
      </c>
      <c r="Q41" s="485">
        <v>8145</v>
      </c>
      <c r="R41" s="487">
        <v>2813</v>
      </c>
      <c r="S41" s="486">
        <v>5332</v>
      </c>
      <c r="T41" s="104"/>
      <c r="U41" s="104"/>
    </row>
    <row r="42" spans="1:16" s="108" customFormat="1" ht="16.5" customHeight="1">
      <c r="A42" s="488" t="s">
        <v>137</v>
      </c>
      <c r="B42" s="489"/>
      <c r="C42" s="18"/>
      <c r="D42" s="490"/>
      <c r="E42" s="18"/>
      <c r="F42" s="491"/>
      <c r="G42" s="491"/>
      <c r="H42" s="18"/>
      <c r="I42" s="18"/>
      <c r="J42" s="259"/>
      <c r="K42" s="259"/>
      <c r="L42" s="259"/>
      <c r="M42" s="259"/>
      <c r="N42" s="259"/>
      <c r="O42" s="259"/>
      <c r="P42" s="259"/>
    </row>
    <row r="43" spans="1:16" s="108" customFormat="1" ht="16.5" customHeight="1">
      <c r="A43" s="492" t="s">
        <v>192</v>
      </c>
      <c r="B43" s="19" t="s">
        <v>100</v>
      </c>
      <c r="C43" s="18"/>
      <c r="D43" s="18"/>
      <c r="E43" s="18"/>
      <c r="F43" s="18"/>
      <c r="G43" s="18"/>
      <c r="H43"/>
      <c r="I43" s="18" t="s">
        <v>62</v>
      </c>
      <c r="J43" s="493"/>
      <c r="K43" s="493"/>
      <c r="L43" s="493"/>
      <c r="M43" s="493"/>
      <c r="N43" s="493"/>
      <c r="O43" s="259"/>
      <c r="P43" s="259"/>
    </row>
    <row r="44" spans="1:16" s="108" customFormat="1" ht="16.5" customHeight="1">
      <c r="A44" s="18"/>
      <c r="B44" s="18" t="s">
        <v>366</v>
      </c>
      <c r="C44" s="18"/>
      <c r="D44" s="18"/>
      <c r="E44" s="18"/>
      <c r="F44" s="18"/>
      <c r="G44" s="491"/>
      <c r="H44" s="491"/>
      <c r="I44" s="491"/>
      <c r="N44" s="259"/>
      <c r="O44" s="259"/>
      <c r="P44" s="259"/>
    </row>
    <row r="45" ht="13.5"/>
    <row r="46" spans="1:7" ht="13.5">
      <c r="A46" s="493"/>
      <c r="B46" s="493"/>
      <c r="C46" s="493"/>
      <c r="D46" s="493"/>
      <c r="E46" s="493"/>
      <c r="F46" s="493"/>
      <c r="G46" s="493"/>
    </row>
  </sheetData>
  <sheetProtection/>
  <mergeCells count="16">
    <mergeCell ref="R1:S1"/>
    <mergeCell ref="A2:A3"/>
    <mergeCell ref="B2:D2"/>
    <mergeCell ref="E2:G2"/>
    <mergeCell ref="H2:J2"/>
    <mergeCell ref="K2:M2"/>
    <mergeCell ref="N2:P2"/>
    <mergeCell ref="Q2:S2"/>
    <mergeCell ref="A22:A24"/>
    <mergeCell ref="B22:D23"/>
    <mergeCell ref="E22:G23"/>
    <mergeCell ref="H22:M22"/>
    <mergeCell ref="N22:P23"/>
    <mergeCell ref="Q22:S23"/>
    <mergeCell ref="H23:J23"/>
    <mergeCell ref="K23:M23"/>
  </mergeCells>
  <printOptions/>
  <pageMargins left="0.984251968503937" right="0.984251968503937" top="0.5905511811023623" bottom="0.3937007874015748" header="0.5118110236220472" footer="0.1968503937007874"/>
  <pageSetup horizontalDpi="600" verticalDpi="600" orientation="landscape" paperSize="9" scale="79" r:id="rId1"/>
  <headerFooter alignWithMargins="0">
    <oddFooter>&amp;R&amp;"ＭＳ Ｐ明朝,標準"&amp;10－５－</oddFooter>
  </headerFooter>
</worksheet>
</file>

<file path=xl/worksheets/sheet7.xml><?xml version="1.0" encoding="utf-8"?>
<worksheet xmlns="http://schemas.openxmlformats.org/spreadsheetml/2006/main" xmlns:r="http://schemas.openxmlformats.org/officeDocument/2006/relationships">
  <dimension ref="A1:P10"/>
  <sheetViews>
    <sheetView view="pageBreakPreview" zoomScaleNormal="90" zoomScaleSheetLayoutView="100" workbookViewId="0" topLeftCell="A1">
      <selection activeCell="A10" sqref="A10"/>
    </sheetView>
  </sheetViews>
  <sheetFormatPr defaultColWidth="9.00390625" defaultRowHeight="13.5"/>
  <cols>
    <col min="1" max="1" width="12.625" style="1" customWidth="1"/>
    <col min="2" max="2" width="9.25390625" style="1" customWidth="1"/>
    <col min="3" max="15" width="7.625" style="1" customWidth="1"/>
    <col min="16" max="16384" width="9.00390625" style="1" customWidth="1"/>
  </cols>
  <sheetData>
    <row r="1" spans="1:15" ht="16.5" customHeight="1">
      <c r="A1" s="494" t="s">
        <v>358</v>
      </c>
      <c r="B1" s="494"/>
      <c r="C1" s="494"/>
      <c r="D1" s="495"/>
      <c r="E1" s="496"/>
      <c r="F1" s="496"/>
      <c r="G1" s="496"/>
      <c r="H1" s="496"/>
      <c r="I1" s="496"/>
      <c r="J1" s="496"/>
      <c r="K1" s="496"/>
      <c r="L1" s="496"/>
      <c r="M1" s="83" t="s">
        <v>182</v>
      </c>
      <c r="N1" s="83"/>
      <c r="O1" s="83"/>
    </row>
    <row r="2" spans="1:15" ht="49.5" customHeight="1">
      <c r="A2" s="374" t="s">
        <v>456</v>
      </c>
      <c r="B2" s="497" t="s">
        <v>145</v>
      </c>
      <c r="C2" s="498" t="s">
        <v>190</v>
      </c>
      <c r="D2" s="499" t="s">
        <v>406</v>
      </c>
      <c r="E2" s="499" t="s">
        <v>436</v>
      </c>
      <c r="F2" s="499" t="s">
        <v>45</v>
      </c>
      <c r="G2" s="499" t="s">
        <v>165</v>
      </c>
      <c r="H2" s="499" t="s">
        <v>339</v>
      </c>
      <c r="I2" s="499" t="s">
        <v>170</v>
      </c>
      <c r="J2" s="499" t="s">
        <v>429</v>
      </c>
      <c r="K2" s="499" t="s">
        <v>26</v>
      </c>
      <c r="L2" s="499" t="s">
        <v>411</v>
      </c>
      <c r="M2" s="499" t="s">
        <v>251</v>
      </c>
      <c r="N2" s="500" t="s">
        <v>111</v>
      </c>
      <c r="O2" s="501" t="s">
        <v>44</v>
      </c>
    </row>
    <row r="3" spans="1:15" ht="54" customHeight="1">
      <c r="A3" s="502" t="s">
        <v>64</v>
      </c>
      <c r="B3" s="503">
        <v>50720</v>
      </c>
      <c r="C3" s="504">
        <v>2465</v>
      </c>
      <c r="D3" s="505">
        <v>7418</v>
      </c>
      <c r="E3" s="505">
        <v>5518</v>
      </c>
      <c r="F3" s="505">
        <v>5824</v>
      </c>
      <c r="G3" s="505">
        <v>3251</v>
      </c>
      <c r="H3" s="505">
        <v>4087</v>
      </c>
      <c r="I3" s="505">
        <v>1018</v>
      </c>
      <c r="J3" s="505">
        <v>5278</v>
      </c>
      <c r="K3" s="505">
        <v>1461</v>
      </c>
      <c r="L3" s="505">
        <v>2211</v>
      </c>
      <c r="M3" s="505">
        <v>6655</v>
      </c>
      <c r="N3" s="505">
        <v>1696</v>
      </c>
      <c r="O3" s="506">
        <v>3838</v>
      </c>
    </row>
    <row r="4" spans="1:15" ht="49.5" customHeight="1" hidden="1">
      <c r="A4" s="507" t="s">
        <v>14</v>
      </c>
      <c r="B4" s="508">
        <v>52592</v>
      </c>
      <c r="C4" s="509">
        <v>2482</v>
      </c>
      <c r="D4" s="510">
        <v>7276</v>
      </c>
      <c r="E4" s="510">
        <v>5460</v>
      </c>
      <c r="F4" s="510">
        <v>6039</v>
      </c>
      <c r="G4" s="510">
        <v>3504</v>
      </c>
      <c r="H4" s="510">
        <v>4567</v>
      </c>
      <c r="I4" s="510">
        <v>1103</v>
      </c>
      <c r="J4" s="510">
        <v>5531</v>
      </c>
      <c r="K4" s="510">
        <v>1603</v>
      </c>
      <c r="L4" s="510">
        <v>2408</v>
      </c>
      <c r="M4" s="510">
        <v>6624</v>
      </c>
      <c r="N4" s="510">
        <v>1814</v>
      </c>
      <c r="O4" s="511">
        <v>4181</v>
      </c>
    </row>
    <row r="5" spans="1:15" ht="49.5" customHeight="1">
      <c r="A5" s="512" t="s">
        <v>88</v>
      </c>
      <c r="B5" s="513">
        <f aca="true" t="shared" si="0" ref="B5:O5">B3-B4</f>
        <v>-1872</v>
      </c>
      <c r="C5" s="514">
        <f t="shared" si="0"/>
        <v>-17</v>
      </c>
      <c r="D5" s="515">
        <f t="shared" si="0"/>
        <v>142</v>
      </c>
      <c r="E5" s="515">
        <f t="shared" si="0"/>
        <v>58</v>
      </c>
      <c r="F5" s="515">
        <f t="shared" si="0"/>
        <v>-215</v>
      </c>
      <c r="G5" s="515">
        <f t="shared" si="0"/>
        <v>-253</v>
      </c>
      <c r="H5" s="515">
        <f t="shared" si="0"/>
        <v>-480</v>
      </c>
      <c r="I5" s="515">
        <f t="shared" si="0"/>
        <v>-85</v>
      </c>
      <c r="J5" s="515">
        <f t="shared" si="0"/>
        <v>-253</v>
      </c>
      <c r="K5" s="515">
        <f t="shared" si="0"/>
        <v>-142</v>
      </c>
      <c r="L5" s="515">
        <f t="shared" si="0"/>
        <v>-197</v>
      </c>
      <c r="M5" s="515">
        <f t="shared" si="0"/>
        <v>31</v>
      </c>
      <c r="N5" s="515">
        <f t="shared" si="0"/>
        <v>-118</v>
      </c>
      <c r="O5" s="516">
        <f t="shared" si="0"/>
        <v>-343</v>
      </c>
    </row>
    <row r="6" spans="1:15" ht="49.5" customHeight="1">
      <c r="A6" s="517" t="s">
        <v>47</v>
      </c>
      <c r="B6" s="518">
        <v>23732</v>
      </c>
      <c r="C6" s="519">
        <v>1150</v>
      </c>
      <c r="D6" s="520">
        <v>3475</v>
      </c>
      <c r="E6" s="520">
        <v>2604</v>
      </c>
      <c r="F6" s="520">
        <v>2623</v>
      </c>
      <c r="G6" s="520">
        <v>1475</v>
      </c>
      <c r="H6" s="520">
        <v>1827</v>
      </c>
      <c r="I6" s="520">
        <v>507</v>
      </c>
      <c r="J6" s="520">
        <v>2500</v>
      </c>
      <c r="K6" s="520">
        <v>707</v>
      </c>
      <c r="L6" s="520">
        <v>1067</v>
      </c>
      <c r="M6" s="520">
        <v>3105</v>
      </c>
      <c r="N6" s="521">
        <v>828</v>
      </c>
      <c r="O6" s="522">
        <v>1864</v>
      </c>
    </row>
    <row r="7" spans="1:15" ht="49.5" customHeight="1">
      <c r="A7" s="523" t="s">
        <v>323</v>
      </c>
      <c r="B7" s="524">
        <v>26988</v>
      </c>
      <c r="C7" s="525">
        <v>1315</v>
      </c>
      <c r="D7" s="526">
        <v>3943</v>
      </c>
      <c r="E7" s="526">
        <v>2914</v>
      </c>
      <c r="F7" s="526">
        <v>3201</v>
      </c>
      <c r="G7" s="526">
        <v>1776</v>
      </c>
      <c r="H7" s="526">
        <v>2260</v>
      </c>
      <c r="I7" s="526">
        <v>511</v>
      </c>
      <c r="J7" s="526">
        <v>2778</v>
      </c>
      <c r="K7" s="526">
        <v>754</v>
      </c>
      <c r="L7" s="526">
        <v>1144</v>
      </c>
      <c r="M7" s="526">
        <v>3550</v>
      </c>
      <c r="N7" s="527">
        <v>868</v>
      </c>
      <c r="O7" s="528">
        <v>1974</v>
      </c>
    </row>
    <row r="8" spans="1:15" ht="49.5" customHeight="1">
      <c r="A8" s="529" t="s">
        <v>22</v>
      </c>
      <c r="B8" s="530">
        <f>SUM(C8:O8)</f>
        <v>18266</v>
      </c>
      <c r="C8" s="531">
        <v>844</v>
      </c>
      <c r="D8" s="532">
        <v>3013</v>
      </c>
      <c r="E8" s="532">
        <v>1959</v>
      </c>
      <c r="F8" s="532">
        <v>2283</v>
      </c>
      <c r="G8" s="532">
        <v>1408</v>
      </c>
      <c r="H8" s="532">
        <v>1564</v>
      </c>
      <c r="I8" s="532">
        <v>300</v>
      </c>
      <c r="J8" s="532">
        <v>1718</v>
      </c>
      <c r="K8" s="532">
        <v>464</v>
      </c>
      <c r="L8" s="532">
        <v>669</v>
      </c>
      <c r="M8" s="532">
        <v>2316</v>
      </c>
      <c r="N8" s="533">
        <v>536</v>
      </c>
      <c r="O8" s="534">
        <v>1192</v>
      </c>
    </row>
    <row r="9" spans="1:16" s="108" customFormat="1" ht="16.5" customHeight="1">
      <c r="A9" s="535" t="s">
        <v>248</v>
      </c>
      <c r="B9" s="259"/>
      <c r="C9" s="372"/>
      <c r="D9" s="259"/>
      <c r="G9" s="536"/>
      <c r="H9" s="259"/>
      <c r="I9" s="259"/>
      <c r="J9" s="259"/>
      <c r="K9" s="259"/>
      <c r="L9" s="259"/>
      <c r="M9" s="259"/>
      <c r="N9" s="259"/>
      <c r="O9" s="259"/>
      <c r="P9" s="259"/>
    </row>
    <row r="10" spans="1:8" ht="13.5">
      <c r="A10" s="108"/>
      <c r="B10" s="108"/>
      <c r="C10" s="108"/>
      <c r="D10" s="108"/>
      <c r="E10" s="108"/>
      <c r="F10" s="108"/>
      <c r="G10" s="108"/>
      <c r="H10" s="108"/>
    </row>
  </sheetData>
  <sheetProtection/>
  <mergeCells count="1">
    <mergeCell ref="M1:O1"/>
  </mergeCells>
  <printOptions/>
  <pageMargins left="0.984251968503937" right="0.984251968503937" top="0.7874015748031497" bottom="0.3937007874015748" header="0.5118110236220472" footer="0.1968503937007874"/>
  <pageSetup horizontalDpi="600" verticalDpi="600" orientation="landscape" paperSize="9" r:id="rId1"/>
  <headerFooter alignWithMargins="0">
    <oddFooter>&amp;L&amp;"ＭＳ Ｐ明朝,標準"－６－</oddFooter>
  </headerFooter>
</worksheet>
</file>

<file path=xl/worksheets/sheet8.xml><?xml version="1.0" encoding="utf-8"?>
<worksheet xmlns="http://schemas.openxmlformats.org/spreadsheetml/2006/main" xmlns:r="http://schemas.openxmlformats.org/officeDocument/2006/relationships">
  <dimension ref="A1:Z50"/>
  <sheetViews>
    <sheetView view="pageBreakPreview" zoomScaleSheetLayoutView="100" workbookViewId="0" topLeftCell="A1">
      <selection activeCell="W3" activeCellId="2" sqref="W35 W19 W3"/>
    </sheetView>
  </sheetViews>
  <sheetFormatPr defaultColWidth="9.00390625" defaultRowHeight="13.5"/>
  <cols>
    <col min="1" max="1" width="6.875" style="1" customWidth="1"/>
    <col min="2" max="2" width="7.00390625" style="1" bestFit="1" customWidth="1"/>
    <col min="3" max="7" width="5.50390625" style="1" customWidth="1"/>
    <col min="8" max="8" width="5.375" style="1" customWidth="1"/>
    <col min="9" max="22" width="5.50390625" style="1" customWidth="1"/>
    <col min="23" max="23" width="7.50390625" style="1" customWidth="1"/>
    <col min="24" max="24" width="4.75390625" style="1" bestFit="1" customWidth="1"/>
    <col min="25" max="27" width="5.375" style="1" customWidth="1"/>
    <col min="28" max="16384" width="9.00390625" style="1" customWidth="1"/>
  </cols>
  <sheetData>
    <row r="1" spans="1:10" s="42" customFormat="1" ht="16.5" customHeight="1">
      <c r="A1" s="494" t="s">
        <v>431</v>
      </c>
      <c r="B1" s="270"/>
      <c r="C1" s="270"/>
      <c r="D1" s="270"/>
      <c r="E1" s="270"/>
      <c r="F1" s="270"/>
      <c r="G1" s="270"/>
      <c r="H1" s="270"/>
      <c r="I1" s="270"/>
      <c r="J1" s="270"/>
    </row>
    <row r="2" spans="1:24" s="4" customFormat="1" ht="15" customHeight="1">
      <c r="A2" s="540" t="s">
        <v>332</v>
      </c>
      <c r="B2" s="541"/>
      <c r="C2" s="542"/>
      <c r="D2" s="542"/>
      <c r="E2" s="542"/>
      <c r="F2" s="542"/>
      <c r="G2" s="542"/>
      <c r="H2" s="542"/>
      <c r="I2" s="542"/>
      <c r="J2" s="542"/>
      <c r="K2" s="542"/>
      <c r="L2" s="542"/>
      <c r="M2" s="542"/>
      <c r="N2" s="542"/>
      <c r="O2" s="543"/>
      <c r="P2" s="543"/>
      <c r="Q2" s="542"/>
      <c r="W2" s="543" t="s">
        <v>194</v>
      </c>
      <c r="X2" s="543"/>
    </row>
    <row r="3" spans="1:24" ht="12" customHeight="1">
      <c r="A3" s="544" t="s">
        <v>351</v>
      </c>
      <c r="B3" s="545" t="s">
        <v>227</v>
      </c>
      <c r="C3" s="546" t="s">
        <v>444</v>
      </c>
      <c r="D3" s="546" t="s">
        <v>179</v>
      </c>
      <c r="E3" s="546" t="s">
        <v>280</v>
      </c>
      <c r="F3" s="546" t="s">
        <v>52</v>
      </c>
      <c r="G3" s="546" t="s">
        <v>87</v>
      </c>
      <c r="H3" s="546" t="s">
        <v>449</v>
      </c>
      <c r="I3" s="546" t="s">
        <v>133</v>
      </c>
      <c r="J3" s="546" t="s">
        <v>422</v>
      </c>
      <c r="K3" s="546" t="s">
        <v>10</v>
      </c>
      <c r="L3" s="546" t="s">
        <v>187</v>
      </c>
      <c r="M3" s="546" t="s">
        <v>104</v>
      </c>
      <c r="N3" s="546" t="s">
        <v>325</v>
      </c>
      <c r="O3" s="546" t="s">
        <v>434</v>
      </c>
      <c r="P3" s="546" t="s">
        <v>188</v>
      </c>
      <c r="Q3" s="546" t="s">
        <v>168</v>
      </c>
      <c r="R3" s="546" t="s">
        <v>226</v>
      </c>
      <c r="S3" s="546" t="s">
        <v>117</v>
      </c>
      <c r="T3" s="546" t="s">
        <v>421</v>
      </c>
      <c r="U3" s="546" t="s">
        <v>389</v>
      </c>
      <c r="V3" s="546" t="s">
        <v>460</v>
      </c>
      <c r="W3" s="547" t="s">
        <v>254</v>
      </c>
      <c r="X3" s="548" t="s">
        <v>78</v>
      </c>
    </row>
    <row r="4" spans="1:24" s="537" customFormat="1" ht="12" customHeight="1">
      <c r="A4" s="549" t="s">
        <v>285</v>
      </c>
      <c r="B4" s="550">
        <v>2465</v>
      </c>
      <c r="C4" s="551">
        <v>122</v>
      </c>
      <c r="D4" s="551">
        <v>110</v>
      </c>
      <c r="E4" s="551">
        <v>109</v>
      </c>
      <c r="F4" s="551">
        <v>116</v>
      </c>
      <c r="G4" s="551">
        <v>85</v>
      </c>
      <c r="H4" s="551">
        <v>138</v>
      </c>
      <c r="I4" s="551">
        <v>145</v>
      </c>
      <c r="J4" s="551">
        <v>150</v>
      </c>
      <c r="K4" s="551">
        <v>121</v>
      </c>
      <c r="L4" s="551">
        <v>122</v>
      </c>
      <c r="M4" s="551">
        <v>184</v>
      </c>
      <c r="N4" s="551">
        <v>196</v>
      </c>
      <c r="O4" s="551">
        <v>209</v>
      </c>
      <c r="P4" s="551">
        <v>166</v>
      </c>
      <c r="Q4" s="551">
        <v>125</v>
      </c>
      <c r="R4" s="551">
        <v>137</v>
      </c>
      <c r="S4" s="551">
        <v>123</v>
      </c>
      <c r="T4" s="551">
        <v>62</v>
      </c>
      <c r="U4" s="551">
        <v>34</v>
      </c>
      <c r="V4" s="551">
        <v>9</v>
      </c>
      <c r="W4" s="551">
        <v>1</v>
      </c>
      <c r="X4" s="552">
        <v>1</v>
      </c>
    </row>
    <row r="5" spans="1:24" s="537" customFormat="1" ht="12" customHeight="1">
      <c r="A5" s="553" t="s">
        <v>150</v>
      </c>
      <c r="B5" s="554">
        <v>7418</v>
      </c>
      <c r="C5" s="555">
        <v>373</v>
      </c>
      <c r="D5" s="555">
        <v>327</v>
      </c>
      <c r="E5" s="555">
        <v>310</v>
      </c>
      <c r="F5" s="555">
        <v>480</v>
      </c>
      <c r="G5" s="555">
        <v>337</v>
      </c>
      <c r="H5" s="555">
        <v>406</v>
      </c>
      <c r="I5" s="555">
        <v>514</v>
      </c>
      <c r="J5" s="555">
        <v>553</v>
      </c>
      <c r="K5" s="555">
        <v>415</v>
      </c>
      <c r="L5" s="555">
        <v>401</v>
      </c>
      <c r="M5" s="555">
        <v>445</v>
      </c>
      <c r="N5" s="555">
        <v>465</v>
      </c>
      <c r="O5" s="555">
        <v>548</v>
      </c>
      <c r="P5" s="555">
        <v>374</v>
      </c>
      <c r="Q5" s="555">
        <v>352</v>
      </c>
      <c r="R5" s="555">
        <v>365</v>
      </c>
      <c r="S5" s="555">
        <v>326</v>
      </c>
      <c r="T5" s="555">
        <v>206</v>
      </c>
      <c r="U5" s="555">
        <v>104</v>
      </c>
      <c r="V5" s="555">
        <v>32</v>
      </c>
      <c r="W5" s="555">
        <v>8</v>
      </c>
      <c r="X5" s="556">
        <v>77</v>
      </c>
    </row>
    <row r="6" spans="1:24" s="537" customFormat="1" ht="12" customHeight="1">
      <c r="A6" s="553" t="s">
        <v>184</v>
      </c>
      <c r="B6" s="554">
        <v>5518</v>
      </c>
      <c r="C6" s="555">
        <v>260</v>
      </c>
      <c r="D6" s="555">
        <v>223</v>
      </c>
      <c r="E6" s="555">
        <v>277</v>
      </c>
      <c r="F6" s="555">
        <v>243</v>
      </c>
      <c r="G6" s="555">
        <v>218</v>
      </c>
      <c r="H6" s="555">
        <v>300</v>
      </c>
      <c r="I6" s="555">
        <v>377</v>
      </c>
      <c r="J6" s="555">
        <v>349</v>
      </c>
      <c r="K6" s="555">
        <v>320</v>
      </c>
      <c r="L6" s="555">
        <v>360</v>
      </c>
      <c r="M6" s="555">
        <v>345</v>
      </c>
      <c r="N6" s="555">
        <v>416</v>
      </c>
      <c r="O6" s="555">
        <v>426</v>
      </c>
      <c r="P6" s="555">
        <v>333</v>
      </c>
      <c r="Q6" s="555">
        <v>249</v>
      </c>
      <c r="R6" s="555">
        <v>262</v>
      </c>
      <c r="S6" s="555">
        <v>217</v>
      </c>
      <c r="T6" s="555">
        <v>173</v>
      </c>
      <c r="U6" s="555">
        <v>85</v>
      </c>
      <c r="V6" s="555">
        <v>31</v>
      </c>
      <c r="W6" s="555">
        <v>12</v>
      </c>
      <c r="X6" s="556">
        <v>42</v>
      </c>
    </row>
    <row r="7" spans="1:24" s="537" customFormat="1" ht="12" customHeight="1">
      <c r="A7" s="553" t="s">
        <v>200</v>
      </c>
      <c r="B7" s="554">
        <v>5824</v>
      </c>
      <c r="C7" s="555">
        <v>275</v>
      </c>
      <c r="D7" s="555">
        <v>233</v>
      </c>
      <c r="E7" s="555">
        <v>305</v>
      </c>
      <c r="F7" s="555">
        <v>299</v>
      </c>
      <c r="G7" s="555">
        <v>227</v>
      </c>
      <c r="H7" s="555">
        <v>353</v>
      </c>
      <c r="I7" s="555">
        <v>387</v>
      </c>
      <c r="J7" s="555">
        <v>419</v>
      </c>
      <c r="K7" s="555">
        <v>334</v>
      </c>
      <c r="L7" s="555">
        <v>341</v>
      </c>
      <c r="M7" s="555">
        <v>333</v>
      </c>
      <c r="N7" s="555">
        <v>354</v>
      </c>
      <c r="O7" s="555">
        <v>432</v>
      </c>
      <c r="P7" s="555">
        <v>345</v>
      </c>
      <c r="Q7" s="555">
        <v>306</v>
      </c>
      <c r="R7" s="555">
        <v>286</v>
      </c>
      <c r="S7" s="555">
        <v>252</v>
      </c>
      <c r="T7" s="555">
        <v>171</v>
      </c>
      <c r="U7" s="555">
        <v>99</v>
      </c>
      <c r="V7" s="555">
        <v>29</v>
      </c>
      <c r="W7" s="555">
        <v>6</v>
      </c>
      <c r="X7" s="556">
        <v>38</v>
      </c>
    </row>
    <row r="8" spans="1:24" s="537" customFormat="1" ht="12" customHeight="1">
      <c r="A8" s="553" t="s">
        <v>289</v>
      </c>
      <c r="B8" s="554">
        <v>3251</v>
      </c>
      <c r="C8" s="555">
        <v>119</v>
      </c>
      <c r="D8" s="555">
        <v>108</v>
      </c>
      <c r="E8" s="555">
        <v>133</v>
      </c>
      <c r="F8" s="555">
        <f>F24+F40</f>
        <v>130</v>
      </c>
      <c r="G8" s="555">
        <v>66</v>
      </c>
      <c r="H8" s="555">
        <v>113</v>
      </c>
      <c r="I8" s="555">
        <v>120</v>
      </c>
      <c r="J8" s="555">
        <v>200</v>
      </c>
      <c r="K8" s="555">
        <v>183</v>
      </c>
      <c r="L8" s="555">
        <f>L24+L40</f>
        <v>202</v>
      </c>
      <c r="M8" s="555">
        <v>203</v>
      </c>
      <c r="N8" s="555">
        <v>223</v>
      </c>
      <c r="O8" s="555">
        <v>312</v>
      </c>
      <c r="P8" s="555">
        <v>229</v>
      </c>
      <c r="Q8" s="555">
        <v>214</v>
      </c>
      <c r="R8" s="555">
        <v>259</v>
      </c>
      <c r="S8" s="555">
        <v>217</v>
      </c>
      <c r="T8" s="555">
        <v>145</v>
      </c>
      <c r="U8" s="555">
        <v>50</v>
      </c>
      <c r="V8" s="555">
        <v>14</v>
      </c>
      <c r="W8" s="555">
        <v>3</v>
      </c>
      <c r="X8" s="556">
        <v>8</v>
      </c>
    </row>
    <row r="9" spans="1:24" s="537" customFormat="1" ht="12" customHeight="1">
      <c r="A9" s="553" t="s">
        <v>30</v>
      </c>
      <c r="B9" s="554">
        <v>4087</v>
      </c>
      <c r="C9" s="555">
        <v>95</v>
      </c>
      <c r="D9" s="555">
        <v>137</v>
      </c>
      <c r="E9" s="555">
        <v>208</v>
      </c>
      <c r="F9" s="555">
        <v>218</v>
      </c>
      <c r="G9" s="555">
        <v>96</v>
      </c>
      <c r="H9" s="555">
        <v>139</v>
      </c>
      <c r="I9" s="555">
        <v>153</v>
      </c>
      <c r="J9" s="555">
        <v>193</v>
      </c>
      <c r="K9" s="555">
        <v>214</v>
      </c>
      <c r="L9" s="555">
        <v>245</v>
      </c>
      <c r="M9" s="555">
        <v>255</v>
      </c>
      <c r="N9" s="555">
        <v>252</v>
      </c>
      <c r="O9" s="555">
        <v>341</v>
      </c>
      <c r="P9" s="555">
        <v>313</v>
      </c>
      <c r="Q9" s="555">
        <v>327</v>
      </c>
      <c r="R9" s="555">
        <v>339</v>
      </c>
      <c r="S9" s="555">
        <v>268</v>
      </c>
      <c r="T9" s="555">
        <v>172</v>
      </c>
      <c r="U9" s="555">
        <v>81</v>
      </c>
      <c r="V9" s="555">
        <v>37</v>
      </c>
      <c r="W9" s="555">
        <v>4</v>
      </c>
      <c r="X9" s="556">
        <f>X25+X41</f>
        <v>0</v>
      </c>
    </row>
    <row r="10" spans="1:24" s="537" customFormat="1" ht="12" customHeight="1">
      <c r="A10" s="553" t="s">
        <v>32</v>
      </c>
      <c r="B10" s="554">
        <v>1018</v>
      </c>
      <c r="C10" s="555">
        <v>27</v>
      </c>
      <c r="D10" s="555">
        <v>41</v>
      </c>
      <c r="E10" s="555">
        <v>36</v>
      </c>
      <c r="F10" s="555">
        <v>42</v>
      </c>
      <c r="G10" s="555">
        <v>39</v>
      </c>
      <c r="H10" s="555">
        <v>54</v>
      </c>
      <c r="I10" s="555">
        <v>56</v>
      </c>
      <c r="J10" s="555">
        <v>39</v>
      </c>
      <c r="K10" s="555">
        <v>42</v>
      </c>
      <c r="L10" s="555">
        <v>64</v>
      </c>
      <c r="M10" s="555">
        <v>69</v>
      </c>
      <c r="N10" s="555">
        <v>94</v>
      </c>
      <c r="O10" s="555">
        <v>80</v>
      </c>
      <c r="P10" s="555">
        <v>53</v>
      </c>
      <c r="Q10" s="555">
        <v>66</v>
      </c>
      <c r="R10" s="555">
        <v>88</v>
      </c>
      <c r="S10" s="555">
        <v>81</v>
      </c>
      <c r="T10" s="555">
        <v>34</v>
      </c>
      <c r="U10" s="555">
        <v>8</v>
      </c>
      <c r="V10" s="555">
        <v>5</v>
      </c>
      <c r="W10" s="555">
        <v>0</v>
      </c>
      <c r="X10" s="556">
        <f>X26+X42</f>
        <v>0</v>
      </c>
    </row>
    <row r="11" spans="1:24" s="537" customFormat="1" ht="12" customHeight="1">
      <c r="A11" s="553" t="s">
        <v>330</v>
      </c>
      <c r="B11" s="554">
        <v>5278</v>
      </c>
      <c r="C11" s="555">
        <v>235</v>
      </c>
      <c r="D11" s="555">
        <v>272</v>
      </c>
      <c r="E11" s="555">
        <v>288</v>
      </c>
      <c r="F11" s="555">
        <v>287</v>
      </c>
      <c r="G11" s="555">
        <v>185</v>
      </c>
      <c r="H11" s="555">
        <v>296</v>
      </c>
      <c r="I11" s="555">
        <v>304</v>
      </c>
      <c r="J11" s="555">
        <v>362</v>
      </c>
      <c r="K11" s="555">
        <v>273</v>
      </c>
      <c r="L11" s="555">
        <v>293</v>
      </c>
      <c r="M11" s="555">
        <v>325</v>
      </c>
      <c r="N11" s="555">
        <v>471</v>
      </c>
      <c r="O11" s="555">
        <v>426</v>
      </c>
      <c r="P11" s="555">
        <v>338</v>
      </c>
      <c r="Q11" s="555">
        <f>Q27+Q43</f>
        <v>274</v>
      </c>
      <c r="R11" s="555">
        <v>244</v>
      </c>
      <c r="S11" s="555">
        <v>216</v>
      </c>
      <c r="T11" s="555">
        <v>125</v>
      </c>
      <c r="U11" s="555">
        <v>44</v>
      </c>
      <c r="V11" s="555">
        <v>12</v>
      </c>
      <c r="W11" s="555">
        <v>0</v>
      </c>
      <c r="X11" s="556">
        <v>8</v>
      </c>
    </row>
    <row r="12" spans="1:24" s="537" customFormat="1" ht="12" customHeight="1">
      <c r="A12" s="553" t="s">
        <v>71</v>
      </c>
      <c r="B12" s="554">
        <v>1461</v>
      </c>
      <c r="C12" s="555">
        <v>39</v>
      </c>
      <c r="D12" s="555">
        <v>42</v>
      </c>
      <c r="E12" s="555">
        <v>42</v>
      </c>
      <c r="F12" s="555">
        <v>45</v>
      </c>
      <c r="G12" s="555">
        <v>51</v>
      </c>
      <c r="H12" s="555">
        <v>75</v>
      </c>
      <c r="I12" s="555">
        <v>71</v>
      </c>
      <c r="J12" s="555">
        <v>66</v>
      </c>
      <c r="K12" s="555">
        <v>51</v>
      </c>
      <c r="L12" s="555">
        <v>71</v>
      </c>
      <c r="M12" s="555">
        <v>114</v>
      </c>
      <c r="N12" s="555">
        <v>142</v>
      </c>
      <c r="O12" s="555">
        <v>154</v>
      </c>
      <c r="P12" s="555">
        <v>93</v>
      </c>
      <c r="Q12" s="555">
        <v>98</v>
      </c>
      <c r="R12" s="555">
        <v>124</v>
      </c>
      <c r="S12" s="555">
        <v>96</v>
      </c>
      <c r="T12" s="555">
        <v>59</v>
      </c>
      <c r="U12" s="555">
        <f>U28+U44</f>
        <v>18</v>
      </c>
      <c r="V12" s="555">
        <v>9</v>
      </c>
      <c r="W12" s="555">
        <f>W28+W44</f>
        <v>1</v>
      </c>
      <c r="X12" s="556">
        <f>X28+X44</f>
        <v>0</v>
      </c>
    </row>
    <row r="13" spans="1:24" s="537" customFormat="1" ht="12" customHeight="1">
      <c r="A13" s="553" t="s">
        <v>136</v>
      </c>
      <c r="B13" s="554">
        <v>2211</v>
      </c>
      <c r="C13" s="555">
        <v>65</v>
      </c>
      <c r="D13" s="555">
        <v>61</v>
      </c>
      <c r="E13" s="555">
        <v>93</v>
      </c>
      <c r="F13" s="555">
        <v>102</v>
      </c>
      <c r="G13" s="555">
        <v>88</v>
      </c>
      <c r="H13" s="555">
        <v>101</v>
      </c>
      <c r="I13" s="555">
        <v>95</v>
      </c>
      <c r="J13" s="555">
        <v>83</v>
      </c>
      <c r="K13" s="555">
        <v>100</v>
      </c>
      <c r="L13" s="555">
        <v>122</v>
      </c>
      <c r="M13" s="555">
        <v>178</v>
      </c>
      <c r="N13" s="555">
        <v>234</v>
      </c>
      <c r="O13" s="555">
        <v>190</v>
      </c>
      <c r="P13" s="555">
        <v>133</v>
      </c>
      <c r="Q13" s="555">
        <v>139</v>
      </c>
      <c r="R13" s="555">
        <v>153</v>
      </c>
      <c r="S13" s="555">
        <v>135</v>
      </c>
      <c r="T13" s="555">
        <v>95</v>
      </c>
      <c r="U13" s="555">
        <v>34</v>
      </c>
      <c r="V13" s="555">
        <v>6</v>
      </c>
      <c r="W13" s="555">
        <v>4</v>
      </c>
      <c r="X13" s="556">
        <v>0</v>
      </c>
    </row>
    <row r="14" spans="1:24" s="537" customFormat="1" ht="12" customHeight="1">
      <c r="A14" s="553" t="s">
        <v>12</v>
      </c>
      <c r="B14" s="554">
        <v>6655</v>
      </c>
      <c r="C14" s="555">
        <v>338</v>
      </c>
      <c r="D14" s="555">
        <v>329</v>
      </c>
      <c r="E14" s="555">
        <v>286</v>
      </c>
      <c r="F14" s="555">
        <v>279</v>
      </c>
      <c r="G14" s="555">
        <v>211</v>
      </c>
      <c r="H14" s="555">
        <v>315</v>
      </c>
      <c r="I14" s="555">
        <v>469</v>
      </c>
      <c r="J14" s="555">
        <v>459</v>
      </c>
      <c r="K14" s="555">
        <v>333</v>
      </c>
      <c r="L14" s="555">
        <v>346</v>
      </c>
      <c r="M14" s="555">
        <v>389</v>
      </c>
      <c r="N14" s="555">
        <v>535</v>
      </c>
      <c r="O14" s="555">
        <v>605</v>
      </c>
      <c r="P14" s="555">
        <v>459</v>
      </c>
      <c r="Q14" s="555">
        <v>376</v>
      </c>
      <c r="R14" s="555">
        <v>349</v>
      </c>
      <c r="S14" s="555">
        <v>281</v>
      </c>
      <c r="T14" s="555">
        <v>185</v>
      </c>
      <c r="U14" s="555">
        <v>69</v>
      </c>
      <c r="V14" s="555">
        <v>27</v>
      </c>
      <c r="W14" s="555">
        <v>5</v>
      </c>
      <c r="X14" s="556">
        <v>10</v>
      </c>
    </row>
    <row r="15" spans="1:24" s="537" customFormat="1" ht="12" customHeight="1">
      <c r="A15" s="557" t="s">
        <v>388</v>
      </c>
      <c r="B15" s="554">
        <v>1696</v>
      </c>
      <c r="C15" s="555">
        <v>69</v>
      </c>
      <c r="D15" s="555">
        <v>82</v>
      </c>
      <c r="E15" s="555">
        <v>63</v>
      </c>
      <c r="F15" s="555">
        <v>75</v>
      </c>
      <c r="G15" s="555">
        <v>72</v>
      </c>
      <c r="H15" s="555">
        <v>72</v>
      </c>
      <c r="I15" s="555">
        <v>73</v>
      </c>
      <c r="J15" s="555">
        <v>96</v>
      </c>
      <c r="K15" s="555">
        <v>90</v>
      </c>
      <c r="L15" s="555">
        <v>105</v>
      </c>
      <c r="M15" s="555">
        <v>118</v>
      </c>
      <c r="N15" s="555">
        <v>129</v>
      </c>
      <c r="O15" s="555">
        <v>159</v>
      </c>
      <c r="P15" s="555">
        <v>120</v>
      </c>
      <c r="Q15" s="555">
        <v>115</v>
      </c>
      <c r="R15" s="555">
        <v>105</v>
      </c>
      <c r="S15" s="555">
        <v>82</v>
      </c>
      <c r="T15" s="555">
        <v>55</v>
      </c>
      <c r="U15" s="555">
        <v>13</v>
      </c>
      <c r="V15" s="555">
        <v>3</v>
      </c>
      <c r="W15" s="555">
        <f>W31+W47</f>
        <v>0</v>
      </c>
      <c r="X15" s="556">
        <f>X31+X47</f>
        <v>0</v>
      </c>
    </row>
    <row r="16" spans="1:24" s="537" customFormat="1" ht="12" customHeight="1">
      <c r="A16" s="557" t="s">
        <v>319</v>
      </c>
      <c r="B16" s="558">
        <v>3838</v>
      </c>
      <c r="C16" s="559">
        <v>120</v>
      </c>
      <c r="D16" s="559">
        <v>152</v>
      </c>
      <c r="E16" s="559">
        <v>164</v>
      </c>
      <c r="F16" s="559">
        <v>201</v>
      </c>
      <c r="G16" s="559">
        <v>116</v>
      </c>
      <c r="H16" s="559">
        <v>147</v>
      </c>
      <c r="I16" s="559">
        <v>180</v>
      </c>
      <c r="J16" s="559">
        <v>198</v>
      </c>
      <c r="K16" s="559">
        <v>182</v>
      </c>
      <c r="L16" s="559">
        <v>189</v>
      </c>
      <c r="M16" s="559">
        <v>262</v>
      </c>
      <c r="N16" s="559">
        <v>333</v>
      </c>
      <c r="O16" s="559">
        <v>340</v>
      </c>
      <c r="P16" s="559">
        <v>259</v>
      </c>
      <c r="Q16" s="559">
        <v>234</v>
      </c>
      <c r="R16" s="559">
        <v>244</v>
      </c>
      <c r="S16" s="559">
        <v>254</v>
      </c>
      <c r="T16" s="559">
        <v>159</v>
      </c>
      <c r="U16" s="559">
        <v>71</v>
      </c>
      <c r="V16" s="559">
        <v>26</v>
      </c>
      <c r="W16" s="559">
        <v>7</v>
      </c>
      <c r="X16" s="560">
        <f>X32+X48</f>
        <v>0</v>
      </c>
    </row>
    <row r="17" spans="1:25" s="538" customFormat="1" ht="12" customHeight="1">
      <c r="A17" s="561" t="s">
        <v>126</v>
      </c>
      <c r="B17" s="562">
        <f aca="true" t="shared" si="0" ref="B17:K17">SUM(B4:B16)</f>
        <v>50720</v>
      </c>
      <c r="C17" s="563">
        <f t="shared" si="0"/>
        <v>2137</v>
      </c>
      <c r="D17" s="563">
        <f t="shared" si="0"/>
        <v>2117</v>
      </c>
      <c r="E17" s="563">
        <f t="shared" si="0"/>
        <v>2314</v>
      </c>
      <c r="F17" s="563">
        <f t="shared" si="0"/>
        <v>2517</v>
      </c>
      <c r="G17" s="563">
        <f t="shared" si="0"/>
        <v>1791</v>
      </c>
      <c r="H17" s="563">
        <f t="shared" si="0"/>
        <v>2509</v>
      </c>
      <c r="I17" s="563">
        <f t="shared" si="0"/>
        <v>2944</v>
      </c>
      <c r="J17" s="563">
        <f t="shared" si="0"/>
        <v>3167</v>
      </c>
      <c r="K17" s="563">
        <f t="shared" si="0"/>
        <v>2658</v>
      </c>
      <c r="L17" s="563">
        <f aca="true" t="shared" si="1" ref="L17:X17">SUM(L4:L16)</f>
        <v>2861</v>
      </c>
      <c r="M17" s="563">
        <f t="shared" si="1"/>
        <v>3220</v>
      </c>
      <c r="N17" s="563">
        <f t="shared" si="1"/>
        <v>3844</v>
      </c>
      <c r="O17" s="563">
        <f t="shared" si="1"/>
        <v>4222</v>
      </c>
      <c r="P17" s="563">
        <f t="shared" si="1"/>
        <v>3215</v>
      </c>
      <c r="Q17" s="563">
        <f t="shared" si="1"/>
        <v>2875</v>
      </c>
      <c r="R17" s="563">
        <f t="shared" si="1"/>
        <v>2955</v>
      </c>
      <c r="S17" s="563">
        <f t="shared" si="1"/>
        <v>2548</v>
      </c>
      <c r="T17" s="563">
        <f t="shared" si="1"/>
        <v>1641</v>
      </c>
      <c r="U17" s="563">
        <f t="shared" si="1"/>
        <v>710</v>
      </c>
      <c r="V17" s="563">
        <f t="shared" si="1"/>
        <v>240</v>
      </c>
      <c r="W17" s="563">
        <f t="shared" si="1"/>
        <v>51</v>
      </c>
      <c r="X17" s="564">
        <f t="shared" si="1"/>
        <v>184</v>
      </c>
      <c r="Y17" s="538"/>
    </row>
    <row r="18" spans="1:24" s="4" customFormat="1" ht="15.75" customHeight="1">
      <c r="A18" s="565" t="s">
        <v>464</v>
      </c>
      <c r="B18" s="566"/>
      <c r="C18" s="567"/>
      <c r="D18" s="567"/>
      <c r="E18" s="567"/>
      <c r="F18" s="567"/>
      <c r="G18" s="567"/>
      <c r="H18" s="567"/>
      <c r="I18" s="567"/>
      <c r="J18" s="567"/>
      <c r="K18" s="567"/>
      <c r="L18" s="567"/>
      <c r="M18" s="567"/>
      <c r="N18" s="567"/>
      <c r="O18" s="543"/>
      <c r="P18" s="543"/>
      <c r="Q18" s="567"/>
      <c r="R18" s="567"/>
      <c r="S18" s="567"/>
      <c r="T18" s="567"/>
      <c r="U18" s="567"/>
      <c r="V18" s="543" t="s">
        <v>194</v>
      </c>
      <c r="W18" s="81"/>
      <c r="X18" s="81"/>
    </row>
    <row r="19" spans="1:24" ht="12" customHeight="1">
      <c r="A19" s="544" t="s">
        <v>351</v>
      </c>
      <c r="B19" s="545" t="s">
        <v>227</v>
      </c>
      <c r="C19" s="546" t="s">
        <v>444</v>
      </c>
      <c r="D19" s="546" t="s">
        <v>179</v>
      </c>
      <c r="E19" s="546" t="s">
        <v>280</v>
      </c>
      <c r="F19" s="546" t="s">
        <v>52</v>
      </c>
      <c r="G19" s="546" t="s">
        <v>87</v>
      </c>
      <c r="H19" s="546" t="s">
        <v>449</v>
      </c>
      <c r="I19" s="546" t="s">
        <v>133</v>
      </c>
      <c r="J19" s="546" t="s">
        <v>422</v>
      </c>
      <c r="K19" s="546" t="s">
        <v>10</v>
      </c>
      <c r="L19" s="546" t="s">
        <v>187</v>
      </c>
      <c r="M19" s="546" t="s">
        <v>104</v>
      </c>
      <c r="N19" s="546" t="s">
        <v>325</v>
      </c>
      <c r="O19" s="546" t="s">
        <v>434</v>
      </c>
      <c r="P19" s="546" t="s">
        <v>188</v>
      </c>
      <c r="Q19" s="546" t="s">
        <v>168</v>
      </c>
      <c r="R19" s="546" t="s">
        <v>226</v>
      </c>
      <c r="S19" s="546" t="s">
        <v>117</v>
      </c>
      <c r="T19" s="546" t="s">
        <v>421</v>
      </c>
      <c r="U19" s="546" t="s">
        <v>389</v>
      </c>
      <c r="V19" s="546" t="s">
        <v>460</v>
      </c>
      <c r="W19" s="547" t="s">
        <v>254</v>
      </c>
      <c r="X19" s="548" t="s">
        <v>78</v>
      </c>
    </row>
    <row r="20" spans="1:24" s="539" customFormat="1" ht="10.5" customHeight="1">
      <c r="A20" s="549" t="s">
        <v>285</v>
      </c>
      <c r="B20" s="550">
        <v>1150</v>
      </c>
      <c r="C20" s="551">
        <v>70</v>
      </c>
      <c r="D20" s="551">
        <v>58</v>
      </c>
      <c r="E20" s="551">
        <v>49</v>
      </c>
      <c r="F20" s="551">
        <v>53</v>
      </c>
      <c r="G20" s="551">
        <v>41</v>
      </c>
      <c r="H20" s="551">
        <v>64</v>
      </c>
      <c r="I20" s="551">
        <v>69</v>
      </c>
      <c r="J20" s="551">
        <v>62</v>
      </c>
      <c r="K20" s="551">
        <v>73</v>
      </c>
      <c r="L20" s="551">
        <v>51</v>
      </c>
      <c r="M20" s="551">
        <v>86</v>
      </c>
      <c r="N20" s="551">
        <v>93</v>
      </c>
      <c r="O20" s="551">
        <v>103</v>
      </c>
      <c r="P20" s="551">
        <v>85</v>
      </c>
      <c r="Q20" s="551">
        <v>51</v>
      </c>
      <c r="R20" s="551">
        <v>58</v>
      </c>
      <c r="S20" s="551">
        <v>51</v>
      </c>
      <c r="T20" s="551">
        <v>22</v>
      </c>
      <c r="U20" s="551">
        <v>8</v>
      </c>
      <c r="V20" s="551">
        <v>2</v>
      </c>
      <c r="W20" s="551">
        <v>0</v>
      </c>
      <c r="X20" s="552">
        <v>1</v>
      </c>
    </row>
    <row r="21" spans="1:24" s="539" customFormat="1" ht="12" customHeight="1">
      <c r="A21" s="553" t="s">
        <v>150</v>
      </c>
      <c r="B21" s="554">
        <v>3475</v>
      </c>
      <c r="C21" s="555">
        <v>207</v>
      </c>
      <c r="D21" s="555">
        <v>179</v>
      </c>
      <c r="E21" s="555">
        <v>160</v>
      </c>
      <c r="F21" s="555">
        <v>199</v>
      </c>
      <c r="G21" s="555">
        <v>155</v>
      </c>
      <c r="H21" s="555">
        <v>203</v>
      </c>
      <c r="I21" s="555">
        <v>239</v>
      </c>
      <c r="J21" s="555">
        <v>286</v>
      </c>
      <c r="K21" s="555">
        <v>197</v>
      </c>
      <c r="L21" s="555">
        <v>187</v>
      </c>
      <c r="M21" s="555">
        <v>216</v>
      </c>
      <c r="N21" s="555">
        <v>229</v>
      </c>
      <c r="O21" s="555">
        <v>272</v>
      </c>
      <c r="P21" s="555">
        <v>176</v>
      </c>
      <c r="Q21" s="555">
        <v>156</v>
      </c>
      <c r="R21" s="555">
        <v>146</v>
      </c>
      <c r="S21" s="555">
        <v>133</v>
      </c>
      <c r="T21" s="555">
        <v>57</v>
      </c>
      <c r="U21" s="555">
        <v>23</v>
      </c>
      <c r="V21" s="555">
        <v>5</v>
      </c>
      <c r="W21" s="555">
        <v>1</v>
      </c>
      <c r="X21" s="556">
        <v>49</v>
      </c>
    </row>
    <row r="22" spans="1:24" s="539" customFormat="1" ht="12" customHeight="1">
      <c r="A22" s="553" t="s">
        <v>184</v>
      </c>
      <c r="B22" s="554">
        <v>2604</v>
      </c>
      <c r="C22" s="555">
        <v>141</v>
      </c>
      <c r="D22" s="555">
        <v>114</v>
      </c>
      <c r="E22" s="555">
        <v>156</v>
      </c>
      <c r="F22" s="555">
        <v>125</v>
      </c>
      <c r="G22" s="555">
        <v>111</v>
      </c>
      <c r="H22" s="555">
        <v>145</v>
      </c>
      <c r="I22" s="555">
        <v>186</v>
      </c>
      <c r="J22" s="555">
        <v>168</v>
      </c>
      <c r="K22" s="555">
        <v>165</v>
      </c>
      <c r="L22" s="555">
        <v>170</v>
      </c>
      <c r="M22" s="555">
        <v>183</v>
      </c>
      <c r="N22" s="555">
        <v>190</v>
      </c>
      <c r="O22" s="555">
        <v>209</v>
      </c>
      <c r="P22" s="555">
        <v>165</v>
      </c>
      <c r="Q22" s="555">
        <v>117</v>
      </c>
      <c r="R22" s="555">
        <v>106</v>
      </c>
      <c r="S22" s="555">
        <v>68</v>
      </c>
      <c r="T22" s="555">
        <v>36</v>
      </c>
      <c r="U22" s="555">
        <v>16</v>
      </c>
      <c r="V22" s="555">
        <v>4</v>
      </c>
      <c r="W22" s="555">
        <v>3</v>
      </c>
      <c r="X22" s="556">
        <v>26</v>
      </c>
    </row>
    <row r="23" spans="1:24" s="539" customFormat="1" ht="12" customHeight="1">
      <c r="A23" s="553" t="s">
        <v>200</v>
      </c>
      <c r="B23" s="554">
        <v>2623</v>
      </c>
      <c r="C23" s="555">
        <v>139</v>
      </c>
      <c r="D23" s="555">
        <v>110</v>
      </c>
      <c r="E23" s="555">
        <v>161</v>
      </c>
      <c r="F23" s="555">
        <v>134</v>
      </c>
      <c r="G23" s="555">
        <v>101</v>
      </c>
      <c r="H23" s="555">
        <v>160</v>
      </c>
      <c r="I23" s="555">
        <v>177</v>
      </c>
      <c r="J23" s="555">
        <v>206</v>
      </c>
      <c r="K23" s="555">
        <v>163</v>
      </c>
      <c r="L23" s="555">
        <v>151</v>
      </c>
      <c r="M23" s="555">
        <v>148</v>
      </c>
      <c r="N23" s="555">
        <v>190</v>
      </c>
      <c r="O23" s="555">
        <v>196</v>
      </c>
      <c r="P23" s="555">
        <v>156</v>
      </c>
      <c r="Q23" s="555">
        <v>152</v>
      </c>
      <c r="R23" s="555">
        <v>113</v>
      </c>
      <c r="S23" s="555">
        <v>68</v>
      </c>
      <c r="T23" s="555">
        <v>52</v>
      </c>
      <c r="U23" s="555">
        <v>17</v>
      </c>
      <c r="V23" s="555">
        <v>2</v>
      </c>
      <c r="W23" s="555">
        <v>2</v>
      </c>
      <c r="X23" s="556">
        <v>25</v>
      </c>
    </row>
    <row r="24" spans="1:24" s="539" customFormat="1" ht="12" customHeight="1">
      <c r="A24" s="553" t="s">
        <v>289</v>
      </c>
      <c r="B24" s="554">
        <v>1475</v>
      </c>
      <c r="C24" s="555">
        <v>64</v>
      </c>
      <c r="D24" s="555">
        <v>56</v>
      </c>
      <c r="E24" s="555">
        <v>75</v>
      </c>
      <c r="F24" s="555">
        <v>66</v>
      </c>
      <c r="G24" s="555">
        <v>27</v>
      </c>
      <c r="H24" s="555">
        <v>53</v>
      </c>
      <c r="I24" s="555">
        <v>62</v>
      </c>
      <c r="J24" s="555">
        <v>97</v>
      </c>
      <c r="K24" s="555">
        <v>77</v>
      </c>
      <c r="L24" s="555">
        <v>103</v>
      </c>
      <c r="M24" s="555">
        <v>109</v>
      </c>
      <c r="N24" s="555">
        <v>103</v>
      </c>
      <c r="O24" s="555">
        <v>147</v>
      </c>
      <c r="P24" s="555">
        <v>100</v>
      </c>
      <c r="Q24" s="555">
        <v>89</v>
      </c>
      <c r="R24" s="555">
        <v>106</v>
      </c>
      <c r="S24" s="555">
        <v>70</v>
      </c>
      <c r="T24" s="555">
        <v>49</v>
      </c>
      <c r="U24" s="555">
        <v>12</v>
      </c>
      <c r="V24" s="555">
        <v>2</v>
      </c>
      <c r="W24" s="555">
        <v>0</v>
      </c>
      <c r="X24" s="556">
        <v>8</v>
      </c>
    </row>
    <row r="25" spans="1:24" s="539" customFormat="1" ht="12.75" customHeight="1">
      <c r="A25" s="553" t="s">
        <v>30</v>
      </c>
      <c r="B25" s="554">
        <v>1827</v>
      </c>
      <c r="C25" s="555">
        <v>50</v>
      </c>
      <c r="D25" s="555">
        <v>67</v>
      </c>
      <c r="E25" s="555">
        <v>114</v>
      </c>
      <c r="F25" s="555">
        <v>109</v>
      </c>
      <c r="G25" s="555">
        <v>51</v>
      </c>
      <c r="H25" s="555">
        <v>62</v>
      </c>
      <c r="I25" s="555">
        <v>79</v>
      </c>
      <c r="J25" s="555">
        <v>104</v>
      </c>
      <c r="K25" s="555">
        <v>106</v>
      </c>
      <c r="L25" s="555">
        <v>124</v>
      </c>
      <c r="M25" s="555">
        <v>115</v>
      </c>
      <c r="N25" s="555">
        <v>125</v>
      </c>
      <c r="O25" s="555">
        <v>152</v>
      </c>
      <c r="P25" s="555">
        <v>131</v>
      </c>
      <c r="Q25" s="555">
        <v>133</v>
      </c>
      <c r="R25" s="555">
        <v>139</v>
      </c>
      <c r="S25" s="555">
        <v>91</v>
      </c>
      <c r="T25" s="555">
        <v>49</v>
      </c>
      <c r="U25" s="555">
        <v>22</v>
      </c>
      <c r="V25" s="555">
        <v>4</v>
      </c>
      <c r="W25" s="555">
        <v>0</v>
      </c>
      <c r="X25" s="556">
        <v>0</v>
      </c>
    </row>
    <row r="26" spans="1:24" s="539" customFormat="1" ht="12" customHeight="1">
      <c r="A26" s="553" t="s">
        <v>32</v>
      </c>
      <c r="B26" s="554">
        <v>507</v>
      </c>
      <c r="C26" s="555">
        <v>9</v>
      </c>
      <c r="D26" s="555">
        <v>27</v>
      </c>
      <c r="E26" s="555">
        <v>19</v>
      </c>
      <c r="F26" s="555">
        <v>26</v>
      </c>
      <c r="G26" s="555">
        <v>23</v>
      </c>
      <c r="H26" s="555">
        <v>33</v>
      </c>
      <c r="I26" s="555">
        <v>33</v>
      </c>
      <c r="J26" s="555">
        <v>19</v>
      </c>
      <c r="K26" s="555">
        <v>23</v>
      </c>
      <c r="L26" s="555">
        <v>35</v>
      </c>
      <c r="M26" s="555">
        <v>31</v>
      </c>
      <c r="N26" s="555">
        <v>46</v>
      </c>
      <c r="O26" s="555">
        <v>46</v>
      </c>
      <c r="P26" s="555">
        <v>26</v>
      </c>
      <c r="Q26" s="555">
        <v>24</v>
      </c>
      <c r="R26" s="555">
        <v>37</v>
      </c>
      <c r="S26" s="555">
        <v>28</v>
      </c>
      <c r="T26" s="555">
        <v>19</v>
      </c>
      <c r="U26" s="555">
        <v>2</v>
      </c>
      <c r="V26" s="555">
        <v>1</v>
      </c>
      <c r="W26" s="555">
        <v>0</v>
      </c>
      <c r="X26" s="556">
        <v>0</v>
      </c>
    </row>
    <row r="27" spans="1:24" s="539" customFormat="1" ht="12" customHeight="1">
      <c r="A27" s="553" t="s">
        <v>330</v>
      </c>
      <c r="B27" s="554">
        <v>2500</v>
      </c>
      <c r="C27" s="555">
        <v>134</v>
      </c>
      <c r="D27" s="555">
        <v>120</v>
      </c>
      <c r="E27" s="555">
        <v>150</v>
      </c>
      <c r="F27" s="555">
        <v>148</v>
      </c>
      <c r="G27" s="555">
        <v>89</v>
      </c>
      <c r="H27" s="555">
        <v>133</v>
      </c>
      <c r="I27" s="555">
        <v>155</v>
      </c>
      <c r="J27" s="555">
        <v>179</v>
      </c>
      <c r="K27" s="555">
        <v>121</v>
      </c>
      <c r="L27" s="555">
        <v>142</v>
      </c>
      <c r="M27" s="555">
        <v>153</v>
      </c>
      <c r="N27" s="555">
        <v>227</v>
      </c>
      <c r="O27" s="555">
        <v>216</v>
      </c>
      <c r="P27" s="555">
        <v>169</v>
      </c>
      <c r="Q27" s="555">
        <v>126</v>
      </c>
      <c r="R27" s="555">
        <v>103</v>
      </c>
      <c r="S27" s="555">
        <v>88</v>
      </c>
      <c r="T27" s="555">
        <v>29</v>
      </c>
      <c r="U27" s="555">
        <v>10</v>
      </c>
      <c r="V27" s="555">
        <v>6</v>
      </c>
      <c r="W27" s="555">
        <v>0</v>
      </c>
      <c r="X27" s="556">
        <v>2</v>
      </c>
    </row>
    <row r="28" spans="1:24" s="539" customFormat="1" ht="12" customHeight="1">
      <c r="A28" s="553" t="s">
        <v>71</v>
      </c>
      <c r="B28" s="554">
        <v>707</v>
      </c>
      <c r="C28" s="555">
        <v>18</v>
      </c>
      <c r="D28" s="555">
        <v>18</v>
      </c>
      <c r="E28" s="555">
        <v>18</v>
      </c>
      <c r="F28" s="555">
        <v>22</v>
      </c>
      <c r="G28" s="555">
        <v>28</v>
      </c>
      <c r="H28" s="555">
        <v>41</v>
      </c>
      <c r="I28" s="555">
        <v>34</v>
      </c>
      <c r="J28" s="555">
        <v>38</v>
      </c>
      <c r="K28" s="555">
        <v>30</v>
      </c>
      <c r="L28" s="555">
        <v>33</v>
      </c>
      <c r="M28" s="555">
        <v>62</v>
      </c>
      <c r="N28" s="555">
        <v>71</v>
      </c>
      <c r="O28" s="555">
        <v>82</v>
      </c>
      <c r="P28" s="555">
        <v>52</v>
      </c>
      <c r="Q28" s="555">
        <v>37</v>
      </c>
      <c r="R28" s="555">
        <v>60</v>
      </c>
      <c r="S28" s="555">
        <v>40</v>
      </c>
      <c r="T28" s="555">
        <v>16</v>
      </c>
      <c r="U28" s="555">
        <v>6</v>
      </c>
      <c r="V28" s="555">
        <v>1</v>
      </c>
      <c r="W28" s="555">
        <v>0</v>
      </c>
      <c r="X28" s="556">
        <v>0</v>
      </c>
    </row>
    <row r="29" spans="1:24" s="539" customFormat="1" ht="12" customHeight="1">
      <c r="A29" s="553" t="s">
        <v>136</v>
      </c>
      <c r="B29" s="554">
        <v>1067</v>
      </c>
      <c r="C29" s="555">
        <v>38</v>
      </c>
      <c r="D29" s="555">
        <v>39</v>
      </c>
      <c r="E29" s="555">
        <v>44</v>
      </c>
      <c r="F29" s="555">
        <v>59</v>
      </c>
      <c r="G29" s="555">
        <v>45</v>
      </c>
      <c r="H29" s="555">
        <v>51</v>
      </c>
      <c r="I29" s="555">
        <v>45</v>
      </c>
      <c r="J29" s="555">
        <v>45</v>
      </c>
      <c r="K29" s="555">
        <v>48</v>
      </c>
      <c r="L29" s="555">
        <v>60</v>
      </c>
      <c r="M29" s="555">
        <v>84</v>
      </c>
      <c r="N29" s="555">
        <v>126</v>
      </c>
      <c r="O29" s="555">
        <v>108</v>
      </c>
      <c r="P29" s="555">
        <v>64</v>
      </c>
      <c r="Q29" s="555">
        <v>55</v>
      </c>
      <c r="R29" s="555">
        <v>66</v>
      </c>
      <c r="S29" s="555">
        <v>47</v>
      </c>
      <c r="T29" s="555">
        <v>35</v>
      </c>
      <c r="U29" s="555">
        <v>6</v>
      </c>
      <c r="V29" s="555">
        <v>2</v>
      </c>
      <c r="W29" s="555">
        <v>0</v>
      </c>
      <c r="X29" s="556">
        <v>0</v>
      </c>
    </row>
    <row r="30" spans="1:24" s="539" customFormat="1" ht="12" customHeight="1">
      <c r="A30" s="553" t="s">
        <v>12</v>
      </c>
      <c r="B30" s="554">
        <v>3105</v>
      </c>
      <c r="C30" s="555">
        <v>174</v>
      </c>
      <c r="D30" s="559">
        <v>166</v>
      </c>
      <c r="E30" s="559">
        <v>147</v>
      </c>
      <c r="F30" s="559">
        <v>144</v>
      </c>
      <c r="G30" s="559">
        <v>106</v>
      </c>
      <c r="H30" s="559">
        <v>154</v>
      </c>
      <c r="I30" s="559">
        <v>224</v>
      </c>
      <c r="J30" s="559">
        <v>231</v>
      </c>
      <c r="K30" s="559">
        <v>171</v>
      </c>
      <c r="L30" s="555">
        <v>159</v>
      </c>
      <c r="M30" s="555">
        <v>173</v>
      </c>
      <c r="N30" s="568">
        <v>249</v>
      </c>
      <c r="O30" s="555">
        <v>291</v>
      </c>
      <c r="P30" s="555">
        <v>221</v>
      </c>
      <c r="Q30" s="555">
        <v>180</v>
      </c>
      <c r="R30" s="555">
        <v>142</v>
      </c>
      <c r="S30" s="555">
        <v>90</v>
      </c>
      <c r="T30" s="555">
        <v>57</v>
      </c>
      <c r="U30" s="555">
        <v>17</v>
      </c>
      <c r="V30" s="555">
        <v>4</v>
      </c>
      <c r="W30" s="555">
        <v>1</v>
      </c>
      <c r="X30" s="556">
        <v>4</v>
      </c>
    </row>
    <row r="31" spans="1:24" ht="12" customHeight="1">
      <c r="A31" s="569" t="s">
        <v>388</v>
      </c>
      <c r="B31" s="570">
        <v>828</v>
      </c>
      <c r="C31" s="571">
        <v>47</v>
      </c>
      <c r="D31" s="571">
        <v>51</v>
      </c>
      <c r="E31" s="571">
        <v>34</v>
      </c>
      <c r="F31" s="571">
        <v>40</v>
      </c>
      <c r="G31" s="571">
        <v>32</v>
      </c>
      <c r="H31" s="571">
        <v>37</v>
      </c>
      <c r="I31" s="571">
        <v>32</v>
      </c>
      <c r="J31" s="571">
        <v>52</v>
      </c>
      <c r="K31" s="571">
        <v>45</v>
      </c>
      <c r="L31" s="571">
        <v>56</v>
      </c>
      <c r="M31" s="571">
        <v>57</v>
      </c>
      <c r="N31" s="571">
        <v>62</v>
      </c>
      <c r="O31" s="571">
        <v>75</v>
      </c>
      <c r="P31" s="571">
        <v>64</v>
      </c>
      <c r="Q31" s="571">
        <v>51</v>
      </c>
      <c r="R31" s="571">
        <v>44</v>
      </c>
      <c r="S31" s="571">
        <v>29</v>
      </c>
      <c r="T31" s="571">
        <v>15</v>
      </c>
      <c r="U31" s="571">
        <v>4</v>
      </c>
      <c r="V31" s="571">
        <v>1</v>
      </c>
      <c r="W31" s="571">
        <v>0</v>
      </c>
      <c r="X31" s="572">
        <v>0</v>
      </c>
    </row>
    <row r="32" spans="1:24" ht="12" customHeight="1">
      <c r="A32" s="569" t="s">
        <v>319</v>
      </c>
      <c r="B32" s="573">
        <v>1864</v>
      </c>
      <c r="C32" s="571">
        <v>60</v>
      </c>
      <c r="D32" s="571">
        <v>73</v>
      </c>
      <c r="E32" s="571">
        <v>98</v>
      </c>
      <c r="F32" s="571">
        <v>119</v>
      </c>
      <c r="G32" s="571">
        <v>75</v>
      </c>
      <c r="H32" s="571">
        <v>74</v>
      </c>
      <c r="I32" s="571">
        <v>89</v>
      </c>
      <c r="J32" s="571">
        <v>102</v>
      </c>
      <c r="K32" s="571">
        <v>86</v>
      </c>
      <c r="L32" s="571">
        <v>94</v>
      </c>
      <c r="M32" s="571">
        <v>132</v>
      </c>
      <c r="N32" s="571">
        <v>180</v>
      </c>
      <c r="O32" s="571">
        <v>179</v>
      </c>
      <c r="P32" s="571">
        <v>118</v>
      </c>
      <c r="Q32" s="571">
        <v>115</v>
      </c>
      <c r="R32" s="571">
        <v>107</v>
      </c>
      <c r="S32" s="571">
        <v>92</v>
      </c>
      <c r="T32" s="571">
        <v>46</v>
      </c>
      <c r="U32" s="571">
        <v>19</v>
      </c>
      <c r="V32" s="571">
        <v>5</v>
      </c>
      <c r="W32" s="571">
        <v>1</v>
      </c>
      <c r="X32" s="572">
        <v>0</v>
      </c>
    </row>
    <row r="33" spans="1:24" s="107" customFormat="1" ht="12" customHeight="1">
      <c r="A33" s="574" t="s">
        <v>126</v>
      </c>
      <c r="B33" s="575">
        <f aca="true" t="shared" si="2" ref="B33:K33">SUM(B20:B32)</f>
        <v>23732</v>
      </c>
      <c r="C33" s="576">
        <f t="shared" si="2"/>
        <v>1151</v>
      </c>
      <c r="D33" s="576">
        <f t="shared" si="2"/>
        <v>1078</v>
      </c>
      <c r="E33" s="576">
        <f t="shared" si="2"/>
        <v>1225</v>
      </c>
      <c r="F33" s="576">
        <f t="shared" si="2"/>
        <v>1244</v>
      </c>
      <c r="G33" s="576">
        <f t="shared" si="2"/>
        <v>884</v>
      </c>
      <c r="H33" s="576">
        <f t="shared" si="2"/>
        <v>1210</v>
      </c>
      <c r="I33" s="576">
        <f t="shared" si="2"/>
        <v>1424</v>
      </c>
      <c r="J33" s="576">
        <f t="shared" si="2"/>
        <v>1589</v>
      </c>
      <c r="K33" s="576">
        <f t="shared" si="2"/>
        <v>1305</v>
      </c>
      <c r="L33" s="576">
        <f aca="true" t="shared" si="3" ref="L33:X33">SUM(L20:L32)</f>
        <v>1365</v>
      </c>
      <c r="M33" s="576">
        <f t="shared" si="3"/>
        <v>1549</v>
      </c>
      <c r="N33" s="576">
        <f t="shared" si="3"/>
        <v>1891</v>
      </c>
      <c r="O33" s="576">
        <f t="shared" si="3"/>
        <v>2076</v>
      </c>
      <c r="P33" s="576">
        <f t="shared" si="3"/>
        <v>1527</v>
      </c>
      <c r="Q33" s="576">
        <f t="shared" si="3"/>
        <v>1286</v>
      </c>
      <c r="R33" s="576">
        <f t="shared" si="3"/>
        <v>1227</v>
      </c>
      <c r="S33" s="576">
        <f t="shared" si="3"/>
        <v>895</v>
      </c>
      <c r="T33" s="576">
        <f t="shared" si="3"/>
        <v>482</v>
      </c>
      <c r="U33" s="576">
        <f t="shared" si="3"/>
        <v>162</v>
      </c>
      <c r="V33" s="576">
        <f t="shared" si="3"/>
        <v>39</v>
      </c>
      <c r="W33" s="576">
        <f t="shared" si="3"/>
        <v>8</v>
      </c>
      <c r="X33" s="577">
        <f t="shared" si="3"/>
        <v>115</v>
      </c>
    </row>
    <row r="34" spans="1:24" s="4" customFormat="1" ht="15" customHeight="1">
      <c r="A34" s="565" t="s">
        <v>455</v>
      </c>
      <c r="B34" s="578"/>
      <c r="C34" s="578"/>
      <c r="D34" s="578"/>
      <c r="E34" s="578"/>
      <c r="F34" s="578"/>
      <c r="G34" s="578"/>
      <c r="H34" s="578"/>
      <c r="I34" s="578"/>
      <c r="J34" s="578"/>
      <c r="K34" s="578"/>
      <c r="L34" s="578"/>
      <c r="M34" s="578"/>
      <c r="N34" s="578"/>
      <c r="O34" s="578"/>
      <c r="P34" s="578"/>
      <c r="Q34" s="578"/>
      <c r="R34" s="578"/>
      <c r="S34" s="578"/>
      <c r="T34" s="578"/>
      <c r="U34" s="578"/>
      <c r="V34" s="578"/>
      <c r="W34" s="579" t="s">
        <v>194</v>
      </c>
      <c r="X34" s="579"/>
    </row>
    <row r="35" spans="1:24" ht="12" customHeight="1">
      <c r="A35" s="544" t="s">
        <v>351</v>
      </c>
      <c r="B35" s="545" t="s">
        <v>227</v>
      </c>
      <c r="C35" s="546" t="s">
        <v>444</v>
      </c>
      <c r="D35" s="546" t="s">
        <v>179</v>
      </c>
      <c r="E35" s="546" t="s">
        <v>280</v>
      </c>
      <c r="F35" s="546" t="s">
        <v>52</v>
      </c>
      <c r="G35" s="546" t="s">
        <v>87</v>
      </c>
      <c r="H35" s="546" t="s">
        <v>449</v>
      </c>
      <c r="I35" s="546" t="s">
        <v>133</v>
      </c>
      <c r="J35" s="546" t="s">
        <v>422</v>
      </c>
      <c r="K35" s="546" t="s">
        <v>10</v>
      </c>
      <c r="L35" s="546" t="s">
        <v>187</v>
      </c>
      <c r="M35" s="546" t="s">
        <v>104</v>
      </c>
      <c r="N35" s="546" t="s">
        <v>325</v>
      </c>
      <c r="O35" s="546" t="s">
        <v>434</v>
      </c>
      <c r="P35" s="546" t="s">
        <v>188</v>
      </c>
      <c r="Q35" s="546" t="s">
        <v>168</v>
      </c>
      <c r="R35" s="546" t="s">
        <v>226</v>
      </c>
      <c r="S35" s="546" t="s">
        <v>117</v>
      </c>
      <c r="T35" s="546" t="s">
        <v>421</v>
      </c>
      <c r="U35" s="546" t="s">
        <v>389</v>
      </c>
      <c r="V35" s="546" t="s">
        <v>460</v>
      </c>
      <c r="W35" s="547" t="s">
        <v>254</v>
      </c>
      <c r="X35" s="548" t="s">
        <v>78</v>
      </c>
    </row>
    <row r="36" spans="1:24" s="539" customFormat="1" ht="12" customHeight="1">
      <c r="A36" s="549" t="s">
        <v>285</v>
      </c>
      <c r="B36" s="550">
        <v>1315</v>
      </c>
      <c r="C36" s="551">
        <v>52</v>
      </c>
      <c r="D36" s="551">
        <v>52</v>
      </c>
      <c r="E36" s="551">
        <v>60</v>
      </c>
      <c r="F36" s="551">
        <v>63</v>
      </c>
      <c r="G36" s="551">
        <v>44</v>
      </c>
      <c r="H36" s="551">
        <v>74</v>
      </c>
      <c r="I36" s="551">
        <v>76</v>
      </c>
      <c r="J36" s="551">
        <v>88</v>
      </c>
      <c r="K36" s="551">
        <v>48</v>
      </c>
      <c r="L36" s="551">
        <v>71</v>
      </c>
      <c r="M36" s="551">
        <v>98</v>
      </c>
      <c r="N36" s="551">
        <v>103</v>
      </c>
      <c r="O36" s="551">
        <v>106</v>
      </c>
      <c r="P36" s="551">
        <v>81</v>
      </c>
      <c r="Q36" s="551">
        <v>74</v>
      </c>
      <c r="R36" s="551">
        <v>79</v>
      </c>
      <c r="S36" s="551">
        <v>72</v>
      </c>
      <c r="T36" s="551">
        <v>40</v>
      </c>
      <c r="U36" s="551">
        <v>26</v>
      </c>
      <c r="V36" s="551">
        <v>7</v>
      </c>
      <c r="W36" s="551">
        <v>1</v>
      </c>
      <c r="X36" s="552">
        <v>0</v>
      </c>
    </row>
    <row r="37" spans="1:24" s="539" customFormat="1" ht="12" customHeight="1">
      <c r="A37" s="553" t="s">
        <v>150</v>
      </c>
      <c r="B37" s="554">
        <v>3943</v>
      </c>
      <c r="C37" s="555">
        <v>166</v>
      </c>
      <c r="D37" s="555">
        <v>148</v>
      </c>
      <c r="E37" s="555">
        <v>150</v>
      </c>
      <c r="F37" s="555">
        <v>281</v>
      </c>
      <c r="G37" s="555">
        <v>182</v>
      </c>
      <c r="H37" s="555">
        <v>203</v>
      </c>
      <c r="I37" s="555">
        <v>275</v>
      </c>
      <c r="J37" s="555">
        <v>267</v>
      </c>
      <c r="K37" s="555">
        <v>218</v>
      </c>
      <c r="L37" s="555">
        <v>214</v>
      </c>
      <c r="M37" s="555">
        <v>229</v>
      </c>
      <c r="N37" s="555">
        <v>236</v>
      </c>
      <c r="O37" s="555">
        <v>276</v>
      </c>
      <c r="P37" s="555">
        <v>198</v>
      </c>
      <c r="Q37" s="555">
        <v>196</v>
      </c>
      <c r="R37" s="555">
        <v>219</v>
      </c>
      <c r="S37" s="555">
        <v>193</v>
      </c>
      <c r="T37" s="555">
        <v>149</v>
      </c>
      <c r="U37" s="555">
        <v>81</v>
      </c>
      <c r="V37" s="555">
        <v>27</v>
      </c>
      <c r="W37" s="555">
        <v>7</v>
      </c>
      <c r="X37" s="556">
        <v>28</v>
      </c>
    </row>
    <row r="38" spans="1:24" s="539" customFormat="1" ht="12" customHeight="1">
      <c r="A38" s="553" t="s">
        <v>184</v>
      </c>
      <c r="B38" s="554">
        <v>2914</v>
      </c>
      <c r="C38" s="555">
        <v>119</v>
      </c>
      <c r="D38" s="555">
        <v>109</v>
      </c>
      <c r="E38" s="555">
        <v>121</v>
      </c>
      <c r="F38" s="555">
        <v>118</v>
      </c>
      <c r="G38" s="555">
        <v>107</v>
      </c>
      <c r="H38" s="555">
        <v>155</v>
      </c>
      <c r="I38" s="555">
        <v>191</v>
      </c>
      <c r="J38" s="555">
        <v>181</v>
      </c>
      <c r="K38" s="555">
        <v>155</v>
      </c>
      <c r="L38" s="555">
        <v>190</v>
      </c>
      <c r="M38" s="555">
        <v>162</v>
      </c>
      <c r="N38" s="555">
        <v>226</v>
      </c>
      <c r="O38" s="555">
        <v>217</v>
      </c>
      <c r="P38" s="555">
        <v>168</v>
      </c>
      <c r="Q38" s="555">
        <v>132</v>
      </c>
      <c r="R38" s="555">
        <v>156</v>
      </c>
      <c r="S38" s="555">
        <v>149</v>
      </c>
      <c r="T38" s="555">
        <v>137</v>
      </c>
      <c r="U38" s="555">
        <v>69</v>
      </c>
      <c r="V38" s="555">
        <v>27</v>
      </c>
      <c r="W38" s="555">
        <v>9</v>
      </c>
      <c r="X38" s="556">
        <v>16</v>
      </c>
    </row>
    <row r="39" spans="1:24" s="539" customFormat="1" ht="12" customHeight="1">
      <c r="A39" s="553" t="s">
        <v>200</v>
      </c>
      <c r="B39" s="554">
        <v>3201</v>
      </c>
      <c r="C39" s="555">
        <v>136</v>
      </c>
      <c r="D39" s="555">
        <v>123</v>
      </c>
      <c r="E39" s="555">
        <v>144</v>
      </c>
      <c r="F39" s="555">
        <v>165</v>
      </c>
      <c r="G39" s="555">
        <v>126</v>
      </c>
      <c r="H39" s="555">
        <v>193</v>
      </c>
      <c r="I39" s="555">
        <v>210</v>
      </c>
      <c r="J39" s="555">
        <v>213</v>
      </c>
      <c r="K39" s="555">
        <v>171</v>
      </c>
      <c r="L39" s="555">
        <v>190</v>
      </c>
      <c r="M39" s="555">
        <v>185</v>
      </c>
      <c r="N39" s="555">
        <v>164</v>
      </c>
      <c r="O39" s="555">
        <v>236</v>
      </c>
      <c r="P39" s="555">
        <v>189</v>
      </c>
      <c r="Q39" s="555">
        <v>154</v>
      </c>
      <c r="R39" s="555">
        <v>173</v>
      </c>
      <c r="S39" s="555">
        <v>184</v>
      </c>
      <c r="T39" s="555">
        <v>119</v>
      </c>
      <c r="U39" s="555">
        <v>82</v>
      </c>
      <c r="V39" s="555">
        <v>27</v>
      </c>
      <c r="W39" s="555">
        <v>4</v>
      </c>
      <c r="X39" s="556">
        <v>13</v>
      </c>
    </row>
    <row r="40" spans="1:25" s="539" customFormat="1" ht="12" customHeight="1">
      <c r="A40" s="553" t="s">
        <v>289</v>
      </c>
      <c r="B40" s="554">
        <v>1776</v>
      </c>
      <c r="C40" s="555">
        <v>55</v>
      </c>
      <c r="D40" s="555">
        <v>52</v>
      </c>
      <c r="E40" s="555">
        <v>58</v>
      </c>
      <c r="F40" s="555">
        <v>64</v>
      </c>
      <c r="G40" s="555">
        <v>39</v>
      </c>
      <c r="H40" s="555">
        <v>60</v>
      </c>
      <c r="I40" s="555">
        <v>58</v>
      </c>
      <c r="J40" s="555">
        <v>103</v>
      </c>
      <c r="K40" s="555">
        <v>106</v>
      </c>
      <c r="L40" s="555">
        <v>99</v>
      </c>
      <c r="M40" s="555">
        <v>94</v>
      </c>
      <c r="N40" s="555">
        <v>120</v>
      </c>
      <c r="O40" s="555">
        <v>165</v>
      </c>
      <c r="P40" s="555">
        <v>129</v>
      </c>
      <c r="Q40" s="555">
        <v>125</v>
      </c>
      <c r="R40" s="555">
        <v>153</v>
      </c>
      <c r="S40" s="555">
        <v>147</v>
      </c>
      <c r="T40" s="555">
        <v>96</v>
      </c>
      <c r="U40" s="555">
        <v>38</v>
      </c>
      <c r="V40" s="555">
        <v>12</v>
      </c>
      <c r="W40" s="555">
        <v>3</v>
      </c>
      <c r="X40" s="556">
        <v>0</v>
      </c>
      <c r="Y40" s="580"/>
    </row>
    <row r="41" spans="1:24" s="539" customFormat="1" ht="12" customHeight="1">
      <c r="A41" s="553" t="s">
        <v>30</v>
      </c>
      <c r="B41" s="554">
        <v>2260</v>
      </c>
      <c r="C41" s="555">
        <v>45</v>
      </c>
      <c r="D41" s="555">
        <v>70</v>
      </c>
      <c r="E41" s="555">
        <v>94</v>
      </c>
      <c r="F41" s="555">
        <v>109</v>
      </c>
      <c r="G41" s="555">
        <v>45</v>
      </c>
      <c r="H41" s="555">
        <v>77</v>
      </c>
      <c r="I41" s="555">
        <v>74</v>
      </c>
      <c r="J41" s="555">
        <v>89</v>
      </c>
      <c r="K41" s="555">
        <v>108</v>
      </c>
      <c r="L41" s="555">
        <v>121</v>
      </c>
      <c r="M41" s="555">
        <v>140</v>
      </c>
      <c r="N41" s="555">
        <v>127</v>
      </c>
      <c r="O41" s="555">
        <v>189</v>
      </c>
      <c r="P41" s="555">
        <v>182</v>
      </c>
      <c r="Q41" s="555">
        <v>194</v>
      </c>
      <c r="R41" s="555">
        <v>200</v>
      </c>
      <c r="S41" s="555">
        <v>177</v>
      </c>
      <c r="T41" s="555">
        <v>123</v>
      </c>
      <c r="U41" s="555">
        <v>59</v>
      </c>
      <c r="V41" s="555">
        <v>33</v>
      </c>
      <c r="W41" s="555">
        <v>4</v>
      </c>
      <c r="X41" s="556">
        <v>0</v>
      </c>
    </row>
    <row r="42" spans="1:24" s="539" customFormat="1" ht="12" customHeight="1">
      <c r="A42" s="553" t="s">
        <v>32</v>
      </c>
      <c r="B42" s="554">
        <v>511</v>
      </c>
      <c r="C42" s="555">
        <v>18</v>
      </c>
      <c r="D42" s="555">
        <v>14</v>
      </c>
      <c r="E42" s="555">
        <v>17</v>
      </c>
      <c r="F42" s="555">
        <v>16</v>
      </c>
      <c r="G42" s="555">
        <v>16</v>
      </c>
      <c r="H42" s="555">
        <v>21</v>
      </c>
      <c r="I42" s="555">
        <v>23</v>
      </c>
      <c r="J42" s="555">
        <v>20</v>
      </c>
      <c r="K42" s="555">
        <v>19</v>
      </c>
      <c r="L42" s="555">
        <v>29</v>
      </c>
      <c r="M42" s="555">
        <v>38</v>
      </c>
      <c r="N42" s="555">
        <v>48</v>
      </c>
      <c r="O42" s="555">
        <v>34</v>
      </c>
      <c r="P42" s="555">
        <v>27</v>
      </c>
      <c r="Q42" s="555">
        <v>42</v>
      </c>
      <c r="R42" s="555">
        <v>51</v>
      </c>
      <c r="S42" s="555">
        <v>53</v>
      </c>
      <c r="T42" s="555">
        <v>15</v>
      </c>
      <c r="U42" s="555">
        <v>6</v>
      </c>
      <c r="V42" s="555">
        <v>4</v>
      </c>
      <c r="W42" s="555">
        <v>0</v>
      </c>
      <c r="X42" s="556">
        <v>0</v>
      </c>
    </row>
    <row r="43" spans="1:24" s="539" customFormat="1" ht="12" customHeight="1">
      <c r="A43" s="553" t="s">
        <v>330</v>
      </c>
      <c r="B43" s="554">
        <v>2778</v>
      </c>
      <c r="C43" s="555">
        <v>101</v>
      </c>
      <c r="D43" s="555">
        <v>152</v>
      </c>
      <c r="E43" s="555">
        <v>138</v>
      </c>
      <c r="F43" s="555">
        <v>139</v>
      </c>
      <c r="G43" s="555">
        <v>96</v>
      </c>
      <c r="H43" s="555">
        <v>163</v>
      </c>
      <c r="I43" s="555">
        <v>149</v>
      </c>
      <c r="J43" s="555">
        <v>183</v>
      </c>
      <c r="K43" s="555">
        <v>152</v>
      </c>
      <c r="L43" s="555">
        <v>151</v>
      </c>
      <c r="M43" s="555">
        <v>172</v>
      </c>
      <c r="N43" s="555">
        <v>244</v>
      </c>
      <c r="O43" s="555">
        <v>210</v>
      </c>
      <c r="P43" s="555">
        <v>169</v>
      </c>
      <c r="Q43" s="555">
        <v>148</v>
      </c>
      <c r="R43" s="555">
        <v>141</v>
      </c>
      <c r="S43" s="555">
        <v>128</v>
      </c>
      <c r="T43" s="555">
        <v>96</v>
      </c>
      <c r="U43" s="555">
        <v>34</v>
      </c>
      <c r="V43" s="555">
        <v>6</v>
      </c>
      <c r="W43" s="555">
        <v>0</v>
      </c>
      <c r="X43" s="556">
        <v>6</v>
      </c>
    </row>
    <row r="44" spans="1:24" s="539" customFormat="1" ht="12" customHeight="1">
      <c r="A44" s="553" t="s">
        <v>71</v>
      </c>
      <c r="B44" s="554">
        <v>754</v>
      </c>
      <c r="C44" s="555">
        <v>21</v>
      </c>
      <c r="D44" s="555">
        <v>24</v>
      </c>
      <c r="E44" s="555">
        <v>24</v>
      </c>
      <c r="F44" s="555">
        <v>23</v>
      </c>
      <c r="G44" s="555">
        <v>23</v>
      </c>
      <c r="H44" s="555">
        <v>34</v>
      </c>
      <c r="I44" s="555">
        <v>37</v>
      </c>
      <c r="J44" s="555">
        <v>28</v>
      </c>
      <c r="K44" s="555">
        <v>21</v>
      </c>
      <c r="L44" s="555">
        <v>38</v>
      </c>
      <c r="M44" s="555">
        <v>52</v>
      </c>
      <c r="N44" s="555">
        <v>71</v>
      </c>
      <c r="O44" s="555">
        <v>72</v>
      </c>
      <c r="P44" s="555">
        <v>41</v>
      </c>
      <c r="Q44" s="555">
        <v>61</v>
      </c>
      <c r="R44" s="555">
        <v>64</v>
      </c>
      <c r="S44" s="555">
        <v>56</v>
      </c>
      <c r="T44" s="555">
        <v>43</v>
      </c>
      <c r="U44" s="555">
        <v>12</v>
      </c>
      <c r="V44" s="555">
        <v>8</v>
      </c>
      <c r="W44" s="555">
        <v>1</v>
      </c>
      <c r="X44" s="556">
        <v>0</v>
      </c>
    </row>
    <row r="45" spans="1:24" s="539" customFormat="1" ht="12" customHeight="1">
      <c r="A45" s="553" t="s">
        <v>136</v>
      </c>
      <c r="B45" s="554">
        <v>1144</v>
      </c>
      <c r="C45" s="555">
        <v>27</v>
      </c>
      <c r="D45" s="555">
        <v>22</v>
      </c>
      <c r="E45" s="555">
        <v>49</v>
      </c>
      <c r="F45" s="555">
        <v>43</v>
      </c>
      <c r="G45" s="555">
        <v>43</v>
      </c>
      <c r="H45" s="555">
        <v>50</v>
      </c>
      <c r="I45" s="555">
        <v>50</v>
      </c>
      <c r="J45" s="555">
        <v>38</v>
      </c>
      <c r="K45" s="555">
        <v>52</v>
      </c>
      <c r="L45" s="555">
        <v>62</v>
      </c>
      <c r="M45" s="555">
        <v>94</v>
      </c>
      <c r="N45" s="555">
        <v>108</v>
      </c>
      <c r="O45" s="555">
        <v>82</v>
      </c>
      <c r="P45" s="555">
        <v>69</v>
      </c>
      <c r="Q45" s="555">
        <v>84</v>
      </c>
      <c r="R45" s="555">
        <v>87</v>
      </c>
      <c r="S45" s="555">
        <v>88</v>
      </c>
      <c r="T45" s="555">
        <v>60</v>
      </c>
      <c r="U45" s="555">
        <v>28</v>
      </c>
      <c r="V45" s="555">
        <v>4</v>
      </c>
      <c r="W45" s="555">
        <v>4</v>
      </c>
      <c r="X45" s="556">
        <v>0</v>
      </c>
    </row>
    <row r="46" spans="1:24" s="539" customFormat="1" ht="12" customHeight="1">
      <c r="A46" s="553" t="s">
        <v>12</v>
      </c>
      <c r="B46" s="554">
        <v>3550</v>
      </c>
      <c r="C46" s="555">
        <v>164</v>
      </c>
      <c r="D46" s="555">
        <v>163</v>
      </c>
      <c r="E46" s="555">
        <v>139</v>
      </c>
      <c r="F46" s="555">
        <v>135</v>
      </c>
      <c r="G46" s="555">
        <v>105</v>
      </c>
      <c r="H46" s="555">
        <v>161</v>
      </c>
      <c r="I46" s="555">
        <v>245</v>
      </c>
      <c r="J46" s="555">
        <v>228</v>
      </c>
      <c r="K46" s="555">
        <v>162</v>
      </c>
      <c r="L46" s="555">
        <v>187</v>
      </c>
      <c r="M46" s="555">
        <v>216</v>
      </c>
      <c r="N46" s="555">
        <v>286</v>
      </c>
      <c r="O46" s="555">
        <v>314</v>
      </c>
      <c r="P46" s="555">
        <v>238</v>
      </c>
      <c r="Q46" s="555">
        <v>196</v>
      </c>
      <c r="R46" s="555">
        <v>207</v>
      </c>
      <c r="S46" s="555">
        <v>191</v>
      </c>
      <c r="T46" s="555">
        <v>128</v>
      </c>
      <c r="U46" s="555">
        <v>52</v>
      </c>
      <c r="V46" s="555">
        <v>23</v>
      </c>
      <c r="W46" s="555">
        <v>4</v>
      </c>
      <c r="X46" s="556">
        <v>6</v>
      </c>
    </row>
    <row r="47" spans="1:24" s="539" customFormat="1" ht="12" customHeight="1">
      <c r="A47" s="557" t="s">
        <v>388</v>
      </c>
      <c r="B47" s="558">
        <v>868</v>
      </c>
      <c r="C47" s="559">
        <v>22</v>
      </c>
      <c r="D47" s="559">
        <v>31</v>
      </c>
      <c r="E47" s="559">
        <v>29</v>
      </c>
      <c r="F47" s="559">
        <v>35</v>
      </c>
      <c r="G47" s="559">
        <v>40</v>
      </c>
      <c r="H47" s="559">
        <v>35</v>
      </c>
      <c r="I47" s="559">
        <v>41</v>
      </c>
      <c r="J47" s="559">
        <v>44</v>
      </c>
      <c r="K47" s="559">
        <v>45</v>
      </c>
      <c r="L47" s="559">
        <v>49</v>
      </c>
      <c r="M47" s="559">
        <v>61</v>
      </c>
      <c r="N47" s="559">
        <v>67</v>
      </c>
      <c r="O47" s="559">
        <v>84</v>
      </c>
      <c r="P47" s="559">
        <v>56</v>
      </c>
      <c r="Q47" s="559">
        <v>64</v>
      </c>
      <c r="R47" s="559">
        <v>61</v>
      </c>
      <c r="S47" s="559">
        <v>53</v>
      </c>
      <c r="T47" s="559">
        <v>40</v>
      </c>
      <c r="U47" s="559">
        <v>9</v>
      </c>
      <c r="V47" s="559">
        <v>2</v>
      </c>
      <c r="W47" s="559">
        <v>0</v>
      </c>
      <c r="X47" s="560">
        <v>0</v>
      </c>
    </row>
    <row r="48" spans="1:24" ht="12" customHeight="1">
      <c r="A48" s="569" t="s">
        <v>319</v>
      </c>
      <c r="B48" s="573">
        <v>1974</v>
      </c>
      <c r="C48" s="571">
        <v>60</v>
      </c>
      <c r="D48" s="571">
        <v>79</v>
      </c>
      <c r="E48" s="571">
        <v>66</v>
      </c>
      <c r="F48" s="571">
        <v>82</v>
      </c>
      <c r="G48" s="571">
        <v>41</v>
      </c>
      <c r="H48" s="571">
        <v>73</v>
      </c>
      <c r="I48" s="571">
        <v>91</v>
      </c>
      <c r="J48" s="571">
        <v>96</v>
      </c>
      <c r="K48" s="571">
        <v>96</v>
      </c>
      <c r="L48" s="571">
        <v>95</v>
      </c>
      <c r="M48" s="571">
        <v>130</v>
      </c>
      <c r="N48" s="571">
        <v>153</v>
      </c>
      <c r="O48" s="571">
        <v>161</v>
      </c>
      <c r="P48" s="571">
        <v>141</v>
      </c>
      <c r="Q48" s="571">
        <v>119</v>
      </c>
      <c r="R48" s="571">
        <v>137</v>
      </c>
      <c r="S48" s="571">
        <v>162</v>
      </c>
      <c r="T48" s="571">
        <v>113</v>
      </c>
      <c r="U48" s="571">
        <v>52</v>
      </c>
      <c r="V48" s="571">
        <v>21</v>
      </c>
      <c r="W48" s="571">
        <v>6</v>
      </c>
      <c r="X48" s="572">
        <v>0</v>
      </c>
    </row>
    <row r="49" spans="1:26" ht="12" customHeight="1">
      <c r="A49" s="574" t="s">
        <v>126</v>
      </c>
      <c r="B49" s="575">
        <f aca="true" t="shared" si="4" ref="B49:K49">SUM(B36:B48)</f>
        <v>26988</v>
      </c>
      <c r="C49" s="576">
        <f t="shared" si="4"/>
        <v>986</v>
      </c>
      <c r="D49" s="576">
        <f t="shared" si="4"/>
        <v>1039</v>
      </c>
      <c r="E49" s="576">
        <f t="shared" si="4"/>
        <v>1089</v>
      </c>
      <c r="F49" s="576">
        <f t="shared" si="4"/>
        <v>1273</v>
      </c>
      <c r="G49" s="576">
        <f t="shared" si="4"/>
        <v>907</v>
      </c>
      <c r="H49" s="576">
        <f t="shared" si="4"/>
        <v>1299</v>
      </c>
      <c r="I49" s="576">
        <f t="shared" si="4"/>
        <v>1520</v>
      </c>
      <c r="J49" s="576">
        <f t="shared" si="4"/>
        <v>1578</v>
      </c>
      <c r="K49" s="576">
        <f t="shared" si="4"/>
        <v>1353</v>
      </c>
      <c r="L49" s="576">
        <f aca="true" t="shared" si="5" ref="L49:X49">SUM(L36:L48)</f>
        <v>1496</v>
      </c>
      <c r="M49" s="576">
        <f t="shared" si="5"/>
        <v>1671</v>
      </c>
      <c r="N49" s="576">
        <f t="shared" si="5"/>
        <v>1953</v>
      </c>
      <c r="O49" s="576">
        <f t="shared" si="5"/>
        <v>2146</v>
      </c>
      <c r="P49" s="576">
        <f t="shared" si="5"/>
        <v>1688</v>
      </c>
      <c r="Q49" s="576">
        <f t="shared" si="5"/>
        <v>1589</v>
      </c>
      <c r="R49" s="576">
        <f t="shared" si="5"/>
        <v>1728</v>
      </c>
      <c r="S49" s="576">
        <f t="shared" si="5"/>
        <v>1653</v>
      </c>
      <c r="T49" s="576">
        <f t="shared" si="5"/>
        <v>1159</v>
      </c>
      <c r="U49" s="576">
        <f t="shared" si="5"/>
        <v>548</v>
      </c>
      <c r="V49" s="576">
        <f t="shared" si="5"/>
        <v>201</v>
      </c>
      <c r="W49" s="576">
        <f t="shared" si="5"/>
        <v>43</v>
      </c>
      <c r="X49" s="577">
        <f t="shared" si="5"/>
        <v>69</v>
      </c>
      <c r="Z49" s="104"/>
    </row>
    <row r="50" spans="1:24" ht="12" customHeight="1">
      <c r="A50" s="24" t="s">
        <v>345</v>
      </c>
      <c r="B50" s="107"/>
      <c r="E50" s="108"/>
      <c r="F50" s="581"/>
      <c r="G50" s="581"/>
      <c r="H50" s="581"/>
      <c r="I50" s="581"/>
      <c r="J50" s="581"/>
      <c r="K50" s="582"/>
      <c r="L50" s="583"/>
      <c r="M50" s="583"/>
      <c r="N50" s="583"/>
      <c r="O50" s="583"/>
      <c r="P50" s="583"/>
      <c r="Q50" s="583"/>
      <c r="R50" s="583"/>
      <c r="S50" s="583"/>
      <c r="T50" s="583"/>
      <c r="U50" s="583"/>
      <c r="V50" s="583"/>
      <c r="W50" s="583"/>
      <c r="X50" s="583"/>
    </row>
  </sheetData>
  <sheetProtection/>
  <mergeCells count="4">
    <mergeCell ref="O2:P2"/>
    <mergeCell ref="W2:X2"/>
    <mergeCell ref="V18:X18"/>
    <mergeCell ref="W34:X34"/>
  </mergeCells>
  <printOptions/>
  <pageMargins left="0.8267716535433072" right="0.6299212598425197" top="0.3937007874015748" bottom="0.3937007874015748" header="0.5118110236220472" footer="0.1968503937007874"/>
  <pageSetup horizontalDpi="600" verticalDpi="600" orientation="landscape" paperSize="9" scale="95" r:id="rId1"/>
  <headerFooter alignWithMargins="0">
    <oddFooter>&amp;R&amp;"ＭＳ Ｐ明朝,標準"&amp;10－７－</oddFooter>
  </headerFooter>
</worksheet>
</file>

<file path=xl/worksheets/sheet9.xml><?xml version="1.0" encoding="utf-8"?>
<worksheet xmlns="http://schemas.openxmlformats.org/spreadsheetml/2006/main" xmlns:r="http://schemas.openxmlformats.org/officeDocument/2006/relationships">
  <dimension ref="A1:L45"/>
  <sheetViews>
    <sheetView view="pageBreakPreview" zoomScaleNormal="90" zoomScaleSheetLayoutView="100" workbookViewId="0" topLeftCell="A1">
      <selection activeCell="A42" sqref="A42"/>
    </sheetView>
  </sheetViews>
  <sheetFormatPr defaultColWidth="9.00390625" defaultRowHeight="13.5"/>
  <cols>
    <col min="1" max="1" width="15.625" style="42" customWidth="1"/>
    <col min="2" max="2" width="11.875" style="42" customWidth="1"/>
    <col min="3" max="4" width="10.625" style="42" customWidth="1"/>
    <col min="5" max="5" width="11.875" style="42" customWidth="1"/>
    <col min="6" max="6" width="4.625" style="584" customWidth="1"/>
    <col min="7" max="7" width="15.625" style="42" customWidth="1"/>
    <col min="8" max="8" width="11.875" style="42" customWidth="1"/>
    <col min="9" max="10" width="10.625" style="42" customWidth="1"/>
    <col min="11" max="11" width="11.875" style="42" customWidth="1"/>
    <col min="12" max="16384" width="9.00390625" style="42" customWidth="1"/>
  </cols>
  <sheetData>
    <row r="1" spans="1:11" ht="16.5" customHeight="1">
      <c r="A1" s="86" t="s">
        <v>55</v>
      </c>
      <c r="B1" s="86"/>
      <c r="C1" s="86"/>
      <c r="D1" s="86"/>
      <c r="E1" s="6"/>
      <c r="F1" s="42"/>
      <c r="G1" s="6"/>
      <c r="H1" s="77"/>
      <c r="I1" s="6"/>
      <c r="J1" s="6"/>
      <c r="K1" s="83" t="s">
        <v>182</v>
      </c>
    </row>
    <row r="2" spans="1:11" ht="13.5" customHeight="1">
      <c r="A2" s="586" t="s">
        <v>281</v>
      </c>
      <c r="B2" s="587" t="s">
        <v>328</v>
      </c>
      <c r="C2" s="588" t="s">
        <v>29</v>
      </c>
      <c r="D2" s="589" t="s">
        <v>112</v>
      </c>
      <c r="E2" s="589" t="s">
        <v>293</v>
      </c>
      <c r="F2" s="42"/>
      <c r="G2" s="586" t="s">
        <v>131</v>
      </c>
      <c r="H2" s="590" t="s">
        <v>328</v>
      </c>
      <c r="I2" s="591" t="s">
        <v>29</v>
      </c>
      <c r="J2" s="592" t="s">
        <v>112</v>
      </c>
      <c r="K2" s="592" t="s">
        <v>293</v>
      </c>
    </row>
    <row r="3" spans="1:11" ht="13.5" customHeight="1">
      <c r="A3" s="593" t="s">
        <v>93</v>
      </c>
      <c r="B3" s="594">
        <v>187</v>
      </c>
      <c r="C3" s="595">
        <v>90</v>
      </c>
      <c r="D3" s="596">
        <v>97</v>
      </c>
      <c r="E3" s="596">
        <v>60</v>
      </c>
      <c r="F3" s="42"/>
      <c r="G3" s="597" t="s">
        <v>355</v>
      </c>
      <c r="H3" s="598">
        <v>273</v>
      </c>
      <c r="I3" s="599">
        <v>129</v>
      </c>
      <c r="J3" s="600">
        <v>144</v>
      </c>
      <c r="K3" s="600">
        <v>110</v>
      </c>
    </row>
    <row r="4" spans="1:11" ht="13.5" customHeight="1">
      <c r="A4" s="601" t="s">
        <v>432</v>
      </c>
      <c r="B4" s="602">
        <f>C4+D4</f>
        <v>189</v>
      </c>
      <c r="C4" s="603">
        <v>84</v>
      </c>
      <c r="D4" s="604">
        <v>105</v>
      </c>
      <c r="E4" s="604">
        <v>62</v>
      </c>
      <c r="F4" s="42"/>
      <c r="G4" s="601" t="s">
        <v>334</v>
      </c>
      <c r="H4" s="605">
        <v>696</v>
      </c>
      <c r="I4" s="606">
        <v>325</v>
      </c>
      <c r="J4" s="607">
        <v>371</v>
      </c>
      <c r="K4" s="607">
        <v>312</v>
      </c>
    </row>
    <row r="5" spans="1:11" ht="13.5" customHeight="1">
      <c r="A5" s="601" t="s">
        <v>374</v>
      </c>
      <c r="B5" s="602">
        <v>581</v>
      </c>
      <c r="C5" s="603">
        <v>278</v>
      </c>
      <c r="D5" s="604">
        <v>303</v>
      </c>
      <c r="E5" s="604">
        <v>197</v>
      </c>
      <c r="F5" s="42"/>
      <c r="G5" s="601" t="s">
        <v>223</v>
      </c>
      <c r="H5" s="605">
        <v>208</v>
      </c>
      <c r="I5" s="606">
        <v>102</v>
      </c>
      <c r="J5" s="607">
        <v>106</v>
      </c>
      <c r="K5" s="607">
        <v>92</v>
      </c>
    </row>
    <row r="6" spans="1:11" ht="13.5" customHeight="1">
      <c r="A6" s="601" t="s">
        <v>440</v>
      </c>
      <c r="B6" s="602">
        <v>188</v>
      </c>
      <c r="C6" s="603">
        <v>88</v>
      </c>
      <c r="D6" s="604">
        <v>100</v>
      </c>
      <c r="E6" s="604">
        <v>56</v>
      </c>
      <c r="F6" s="42"/>
      <c r="G6" s="601" t="s">
        <v>441</v>
      </c>
      <c r="H6" s="605">
        <v>209</v>
      </c>
      <c r="I6" s="606">
        <v>99</v>
      </c>
      <c r="J6" s="607">
        <v>110</v>
      </c>
      <c r="K6" s="607">
        <v>96</v>
      </c>
    </row>
    <row r="7" spans="1:11" ht="13.5" customHeight="1">
      <c r="A7" s="601" t="s">
        <v>172</v>
      </c>
      <c r="B7" s="602">
        <v>341</v>
      </c>
      <c r="C7" s="603">
        <v>160</v>
      </c>
      <c r="D7" s="604">
        <v>181</v>
      </c>
      <c r="E7" s="604">
        <v>120</v>
      </c>
      <c r="F7" s="42"/>
      <c r="G7" s="601" t="s">
        <v>348</v>
      </c>
      <c r="H7" s="605">
        <v>454</v>
      </c>
      <c r="I7" s="606">
        <v>211</v>
      </c>
      <c r="J7" s="607">
        <v>243</v>
      </c>
      <c r="K7" s="607">
        <v>168</v>
      </c>
    </row>
    <row r="8" spans="1:11" ht="13.5" customHeight="1">
      <c r="A8" s="601" t="s">
        <v>164</v>
      </c>
      <c r="B8" s="602">
        <v>262</v>
      </c>
      <c r="C8" s="603">
        <v>132</v>
      </c>
      <c r="D8" s="604">
        <v>130</v>
      </c>
      <c r="E8" s="604">
        <v>86</v>
      </c>
      <c r="F8" s="42"/>
      <c r="G8" s="601" t="s">
        <v>435</v>
      </c>
      <c r="H8" s="605">
        <v>148</v>
      </c>
      <c r="I8" s="606">
        <v>71</v>
      </c>
      <c r="J8" s="607">
        <v>77</v>
      </c>
      <c r="K8" s="607">
        <v>60</v>
      </c>
    </row>
    <row r="9" spans="1:11" ht="13.5" customHeight="1">
      <c r="A9" s="601" t="s">
        <v>360</v>
      </c>
      <c r="B9" s="602">
        <v>548</v>
      </c>
      <c r="C9" s="603">
        <v>246</v>
      </c>
      <c r="D9" s="604">
        <v>302</v>
      </c>
      <c r="E9" s="604">
        <v>205</v>
      </c>
      <c r="F9" s="42"/>
      <c r="G9" s="601" t="s">
        <v>369</v>
      </c>
      <c r="H9" s="605">
        <v>533</v>
      </c>
      <c r="I9" s="606">
        <v>248</v>
      </c>
      <c r="J9" s="607">
        <v>285</v>
      </c>
      <c r="K9" s="607">
        <v>213</v>
      </c>
    </row>
    <row r="10" spans="1:11" ht="13.5" customHeight="1">
      <c r="A10" s="593" t="s">
        <v>230</v>
      </c>
      <c r="B10" s="594">
        <v>169</v>
      </c>
      <c r="C10" s="595">
        <v>72</v>
      </c>
      <c r="D10" s="596">
        <v>97</v>
      </c>
      <c r="E10" s="596">
        <v>58</v>
      </c>
      <c r="F10" s="42"/>
      <c r="G10" s="601" t="s">
        <v>20</v>
      </c>
      <c r="H10" s="605">
        <v>511</v>
      </c>
      <c r="I10" s="606">
        <v>229</v>
      </c>
      <c r="J10" s="607">
        <v>282</v>
      </c>
      <c r="K10" s="607">
        <v>175</v>
      </c>
    </row>
    <row r="11" spans="1:11" ht="13.5" customHeight="1">
      <c r="A11" s="608" t="s">
        <v>390</v>
      </c>
      <c r="B11" s="609">
        <f>SUM(B3:B10)</f>
        <v>2465</v>
      </c>
      <c r="C11" s="610">
        <f>SUM(C3:C10)</f>
        <v>1150</v>
      </c>
      <c r="D11" s="611">
        <f>SUM(D3:D10)</f>
        <v>1315</v>
      </c>
      <c r="E11" s="611">
        <f>SUM(E3:E10)</f>
        <v>844</v>
      </c>
      <c r="F11" s="42"/>
      <c r="G11" s="601" t="s">
        <v>410</v>
      </c>
      <c r="H11" s="605">
        <v>207</v>
      </c>
      <c r="I11" s="606">
        <v>85</v>
      </c>
      <c r="J11" s="607">
        <v>122</v>
      </c>
      <c r="K11" s="607">
        <v>103</v>
      </c>
    </row>
    <row r="12" spans="1:11" ht="13.5" customHeight="1">
      <c r="A12" s="612"/>
      <c r="B12" s="6"/>
      <c r="C12" s="6"/>
      <c r="D12" s="6"/>
      <c r="E12" s="6"/>
      <c r="F12" s="42"/>
      <c r="G12" s="601" t="s">
        <v>387</v>
      </c>
      <c r="H12" s="605">
        <v>277</v>
      </c>
      <c r="I12" s="606">
        <v>121</v>
      </c>
      <c r="J12" s="607">
        <v>156</v>
      </c>
      <c r="K12" s="607">
        <v>131</v>
      </c>
    </row>
    <row r="13" spans="1:11" ht="13.5" customHeight="1">
      <c r="A13" s="586" t="s">
        <v>378</v>
      </c>
      <c r="B13" s="589" t="s">
        <v>328</v>
      </c>
      <c r="C13" s="588" t="s">
        <v>29</v>
      </c>
      <c r="D13" s="589" t="s">
        <v>112</v>
      </c>
      <c r="E13" s="613" t="s">
        <v>293</v>
      </c>
      <c r="F13" s="42"/>
      <c r="G13" s="601" t="s">
        <v>127</v>
      </c>
      <c r="H13" s="605">
        <v>361</v>
      </c>
      <c r="I13" s="606">
        <v>153</v>
      </c>
      <c r="J13" s="607">
        <v>208</v>
      </c>
      <c r="K13" s="607">
        <v>121</v>
      </c>
    </row>
    <row r="14" spans="1:11" ht="13.5" customHeight="1">
      <c r="A14" s="593" t="s">
        <v>354</v>
      </c>
      <c r="B14" s="596">
        <v>593</v>
      </c>
      <c r="C14" s="595">
        <v>287</v>
      </c>
      <c r="D14" s="596">
        <v>306</v>
      </c>
      <c r="E14" s="614">
        <v>187</v>
      </c>
      <c r="F14" s="42"/>
      <c r="G14" s="601" t="s">
        <v>205</v>
      </c>
      <c r="H14" s="605">
        <v>291</v>
      </c>
      <c r="I14" s="606">
        <v>115</v>
      </c>
      <c r="J14" s="607">
        <v>176</v>
      </c>
      <c r="K14" s="607">
        <v>84</v>
      </c>
    </row>
    <row r="15" spans="1:11" ht="13.5" customHeight="1">
      <c r="A15" s="601" t="s">
        <v>96</v>
      </c>
      <c r="B15" s="604">
        <v>600</v>
      </c>
      <c r="C15" s="603">
        <v>312</v>
      </c>
      <c r="D15" s="604">
        <v>288</v>
      </c>
      <c r="E15" s="615">
        <v>238</v>
      </c>
      <c r="F15" s="42"/>
      <c r="G15" s="601" t="s">
        <v>458</v>
      </c>
      <c r="H15" s="605">
        <v>507</v>
      </c>
      <c r="I15" s="606">
        <v>254</v>
      </c>
      <c r="J15" s="607">
        <v>253</v>
      </c>
      <c r="K15" s="607">
        <v>224</v>
      </c>
    </row>
    <row r="16" spans="1:11" ht="13.5" customHeight="1">
      <c r="A16" s="601" t="s">
        <v>99</v>
      </c>
      <c r="B16" s="604">
        <v>114</v>
      </c>
      <c r="C16" s="603">
        <v>59</v>
      </c>
      <c r="D16" s="604">
        <v>55</v>
      </c>
      <c r="E16" s="615">
        <v>54</v>
      </c>
      <c r="F16" s="42"/>
      <c r="G16" s="601" t="s">
        <v>353</v>
      </c>
      <c r="H16" s="605">
        <v>186</v>
      </c>
      <c r="I16" s="606">
        <v>88</v>
      </c>
      <c r="J16" s="607">
        <v>98</v>
      </c>
      <c r="K16" s="607">
        <v>88</v>
      </c>
    </row>
    <row r="17" spans="1:11" ht="13.5" customHeight="1">
      <c r="A17" s="601" t="s">
        <v>385</v>
      </c>
      <c r="B17" s="604">
        <v>571</v>
      </c>
      <c r="C17" s="603">
        <v>231</v>
      </c>
      <c r="D17" s="604">
        <v>340</v>
      </c>
      <c r="E17" s="615">
        <v>192</v>
      </c>
      <c r="F17" s="42"/>
      <c r="G17" s="601" t="s">
        <v>229</v>
      </c>
      <c r="H17" s="605">
        <v>209</v>
      </c>
      <c r="I17" s="606">
        <v>86</v>
      </c>
      <c r="J17" s="607">
        <v>123</v>
      </c>
      <c r="K17" s="607">
        <v>82</v>
      </c>
    </row>
    <row r="18" spans="1:11" ht="13.5" customHeight="1">
      <c r="A18" s="601" t="s">
        <v>23</v>
      </c>
      <c r="B18" s="604">
        <v>987</v>
      </c>
      <c r="C18" s="603">
        <v>479</v>
      </c>
      <c r="D18" s="604">
        <v>508</v>
      </c>
      <c r="E18" s="615">
        <v>399</v>
      </c>
      <c r="F18" s="42"/>
      <c r="G18" s="593" t="s">
        <v>72</v>
      </c>
      <c r="H18" s="598">
        <v>754</v>
      </c>
      <c r="I18" s="599">
        <v>307</v>
      </c>
      <c r="J18" s="600">
        <v>447</v>
      </c>
      <c r="K18" s="600">
        <v>224</v>
      </c>
    </row>
    <row r="19" spans="1:11" ht="13.5" customHeight="1">
      <c r="A19" s="601" t="s">
        <v>178</v>
      </c>
      <c r="B19" s="604">
        <v>230</v>
      </c>
      <c r="C19" s="603">
        <v>111</v>
      </c>
      <c r="D19" s="604">
        <v>119</v>
      </c>
      <c r="E19" s="615">
        <v>67</v>
      </c>
      <c r="F19" s="42"/>
      <c r="G19" s="608" t="s">
        <v>390</v>
      </c>
      <c r="H19" s="616">
        <f>SUM(H3:H18)</f>
        <v>5824</v>
      </c>
      <c r="I19" s="617">
        <f>SUM(I3:I18)</f>
        <v>2623</v>
      </c>
      <c r="J19" s="618">
        <f>SUM(J3:J18)</f>
        <v>3201</v>
      </c>
      <c r="K19" s="618">
        <f>SUM(K3:K18)</f>
        <v>2283</v>
      </c>
    </row>
    <row r="20" spans="1:8" ht="13.5" customHeight="1">
      <c r="A20" s="601" t="s">
        <v>386</v>
      </c>
      <c r="B20" s="607">
        <v>292</v>
      </c>
      <c r="C20" s="606">
        <v>145</v>
      </c>
      <c r="D20" s="607">
        <v>147</v>
      </c>
      <c r="E20" s="619">
        <v>134</v>
      </c>
      <c r="F20" s="42"/>
      <c r="H20" s="620"/>
    </row>
    <row r="21" spans="1:11" ht="13.5" customHeight="1">
      <c r="A21" s="601" t="s">
        <v>177</v>
      </c>
      <c r="B21" s="604">
        <v>388</v>
      </c>
      <c r="C21" s="603">
        <v>182</v>
      </c>
      <c r="D21" s="604">
        <v>206</v>
      </c>
      <c r="E21" s="615">
        <v>144</v>
      </c>
      <c r="F21" s="42"/>
      <c r="G21" s="586" t="s">
        <v>149</v>
      </c>
      <c r="H21" s="589" t="s">
        <v>328</v>
      </c>
      <c r="I21" s="588" t="s">
        <v>29</v>
      </c>
      <c r="J21" s="589" t="s">
        <v>112</v>
      </c>
      <c r="K21" s="589" t="s">
        <v>293</v>
      </c>
    </row>
    <row r="22" spans="1:11" ht="13.5" customHeight="1">
      <c r="A22" s="601" t="s">
        <v>51</v>
      </c>
      <c r="B22" s="604">
        <v>335</v>
      </c>
      <c r="C22" s="603">
        <v>148</v>
      </c>
      <c r="D22" s="604">
        <v>187</v>
      </c>
      <c r="E22" s="615">
        <v>138</v>
      </c>
      <c r="F22" s="42"/>
      <c r="G22" s="593" t="s">
        <v>265</v>
      </c>
      <c r="H22" s="596">
        <v>335</v>
      </c>
      <c r="I22" s="595">
        <v>168</v>
      </c>
      <c r="J22" s="596">
        <v>167</v>
      </c>
      <c r="K22" s="596">
        <v>150</v>
      </c>
    </row>
    <row r="23" spans="1:11" ht="13.5" customHeight="1">
      <c r="A23" s="601" t="s">
        <v>235</v>
      </c>
      <c r="B23" s="604">
        <v>108</v>
      </c>
      <c r="C23" s="603">
        <v>45</v>
      </c>
      <c r="D23" s="604">
        <v>63</v>
      </c>
      <c r="E23" s="615">
        <v>42</v>
      </c>
      <c r="F23" s="42"/>
      <c r="G23" s="601" t="s">
        <v>433</v>
      </c>
      <c r="H23" s="604">
        <v>196</v>
      </c>
      <c r="I23" s="603">
        <v>83</v>
      </c>
      <c r="J23" s="604">
        <v>113</v>
      </c>
      <c r="K23" s="604">
        <v>99</v>
      </c>
    </row>
    <row r="24" spans="1:11" ht="13.5" customHeight="1">
      <c r="A24" s="601" t="s">
        <v>399</v>
      </c>
      <c r="B24" s="604">
        <v>105</v>
      </c>
      <c r="C24" s="603">
        <v>43</v>
      </c>
      <c r="D24" s="604">
        <v>62</v>
      </c>
      <c r="E24" s="615">
        <v>41</v>
      </c>
      <c r="F24" s="42"/>
      <c r="G24" s="601" t="s">
        <v>3</v>
      </c>
      <c r="H24" s="604">
        <v>310</v>
      </c>
      <c r="I24" s="603">
        <v>134</v>
      </c>
      <c r="J24" s="604">
        <v>176</v>
      </c>
      <c r="K24" s="604">
        <v>131</v>
      </c>
    </row>
    <row r="25" spans="1:11" ht="13.5" customHeight="1">
      <c r="A25" s="601" t="s">
        <v>95</v>
      </c>
      <c r="B25" s="604">
        <v>213</v>
      </c>
      <c r="C25" s="603">
        <v>103</v>
      </c>
      <c r="D25" s="604">
        <v>110</v>
      </c>
      <c r="E25" s="615">
        <v>93</v>
      </c>
      <c r="F25" s="42"/>
      <c r="G25" s="601" t="s">
        <v>472</v>
      </c>
      <c r="H25" s="604">
        <v>145</v>
      </c>
      <c r="I25" s="603">
        <v>62</v>
      </c>
      <c r="J25" s="604">
        <v>83</v>
      </c>
      <c r="K25" s="604">
        <v>54</v>
      </c>
    </row>
    <row r="26" spans="1:11" ht="13.5" customHeight="1">
      <c r="A26" s="601" t="s">
        <v>451</v>
      </c>
      <c r="B26" s="604">
        <v>1690</v>
      </c>
      <c r="C26" s="603">
        <v>775</v>
      </c>
      <c r="D26" s="604">
        <v>915</v>
      </c>
      <c r="E26" s="615">
        <v>727</v>
      </c>
      <c r="F26" s="42"/>
      <c r="G26" s="601" t="s">
        <v>403</v>
      </c>
      <c r="H26" s="604">
        <v>71</v>
      </c>
      <c r="I26" s="603">
        <v>31</v>
      </c>
      <c r="J26" s="604">
        <v>40</v>
      </c>
      <c r="K26" s="604">
        <v>30</v>
      </c>
    </row>
    <row r="27" spans="1:11" ht="13.5" customHeight="1">
      <c r="A27" s="601" t="s">
        <v>175</v>
      </c>
      <c r="B27" s="604">
        <v>766</v>
      </c>
      <c r="C27" s="603">
        <v>360</v>
      </c>
      <c r="D27" s="604">
        <v>406</v>
      </c>
      <c r="E27" s="615">
        <v>355</v>
      </c>
      <c r="F27" s="42"/>
      <c r="G27" s="601" t="s">
        <v>141</v>
      </c>
      <c r="H27" s="604">
        <v>85</v>
      </c>
      <c r="I27" s="603">
        <v>39</v>
      </c>
      <c r="J27" s="604">
        <v>46</v>
      </c>
      <c r="K27" s="604">
        <v>41</v>
      </c>
    </row>
    <row r="28" spans="1:11" ht="13.5" customHeight="1">
      <c r="A28" s="601" t="s">
        <v>197</v>
      </c>
      <c r="B28" s="604">
        <v>272</v>
      </c>
      <c r="C28" s="603">
        <v>121</v>
      </c>
      <c r="D28" s="604">
        <v>151</v>
      </c>
      <c r="E28" s="615">
        <v>137</v>
      </c>
      <c r="F28" s="42"/>
      <c r="G28" s="601" t="s">
        <v>264</v>
      </c>
      <c r="H28" s="604">
        <v>301</v>
      </c>
      <c r="I28" s="603">
        <v>138</v>
      </c>
      <c r="J28" s="604">
        <v>163</v>
      </c>
      <c r="K28" s="604">
        <v>132</v>
      </c>
    </row>
    <row r="29" spans="1:11" s="585" customFormat="1" ht="13.5" customHeight="1">
      <c r="A29" s="593" t="s">
        <v>409</v>
      </c>
      <c r="B29" s="600">
        <v>154</v>
      </c>
      <c r="C29" s="599">
        <v>74</v>
      </c>
      <c r="D29" s="600">
        <v>80</v>
      </c>
      <c r="E29" s="621">
        <v>65</v>
      </c>
      <c r="G29" s="601" t="s">
        <v>50</v>
      </c>
      <c r="H29" s="607">
        <v>149</v>
      </c>
      <c r="I29" s="606">
        <v>76</v>
      </c>
      <c r="J29" s="607">
        <v>73</v>
      </c>
      <c r="K29" s="607">
        <v>66</v>
      </c>
    </row>
    <row r="30" spans="1:11" ht="13.5" customHeight="1">
      <c r="A30" s="608" t="s">
        <v>390</v>
      </c>
      <c r="B30" s="611">
        <f>SUM(B14:B29)</f>
        <v>7418</v>
      </c>
      <c r="C30" s="610">
        <f>SUM(C14:C29)</f>
        <v>3475</v>
      </c>
      <c r="D30" s="611">
        <f>SUM(D14:D29)</f>
        <v>3943</v>
      </c>
      <c r="E30" s="622">
        <f>SUM(E14:E29)</f>
        <v>3013</v>
      </c>
      <c r="F30" s="42"/>
      <c r="G30" s="601" t="s">
        <v>253</v>
      </c>
      <c r="H30" s="604">
        <v>63</v>
      </c>
      <c r="I30" s="603">
        <v>26</v>
      </c>
      <c r="J30" s="604">
        <v>37</v>
      </c>
      <c r="K30" s="604">
        <v>22</v>
      </c>
    </row>
    <row r="31" spans="1:11" ht="13.5" customHeight="1">
      <c r="A31" s="612"/>
      <c r="B31" s="6"/>
      <c r="C31" s="6"/>
      <c r="D31" s="6"/>
      <c r="E31" s="6"/>
      <c r="F31" s="42"/>
      <c r="G31" s="601" t="s">
        <v>299</v>
      </c>
      <c r="H31" s="604">
        <v>199</v>
      </c>
      <c r="I31" s="603">
        <v>86</v>
      </c>
      <c r="J31" s="604">
        <v>113</v>
      </c>
      <c r="K31" s="604">
        <v>85</v>
      </c>
    </row>
    <row r="32" spans="1:11" ht="13.5" customHeight="1">
      <c r="A32" s="586" t="s">
        <v>380</v>
      </c>
      <c r="B32" s="590" t="s">
        <v>328</v>
      </c>
      <c r="C32" s="588" t="s">
        <v>29</v>
      </c>
      <c r="D32" s="590" t="s">
        <v>112</v>
      </c>
      <c r="E32" s="613" t="s">
        <v>293</v>
      </c>
      <c r="F32" s="42"/>
      <c r="G32" s="601" t="s">
        <v>94</v>
      </c>
      <c r="H32" s="604">
        <v>166</v>
      </c>
      <c r="I32" s="603">
        <v>75</v>
      </c>
      <c r="J32" s="604">
        <v>91</v>
      </c>
      <c r="K32" s="604">
        <v>89</v>
      </c>
    </row>
    <row r="33" spans="1:11" ht="13.5" customHeight="1">
      <c r="A33" s="593" t="s">
        <v>439</v>
      </c>
      <c r="B33" s="598">
        <v>1511</v>
      </c>
      <c r="C33" s="595">
        <v>659</v>
      </c>
      <c r="D33" s="598">
        <v>852</v>
      </c>
      <c r="E33" s="614">
        <v>439</v>
      </c>
      <c r="F33" s="42"/>
      <c r="G33" s="601" t="s">
        <v>296</v>
      </c>
      <c r="H33" s="604">
        <v>55</v>
      </c>
      <c r="I33" s="603">
        <v>24</v>
      </c>
      <c r="J33" s="604">
        <v>31</v>
      </c>
      <c r="K33" s="604">
        <v>25</v>
      </c>
    </row>
    <row r="34" spans="1:11" ht="13.5" customHeight="1">
      <c r="A34" s="601" t="s">
        <v>303</v>
      </c>
      <c r="B34" s="605">
        <v>1090</v>
      </c>
      <c r="C34" s="603">
        <v>526</v>
      </c>
      <c r="D34" s="605">
        <v>564</v>
      </c>
      <c r="E34" s="615">
        <v>479</v>
      </c>
      <c r="F34" s="42"/>
      <c r="G34" s="601" t="s">
        <v>191</v>
      </c>
      <c r="H34" s="604">
        <v>160</v>
      </c>
      <c r="I34" s="603">
        <v>74</v>
      </c>
      <c r="J34" s="604">
        <v>86</v>
      </c>
      <c r="K34" s="604">
        <v>54</v>
      </c>
    </row>
    <row r="35" spans="1:11" ht="13.5" customHeight="1">
      <c r="A35" s="601" t="s">
        <v>86</v>
      </c>
      <c r="B35" s="605">
        <v>573</v>
      </c>
      <c r="C35" s="603">
        <v>281</v>
      </c>
      <c r="D35" s="605">
        <v>292</v>
      </c>
      <c r="E35" s="615">
        <v>235</v>
      </c>
      <c r="F35" s="42"/>
      <c r="G35" s="601" t="s">
        <v>160</v>
      </c>
      <c r="H35" s="604">
        <v>184</v>
      </c>
      <c r="I35" s="603">
        <v>83</v>
      </c>
      <c r="J35" s="604">
        <v>101</v>
      </c>
      <c r="K35" s="604">
        <v>78</v>
      </c>
    </row>
    <row r="36" spans="1:11" ht="13.5" customHeight="1">
      <c r="A36" s="601" t="s">
        <v>0</v>
      </c>
      <c r="B36" s="605">
        <v>481</v>
      </c>
      <c r="C36" s="603">
        <v>235</v>
      </c>
      <c r="D36" s="605">
        <v>246</v>
      </c>
      <c r="E36" s="615">
        <v>188</v>
      </c>
      <c r="F36" s="42"/>
      <c r="G36" s="601" t="s">
        <v>83</v>
      </c>
      <c r="H36" s="604">
        <v>134</v>
      </c>
      <c r="I36" s="603">
        <v>67</v>
      </c>
      <c r="J36" s="604">
        <v>67</v>
      </c>
      <c r="K36" s="604">
        <v>69</v>
      </c>
    </row>
    <row r="37" spans="1:11" ht="13.5" customHeight="1">
      <c r="A37" s="601" t="s">
        <v>329</v>
      </c>
      <c r="B37" s="605">
        <v>899</v>
      </c>
      <c r="C37" s="603">
        <v>436</v>
      </c>
      <c r="D37" s="605">
        <v>463</v>
      </c>
      <c r="E37" s="615">
        <v>321</v>
      </c>
      <c r="F37" s="42"/>
      <c r="G37" s="601" t="s">
        <v>424</v>
      </c>
      <c r="H37" s="604">
        <v>100</v>
      </c>
      <c r="I37" s="603">
        <v>47</v>
      </c>
      <c r="J37" s="604">
        <v>53</v>
      </c>
      <c r="K37" s="604">
        <v>42</v>
      </c>
    </row>
    <row r="38" spans="1:11" ht="13.5" customHeight="1">
      <c r="A38" s="601" t="s">
        <v>463</v>
      </c>
      <c r="B38" s="605">
        <v>71</v>
      </c>
      <c r="C38" s="603">
        <v>33</v>
      </c>
      <c r="D38" s="605">
        <v>38</v>
      </c>
      <c r="E38" s="615">
        <v>21</v>
      </c>
      <c r="F38" s="42"/>
      <c r="G38" s="601" t="s">
        <v>315</v>
      </c>
      <c r="H38" s="604">
        <v>105</v>
      </c>
      <c r="I38" s="603">
        <v>44</v>
      </c>
      <c r="J38" s="604">
        <v>61</v>
      </c>
      <c r="K38" s="604">
        <v>41</v>
      </c>
    </row>
    <row r="39" spans="1:11" ht="13.5" customHeight="1">
      <c r="A39" s="601" t="s">
        <v>214</v>
      </c>
      <c r="B39" s="605">
        <v>387</v>
      </c>
      <c r="C39" s="603">
        <v>175</v>
      </c>
      <c r="D39" s="605">
        <v>212</v>
      </c>
      <c r="E39" s="615">
        <v>117</v>
      </c>
      <c r="F39" s="42"/>
      <c r="G39" s="601" t="s">
        <v>314</v>
      </c>
      <c r="H39" s="604">
        <v>116</v>
      </c>
      <c r="I39" s="603">
        <v>51</v>
      </c>
      <c r="J39" s="604">
        <v>65</v>
      </c>
      <c r="K39" s="604">
        <v>45</v>
      </c>
    </row>
    <row r="40" spans="1:11" ht="13.5" customHeight="1">
      <c r="A40" s="593" t="s">
        <v>445</v>
      </c>
      <c r="B40" s="598">
        <v>506</v>
      </c>
      <c r="C40" s="595">
        <v>259</v>
      </c>
      <c r="D40" s="598">
        <v>247</v>
      </c>
      <c r="E40" s="614">
        <v>159</v>
      </c>
      <c r="F40" s="42"/>
      <c r="G40" s="601" t="s">
        <v>261</v>
      </c>
      <c r="H40" s="604">
        <v>110</v>
      </c>
      <c r="I40" s="603">
        <v>51</v>
      </c>
      <c r="J40" s="604">
        <v>59</v>
      </c>
      <c r="K40" s="604">
        <v>46</v>
      </c>
    </row>
    <row r="41" spans="1:11" ht="13.5" customHeight="1">
      <c r="A41" s="608" t="s">
        <v>390</v>
      </c>
      <c r="B41" s="616">
        <f>SUM(B33:B40)</f>
        <v>5518</v>
      </c>
      <c r="C41" s="610">
        <f>SUM(C33:C40)</f>
        <v>2604</v>
      </c>
      <c r="D41" s="616">
        <f>SUM(D33:D40)</f>
        <v>2914</v>
      </c>
      <c r="E41" s="622">
        <f>SUM(E33:E40)</f>
        <v>1959</v>
      </c>
      <c r="F41" s="42"/>
      <c r="G41" s="623" t="s">
        <v>163</v>
      </c>
      <c r="H41" s="624">
        <v>66</v>
      </c>
      <c r="I41" s="625">
        <v>27</v>
      </c>
      <c r="J41" s="624">
        <v>39</v>
      </c>
      <c r="K41" s="624">
        <v>29</v>
      </c>
    </row>
    <row r="42" spans="1:8" ht="16.5" customHeight="1">
      <c r="A42" s="266" t="s">
        <v>313</v>
      </c>
      <c r="B42" s="103"/>
      <c r="C42" s="108"/>
      <c r="D42" s="581"/>
      <c r="E42" s="583"/>
      <c r="F42" s="583"/>
      <c r="G42" s="583"/>
      <c r="H42" s="583"/>
    </row>
    <row r="43" spans="1:12" ht="16.5" customHeight="1">
      <c r="A43" s="108"/>
      <c r="B43" s="108"/>
      <c r="C43" s="108"/>
      <c r="D43" s="108"/>
      <c r="E43" s="108"/>
      <c r="F43" s="108"/>
      <c r="G43" s="108"/>
      <c r="H43" s="108"/>
      <c r="I43" s="1"/>
      <c r="J43" s="1"/>
      <c r="K43" s="1"/>
      <c r="L43" s="1"/>
    </row>
    <row r="44" ht="13.5">
      <c r="F44" s="42"/>
    </row>
    <row r="45" ht="13.5">
      <c r="F45" s="42"/>
    </row>
  </sheetData>
  <sheetProtection/>
  <printOptions/>
  <pageMargins left="0.984251968503937" right="0.984251968503937" top="0.5905511811023623" bottom="0.3937007874015748" header="0.5118110236220472" footer="0.1968503937007874"/>
  <pageSetup horizontalDpi="600" verticalDpi="600" orientation="landscape" paperSize="9" r:id="rId1"/>
  <headerFooter alignWithMargins="0">
    <oddFooter>&amp;L&amp;"ＭＳ Ｐ明朝,標準"－８－</oddFooter>
  </headerFooter>
</worksheet>
</file>

<file path=docProps/app.xml><?xml version="1.0" encoding="utf-8" standalone="yes"?><Properties xmlns="http://schemas.openxmlformats.org/officeDocument/2006/extended-properties" xmlns:vt="http://schemas.openxmlformats.org/officeDocument/2006/docPropsVTypes"><Application>JUST Calc</Application><DocSecurity>0</DocSecurity><Template /><Manager /><Company>倉吉市役所</Company><HyperlinkBase>&#x0;&#x0;&#x0;&#x0;&#x0;&#x0;&#x0;&#x0;&#x0;&#x0;&#x0;&#x0;&#x0;&#x0;&#x0;&#x0;&#x0;&#x0;&#x0;&#x0;&#x0;&#x0;&#x0;&#x0;&#x0;&#x0;&#x0;</HyperlinkBase></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企画課</dc:creator>
  <cp:keywords/>
  <dc:description/>
  <cp:lastModifiedBy>情報</cp:lastModifiedBy>
  <cp:lastPrinted>2012-03-25T23:54:24Z</cp:lastPrinted>
  <dcterms:created xsi:type="dcterms:W3CDTF">2001-01-05T07:32:22Z</dcterms:created>
  <dcterms:modified xsi:type="dcterms:W3CDTF">2013-03-21T03:06:33Z</dcterms:modified>
  <cp:category/>
  <cp:version/>
  <cp:contentType/>
  <cp:contentStatus/>
</cp:coreProperties>
</file>