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4\20230106_【回答期限123〆】公営企業に係る経営比較分析表（令和３年度決算）の分析等について（依頼）\04_回答\"/>
    </mc:Choice>
  </mc:AlternateContent>
  <workbookProtection workbookAlgorithmName="SHA-512" workbookHashValue="gelPI1JaCr2TQHnCp77gDIPbWG6RmufT1jI2ZYgsYKFZwMS/oqMTQHJQApN8ZXo5dz4bSfo2BEGhfr135Tw+3A==" workbookSaltValue="NzRDZgq0ZoR+6SOWusWImQ==" workbookSpinCount="100000" lockStructure="1"/>
  <bookViews>
    <workbookView xWindow="0" yWindow="0" windowWidth="28800" windowHeight="121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BB8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<sst xmlns="http://schemas.openxmlformats.org/spreadsheetml/2006/main" count="299" uniqueCount="116">
  <si>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</si>
  <si>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</si>
  <si>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</si>
  <si>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</si>
  <si>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</si>
  <si>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</si>
  <si>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</si>
  <si>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</si>
  <si>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</si>
  <si>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</si>
  <si>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</si>
  <si>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</si>
  <si>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</si>
  <si>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</si>
  <si>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</si>
  <si>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</si>
  <si>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</si>
  <si>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</si>
  <si>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</si>
  <si>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</si>
  <si>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</si>
  <si>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</si>
  <si>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</si>
  <si>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</si>
  <si>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</si>
  <si>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</si>
  <si>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</si>
  <si>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</si>
  <si>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</si>
  <si>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</si>
  <si>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</si>
  <si>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</si>
  <si>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</si>
  <si>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</si>
  <si>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</si>
  <si>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</si>
  <si>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</si>
  <si>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</si>
  <si>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</si>
  <si>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</si>
  <si>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</si>
  <si>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</si>
  <si>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</si>
  <si>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</si>
  <si>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</si>
  <si>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</si>
  <si>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</si>
  <si>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</si>
  <si>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</si>
  <si>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</si>
  <si>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</si>
  <si>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</si>
  <si>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</si>
  <si>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</si>
  <si>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</si>
  <si>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</si>
  <si>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</si>
  <si>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</si>
  <si>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</si>
  <si>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</si>
  <si>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</si>
  <si>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</si>
  <si>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</si>
  <si>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</si>
  <si>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</si>
  <si>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</si>
  <si>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</si>
  <si>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</si>
  <si>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</si>
  <si>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</si>
  <si>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</si>
  <si>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</si>
  <si>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</si>
  <si>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</si>
  <si>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</si>
  <si>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</si>
  <si>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</si>
  <si>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</si>
  <si>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</si>
  <si>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</si>
  <si>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</si>
  <si>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</si>
  <si>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</si>
  <si>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</si>
  <si>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</si>
  <si>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</si>
  <si>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</si>
  <si>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</si>
  <si>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</si>
  <si>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</si>
  <si>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</si>
  <si>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</si>
  <si>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</si>
  <si>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</si>
  <si>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</si>
  <si>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</si>
  <si>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</si>
  <si>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</si>
  <si>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</si>
  <si>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</si>
  <si>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</si>
  <si>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</si>
  <si>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</si>
  <si>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</si>
  <si>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</si>
  <si>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</si>
  <si>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</si>
  <si>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</si>
  <si>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</si>
  <si>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</si>
  <si>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</si>
  <si>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</si>
  <si>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</si>
  <si>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78" eb="80">
      <t>ミナオ</t>
    </rPh>
    <rPh sb="85" eb="87">
      <t>シュウシ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</si>
  <si>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③流動比率は、流動負債のほとんどが企業債であり、これを控除すると228.37％となり100％以上となる。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293" eb="295">
      <t>ミナオ</t>
    </rPh>
    <phoneticPr fontId="4"/>
  </si>
  <si>
    <t>①有形固定資産減価償却率は、法適用に移行して２年であるため低くなっている。
②管渠老朽化率は、0％であるが、10年程度経過後は管渠更新時期を迎えるため、悪化を見込んでいる。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58" eb="60">
      <t>テイド</t>
    </rPh>
    <rPh sb="60" eb="62">
      <t>ケイカ</t>
    </rPh>
    <rPh sb="62" eb="63">
      <t>ゴ</t>
    </rPh>
    <rPh sb="80" eb="82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</si>
</sst>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8-4681-8BE0-4C24EEE7D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927952"/>
        <c:axId val="4989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F8-4681-8BE0-4C24EEE7D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927952"/>
        <c:axId val="498925600"/>
      </c:lineChart>
      <c:dateAx>
        <c:axId val="498927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8925600"/>
        <c:crosses val="autoZero"/>
        <c:auto val="1"/>
        <c:lblOffset val="100"/>
        <c:baseTimeUnit val="years"/>
      </c:dateAx>
      <c:valAx>
        <c:axId val="4989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92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6-4D5E-A03D-400FCC07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91256"/>
        <c:axId val="42319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45.87</c:v>
                </c:pt>
                <c:pt idx="4">
                  <c:v>44.24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6-4D5E-A03D-400FCC07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91256"/>
        <c:axId val="423190864"/>
      </c:lineChart>
      <c:dateAx>
        <c:axId val="423191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3190864"/>
        <c:crosses val="autoZero"/>
        <c:auto val="1"/>
        <c:lblOffset val="100"/>
        <c:baseTimeUnit val="years"/>
      </c:dateAx>
      <c:valAx>
        <c:axId val="42319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19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92.75</c:v>
                </c:pt>
                <c:pt idx="4">
                  <c:v>92.6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66-4FAD-88D9-61AE1651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08600"/>
        <c:axId val="42670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87.65</c:v>
                </c:pt>
                <c:pt idx="4">
                  <c:v>88.15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6-4FAD-88D9-61AE1651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08600"/>
        <c:axId val="426709384"/>
      </c:lineChart>
      <c:dateAx>
        <c:axId val="426708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6709384"/>
        <c:crosses val="autoZero"/>
        <c:auto val="1"/>
        <c:lblOffset val="100"/>
        <c:baseTimeUnit val="years"/>
      </c:dateAx>
      <c:valAx>
        <c:axId val="42670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08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102.03</c:v>
                </c:pt>
                <c:pt idx="4">
                  <c:v>100.81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F2-4F1D-B1D0-7725E04B9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925208"/>
        <c:axId val="49892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102.7</c:v>
                </c:pt>
                <c:pt idx="4">
                  <c:v>104.11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F2-4F1D-B1D0-7725E04B9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925208"/>
        <c:axId val="498926384"/>
      </c:lineChart>
      <c:dateAx>
        <c:axId val="498925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8926384"/>
        <c:crosses val="autoZero"/>
        <c:auto val="1"/>
        <c:lblOffset val="100"/>
        <c:baseTimeUnit val="years"/>
      </c:dateAx>
      <c:valAx>
        <c:axId val="49892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92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3.67</c:v>
                </c:pt>
                <c:pt idx="4">
                  <c:v>7.29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1-42B4-B5B5-547F78F1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71352"/>
        <c:axId val="49057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29.24</c:v>
                </c:pt>
                <c:pt idx="4">
                  <c:v>31.73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21-42B4-B5B5-547F78F1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571352"/>
        <c:axId val="490574488"/>
      </c:lineChart>
      <c:dateAx>
        <c:axId val="490571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574488"/>
        <c:crosses val="autoZero"/>
        <c:auto val="1"/>
        <c:lblOffset val="100"/>
        <c:baseTimeUnit val="years"/>
      </c:dateAx>
      <c:valAx>
        <c:axId val="49057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57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2-4F1D-B7C7-A91F63B69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73704"/>
        <c:axId val="49057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82-4F1D-B7C7-A91F63B69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573704"/>
        <c:axId val="490576840"/>
      </c:lineChart>
      <c:dateAx>
        <c:axId val="490573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576840"/>
        <c:crosses val="autoZero"/>
        <c:auto val="1"/>
        <c:lblOffset val="100"/>
        <c:baseTimeUnit val="years"/>
      </c:dateAx>
      <c:valAx>
        <c:axId val="49057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57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8-4F79-BB54-ED8B7CA7F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72528"/>
        <c:axId val="49057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48.2</c:v>
                </c:pt>
                <c:pt idx="4">
                  <c:v>46.91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8-4F79-BB54-ED8B7CA7F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572528"/>
        <c:axId val="490570176"/>
      </c:lineChart>
      <c:dateAx>
        <c:axId val="490572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570176"/>
        <c:crosses val="autoZero"/>
        <c:auto val="1"/>
        <c:lblOffset val="100"/>
        <c:baseTimeUnit val="years"/>
      </c:dateAx>
      <c:valAx>
        <c:axId val="49057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57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2.78</c:v>
                </c:pt>
                <c:pt idx="4">
                  <c:v>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A9-4094-A68D-62FF3062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77232"/>
        <c:axId val="49057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46.85</c:v>
                </c:pt>
                <c:pt idx="4">
                  <c:v>44.35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A9-4094-A68D-62FF3062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577232"/>
        <c:axId val="490576448"/>
      </c:lineChart>
      <c:dateAx>
        <c:axId val="490577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576448"/>
        <c:crosses val="autoZero"/>
        <c:auto val="1"/>
        <c:lblOffset val="100"/>
        <c:baseTimeUnit val="years"/>
      </c:dateAx>
      <c:valAx>
        <c:axId val="49057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57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2018.41</c:v>
                </c:pt>
                <c:pt idx="4">
                  <c:v>1965.4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4A-43E4-BBE6-4BB190E6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171680"/>
        <c:axId val="42117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1268.6300000000001</c:v>
                </c:pt>
                <c:pt idx="4">
                  <c:v>1283.69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4A-43E4-BBE6-4BB190E6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71680"/>
        <c:axId val="421171288"/>
      </c:lineChart>
      <c:dateAx>
        <c:axId val="421171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1171288"/>
        <c:crosses val="autoZero"/>
        <c:auto val="1"/>
        <c:lblOffset val="100"/>
        <c:baseTimeUnit val="years"/>
      </c:dateAx>
      <c:valAx>
        <c:axId val="42117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17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99.56</c:v>
                </c:pt>
                <c:pt idx="4">
                  <c:v>99.2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A9-4067-A760-CC798629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170112"/>
        <c:axId val="421169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82.88</c:v>
                </c:pt>
                <c:pt idx="4">
                  <c:v>82.53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A9-4067-A760-CC798629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70112"/>
        <c:axId val="421169720"/>
      </c:lineChart>
      <c:dateAx>
        <c:axId val="42117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1169720"/>
        <c:crosses val="autoZero"/>
        <c:auto val="1"/>
        <c:lblOffset val="100"/>
        <c:baseTimeUnit val="years"/>
      </c:dateAx>
      <c:valAx>
        <c:axId val="421169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1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199.64</c:v>
                </c:pt>
                <c:pt idx="4">
                  <c:v>199.61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8-4BE3-825E-393D5CA5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948224"/>
        <c:axId val="49295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187.76</c:v>
                </c:pt>
                <c:pt idx="4">
                  <c:v>190.48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78-4BE3-825E-393D5CA5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48224"/>
        <c:axId val="492950576"/>
      </c:lineChart>
      <c:dateAx>
        <c:axId val="492948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950576"/>
        <c:crosses val="autoZero"/>
        <c:auto val="1"/>
        <c:lblOffset val="100"/>
        <c:baseTimeUnit val="years"/>
      </c:dateAx>
      <c:valAx>
        <c:axId val="49295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9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28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鳥取県　倉吉市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7">
        <f>データ!S6</f>
        <v>45574</v>
      </c>
      <c r="AM8" s="47"/>
      <c r="AN8" s="47"/>
      <c r="AO8" s="47"/>
      <c r="AP8" s="47"/>
      <c r="AQ8" s="47"/>
      <c r="AR8" s="47"/>
      <c r="AS8" s="47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167.51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7" t="s">
        <v>20</v>
      </c>
      <c r="BM9" s="58"/>
      <c r="BN9" s="59" t="s">
        <v>21</v>
      </c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60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52.64</v>
      </c>
      <c r="J10" s="46"/>
      <c r="K10" s="46"/>
      <c r="L10" s="46"/>
      <c r="M10" s="46"/>
      <c r="N10" s="46"/>
      <c r="O10" s="46"/>
      <c r="P10" s="46">
        <f>データ!P6</f>
        <v>4.1100000000000003</v>
      </c>
      <c r="Q10" s="46"/>
      <c r="R10" s="46"/>
      <c r="S10" s="46"/>
      <c r="T10" s="46"/>
      <c r="U10" s="46"/>
      <c r="V10" s="46"/>
      <c r="W10" s="46">
        <f>データ!Q6</f>
        <v>95.39</v>
      </c>
      <c r="X10" s="46"/>
      <c r="Y10" s="46"/>
      <c r="Z10" s="46"/>
      <c r="AA10" s="46"/>
      <c r="AB10" s="46"/>
      <c r="AC10" s="46"/>
      <c r="AD10" s="47">
        <f>データ!R6</f>
        <v>3531</v>
      </c>
      <c r="AE10" s="47"/>
      <c r="AF10" s="47"/>
      <c r="AG10" s="47"/>
      <c r="AH10" s="47"/>
      <c r="AI10" s="47"/>
      <c r="AJ10" s="47"/>
      <c r="AK10" s="2"/>
      <c r="AL10" s="47">
        <f>データ!V6</f>
        <v>1864</v>
      </c>
      <c r="AM10" s="47"/>
      <c r="AN10" s="47"/>
      <c r="AO10" s="47"/>
      <c r="AP10" s="47"/>
      <c r="AQ10" s="47"/>
      <c r="AR10" s="47"/>
      <c r="AS10" s="47"/>
      <c r="AT10" s="46">
        <f>データ!W6</f>
        <v>1.05</v>
      </c>
      <c r="AU10" s="46"/>
      <c r="AV10" s="46"/>
      <c r="AW10" s="46"/>
      <c r="AX10" s="46"/>
      <c r="AY10" s="46"/>
      <c r="AZ10" s="46"/>
      <c r="BA10" s="46"/>
      <c r="BB10" s="46">
        <f>データ!X6</f>
        <v>1775.24</v>
      </c>
      <c r="BC10" s="46"/>
      <c r="BD10" s="46"/>
      <c r="BE10" s="46"/>
      <c r="BF10" s="46"/>
      <c r="BG10" s="46"/>
      <c r="BH10" s="46"/>
      <c r="BI10" s="46"/>
      <c r="BJ10" s="2"/>
      <c r="BK10" s="2"/>
      <c r="BL10" s="48" t="s">
        <v>22</v>
      </c>
      <c r="BM10" s="49"/>
      <c r="BN10" s="50" t="s">
        <v>23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114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115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cCeOpnVH60L/eH7n6ln8tQGjaSkfbTaNUJnkl9Jgn/G4jAtRJZg8ccn14JyvWeuTgbP9pTi7+DrFFt4UBGog3A==" saltValue="WpctS4AbxbRZoPDAKX09V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L8:BM8"/>
    <mergeCell ref="BN8:BY8"/>
    <mergeCell ref="B8:H8"/>
    <mergeCell ref="I8:O8"/>
    <mergeCell ref="P8:V8"/>
    <mergeCell ref="W8:AC8"/>
    <mergeCell ref="AD8:AJ8"/>
    <mergeCell ref="AD9:AJ9"/>
    <mergeCell ref="AL8:AS8"/>
    <mergeCell ref="AL9:AS9"/>
    <mergeCell ref="AT8:BA8"/>
    <mergeCell ref="BB8:BI8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B9:H9"/>
    <mergeCell ref="B10:H10"/>
    <mergeCell ref="I10:O10"/>
    <mergeCell ref="P10:V10"/>
    <mergeCell ref="W10:AC10"/>
    <mergeCell ref="I9:O9"/>
    <mergeCell ref="P9:V9"/>
    <mergeCell ref="W9:AC9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52.64</v>
      </c>
      <c r="P6" s="20">
        <f t="shared" si="3"/>
        <v>4.1100000000000003</v>
      </c>
      <c r="Q6" s="20">
        <f t="shared" si="3"/>
        <v>95.39</v>
      </c>
      <c r="R6" s="20">
        <f t="shared" si="3"/>
        <v>3531</v>
      </c>
      <c r="S6" s="20">
        <f t="shared" si="3"/>
        <v>45574</v>
      </c>
      <c r="T6" s="20">
        <f t="shared" si="3"/>
        <v>272.06</v>
      </c>
      <c r="U6" s="20">
        <f t="shared" si="3"/>
        <v>167.51</v>
      </c>
      <c r="V6" s="20">
        <f t="shared" si="3"/>
        <v>1864</v>
      </c>
      <c r="W6" s="20">
        <f t="shared" si="3"/>
        <v>1.05</v>
      </c>
      <c r="X6" s="20">
        <f t="shared" si="3"/>
        <v>1775.24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102.03</v>
      </c>
      <c r="AC6" s="21">
        <f t="shared" si="4"/>
        <v>100.81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102.7</v>
      </c>
      <c r="AH6" s="21">
        <f t="shared" si="4"/>
        <v>104.11</v>
      </c>
      <c r="AI6" s="20" t="str">
        <f>IF(AI7="","",IF(AI7="-","【-】","【"&amp;SUBSTITUTE(TEXT(AI7,"#,##0.00"),"-","△")&amp;"】"))</f>
        <v>【105.35】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48.2</v>
      </c>
      <c r="AS6" s="21">
        <f t="shared" si="5"/>
        <v>46.91</v>
      </c>
      <c r="AT6" s="20" t="str">
        <f>IF(AT7="","",IF(AT7="-","【-】","【"&amp;SUBSTITUTE(TEXT(AT7,"#,##0.00"),"-","△")&amp;"】"))</f>
        <v>【63.89】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2.78</v>
      </c>
      <c r="AY6" s="21">
        <f t="shared" si="6"/>
        <v>3.59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46.85</v>
      </c>
      <c r="BD6" s="21">
        <f t="shared" si="6"/>
        <v>44.35</v>
      </c>
      <c r="BE6" s="20" t="str">
        <f>IF(BE7="","",IF(BE7="-","【-】","【"&amp;SUBSTITUTE(TEXT(BE7,"#,##0.00"),"-","△")&amp;"】"))</f>
        <v>【44.07】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2018.41</v>
      </c>
      <c r="BJ6" s="21">
        <f t="shared" si="7"/>
        <v>1965.4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1268.6300000000001</v>
      </c>
      <c r="BO6" s="21">
        <f t="shared" si="7"/>
        <v>1283.69</v>
      </c>
      <c r="BP6" s="20" t="str">
        <f>IF(BP7="","",IF(BP7="-","【-】","【"&amp;SUBSTITUTE(TEXT(BP7,"#,##0.00"),"-","△")&amp;"】"))</f>
        <v>【1,201.79】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99.56</v>
      </c>
      <c r="BU6" s="21">
        <f t="shared" si="8"/>
        <v>99.2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82.88</v>
      </c>
      <c r="BZ6" s="21">
        <f t="shared" si="8"/>
        <v>82.53</v>
      </c>
      <c r="CA6" s="20" t="str">
        <f>IF(CA7="","",IF(CA7="-","【-】","【"&amp;SUBSTITUTE(TEXT(CA7,"#,##0.00"),"-","△")&amp;"】"))</f>
        <v>【75.31】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199.64</v>
      </c>
      <c r="CF6" s="21">
        <f t="shared" si="9"/>
        <v>199.61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187.76</v>
      </c>
      <c r="CK6" s="21">
        <f t="shared" si="9"/>
        <v>190.48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45.87</v>
      </c>
      <c r="CV6" s="21">
        <f t="shared" si="10"/>
        <v>44.24</v>
      </c>
      <c r="CW6" s="20" t="str">
        <f>IF(CW7="","",IF(CW7="-","【-】","【"&amp;SUBSTITUTE(TEXT(CW7,"#,##0.00"),"-","△")&amp;"】"))</f>
        <v>【42.57】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92.75</v>
      </c>
      <c r="DB6" s="21">
        <f t="shared" si="11"/>
        <v>92.6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87.65</v>
      </c>
      <c r="DG6" s="21">
        <f t="shared" si="11"/>
        <v>88.15</v>
      </c>
      <c r="DH6" s="20" t="str">
        <f>IF(DH7="","",IF(DH7="-","【-】","【"&amp;SUBSTITUTE(TEXT(DH7,"#,##0.00"),"-","△")&amp;"】"))</f>
        <v>【85.24】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3.67</v>
      </c>
      <c r="DM6" s="21">
        <f t="shared" si="12"/>
        <v>7.29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29.24</v>
      </c>
      <c r="DR6" s="21">
        <f t="shared" si="12"/>
        <v>31.73</v>
      </c>
      <c r="DS6" s="20" t="str">
        <f>IF(DS7="","",IF(DS7="-","【-】","【"&amp;SUBSTITUTE(TEXT(DS7,"#,##0.00"),"-","△")&amp;"】"))</f>
        <v>【25.87】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【0.01】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0.06</v>
      </c>
      <c r="EN6" s="21">
        <f t="shared" si="14"/>
        <v>0.27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312037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52.64</v>
      </c>
      <c r="P7" s="24">
        <v>4.1100000000000003</v>
      </c>
      <c r="Q7" s="24">
        <v>95.39</v>
      </c>
      <c r="R7" s="24">
        <v>3531</v>
      </c>
      <c r="S7" s="24">
        <v>45574</v>
      </c>
      <c r="T7" s="24">
        <v>272.06</v>
      </c>
      <c r="U7" s="24">
        <v>167.51</v>
      </c>
      <c r="V7" s="24">
        <v>1864</v>
      </c>
      <c r="W7" s="24">
        <v>1.05</v>
      </c>
      <c r="X7" s="24">
        <v>1775.24</v>
      </c>
      <c r="Y7" s="24" t="s">
        <v>102</v>
      </c>
      <c r="Z7" s="24" t="s">
        <v>102</v>
      </c>
      <c r="AA7" s="24" t="s">
        <v>102</v>
      </c>
      <c r="AB7" s="24">
        <v>102.03</v>
      </c>
      <c r="AC7" s="24">
        <v>100.81</v>
      </c>
      <c r="AD7" s="24" t="s">
        <v>102</v>
      </c>
      <c r="AE7" s="24" t="s">
        <v>102</v>
      </c>
      <c r="AF7" s="24" t="s">
        <v>102</v>
      </c>
      <c r="AG7" s="24">
        <v>102.7</v>
      </c>
      <c r="AH7" s="24">
        <v>104.11</v>
      </c>
      <c r="AI7" s="24">
        <v>105.35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48.2</v>
      </c>
      <c r="AS7" s="24">
        <v>46.91</v>
      </c>
      <c r="AT7" s="24">
        <v>63.89</v>
      </c>
      <c r="AU7" s="24" t="s">
        <v>102</v>
      </c>
      <c r="AV7" s="24" t="s">
        <v>102</v>
      </c>
      <c r="AW7" s="24" t="s">
        <v>102</v>
      </c>
      <c r="AX7" s="24">
        <v>2.78</v>
      </c>
      <c r="AY7" s="24">
        <v>3.59</v>
      </c>
      <c r="AZ7" s="24" t="s">
        <v>102</v>
      </c>
      <c r="BA7" s="24" t="s">
        <v>102</v>
      </c>
      <c r="BB7" s="24" t="s">
        <v>102</v>
      </c>
      <c r="BC7" s="24">
        <v>46.85</v>
      </c>
      <c r="BD7" s="24">
        <v>44.35</v>
      </c>
      <c r="BE7" s="24">
        <v>44.07</v>
      </c>
      <c r="BF7" s="24" t="s">
        <v>102</v>
      </c>
      <c r="BG7" s="24" t="s">
        <v>102</v>
      </c>
      <c r="BH7" s="24" t="s">
        <v>102</v>
      </c>
      <c r="BI7" s="24">
        <v>2018.41</v>
      </c>
      <c r="BJ7" s="24">
        <v>1965.4</v>
      </c>
      <c r="BK7" s="24" t="s">
        <v>102</v>
      </c>
      <c r="BL7" s="24" t="s">
        <v>102</v>
      </c>
      <c r="BM7" s="24" t="s">
        <v>102</v>
      </c>
      <c r="BN7" s="24">
        <v>1268.6300000000001</v>
      </c>
      <c r="BO7" s="24">
        <v>1283.69</v>
      </c>
      <c r="BP7" s="24">
        <v>1201.79</v>
      </c>
      <c r="BQ7" s="24" t="s">
        <v>102</v>
      </c>
      <c r="BR7" s="24" t="s">
        <v>102</v>
      </c>
      <c r="BS7" s="24" t="s">
        <v>102</v>
      </c>
      <c r="BT7" s="24">
        <v>99.56</v>
      </c>
      <c r="BU7" s="24">
        <v>99.2</v>
      </c>
      <c r="BV7" s="24" t="s">
        <v>102</v>
      </c>
      <c r="BW7" s="24" t="s">
        <v>102</v>
      </c>
      <c r="BX7" s="24" t="s">
        <v>102</v>
      </c>
      <c r="BY7" s="24">
        <v>82.88</v>
      </c>
      <c r="BZ7" s="24">
        <v>82.53</v>
      </c>
      <c r="CA7" s="24">
        <v>75.31</v>
      </c>
      <c r="CB7" s="24" t="s">
        <v>102</v>
      </c>
      <c r="CC7" s="24" t="s">
        <v>102</v>
      </c>
      <c r="CD7" s="24" t="s">
        <v>102</v>
      </c>
      <c r="CE7" s="24">
        <v>199.64</v>
      </c>
      <c r="CF7" s="24">
        <v>199.61</v>
      </c>
      <c r="CG7" s="24" t="s">
        <v>102</v>
      </c>
      <c r="CH7" s="24" t="s">
        <v>102</v>
      </c>
      <c r="CI7" s="24" t="s">
        <v>102</v>
      </c>
      <c r="CJ7" s="24">
        <v>187.76</v>
      </c>
      <c r="CK7" s="24">
        <v>190.48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>
        <v>45.87</v>
      </c>
      <c r="CV7" s="24">
        <v>44.24</v>
      </c>
      <c r="CW7" s="24">
        <v>42.57</v>
      </c>
      <c r="CX7" s="24" t="s">
        <v>102</v>
      </c>
      <c r="CY7" s="24" t="s">
        <v>102</v>
      </c>
      <c r="CZ7" s="24" t="s">
        <v>102</v>
      </c>
      <c r="DA7" s="24">
        <v>92.75</v>
      </c>
      <c r="DB7" s="24">
        <v>92.6</v>
      </c>
      <c r="DC7" s="24" t="s">
        <v>102</v>
      </c>
      <c r="DD7" s="24" t="s">
        <v>102</v>
      </c>
      <c r="DE7" s="24" t="s">
        <v>102</v>
      </c>
      <c r="DF7" s="24">
        <v>87.65</v>
      </c>
      <c r="DG7" s="24">
        <v>88.15</v>
      </c>
      <c r="DH7" s="24">
        <v>85.24</v>
      </c>
      <c r="DI7" s="24" t="s">
        <v>102</v>
      </c>
      <c r="DJ7" s="24" t="s">
        <v>102</v>
      </c>
      <c r="DK7" s="24" t="s">
        <v>102</v>
      </c>
      <c r="DL7" s="24">
        <v>3.67</v>
      </c>
      <c r="DM7" s="24">
        <v>7.29</v>
      </c>
      <c r="DN7" s="24" t="s">
        <v>102</v>
      </c>
      <c r="DO7" s="24" t="s">
        <v>102</v>
      </c>
      <c r="DP7" s="24" t="s">
        <v>102</v>
      </c>
      <c r="DQ7" s="24">
        <v>29.24</v>
      </c>
      <c r="DR7" s="24">
        <v>31.73</v>
      </c>
      <c r="DS7" s="24">
        <v>25.87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0.01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0.06</v>
      </c>
      <c r="EN7" s="24">
        <v>0.27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2022-12-01T01:30:12Z</dcterms:created>
  <dcterms:modified xsi:type="dcterms:W3CDTF">2023-01-23T00:16:03Z</dcterms:modified>
  <cp:category/>
</cp:coreProperties>
</file>