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Y:\財政係共有ﾌｱｲﾙ\県地域振興課\R07\20250903_令和５年度財政状況資料集の作成について（２回⽬・地⽅公会計関係）\02_回答\"/>
    </mc:Choice>
  </mc:AlternateContent>
  <xr:revisionPtr revIDLastSave="0" documentId="13_ncr:1_{6B002CD6-CC4D-4667-B3EE-98AA45B5462F}" xr6:coauthVersionLast="47" xr6:coauthVersionMax="47" xr10:uidLastSave="{00000000-0000-0000-0000-000000000000}"/>
  <bookViews>
    <workbookView xWindow="-120" yWindow="-120" windowWidth="29040" windowHeight="1572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7" i="9" l="1"/>
  <c r="DG43" i="7"/>
  <c r="CQ43" i="7"/>
  <c r="CO43" i="7" s="1"/>
  <c r="BY43" i="7"/>
  <c r="BW43" i="7"/>
  <c r="BE43" i="7"/>
  <c r="AM43" i="7"/>
  <c r="U43" i="7"/>
  <c r="E43" i="7"/>
  <c r="C43" i="7" s="1"/>
  <c r="DG42" i="7"/>
  <c r="CQ42" i="7"/>
  <c r="CO42" i="7"/>
  <c r="BY42" i="7"/>
  <c r="BW42" i="7"/>
  <c r="BE42" i="7"/>
  <c r="AM42" i="7"/>
  <c r="U42" i="7"/>
  <c r="E42" i="7"/>
  <c r="C42" i="7" s="1"/>
  <c r="DG41" i="7"/>
  <c r="CQ41" i="7"/>
  <c r="CO41" i="7"/>
  <c r="BY41" i="7"/>
  <c r="BW41" i="7"/>
  <c r="BE41" i="7"/>
  <c r="AM41" i="7"/>
  <c r="U41" i="7"/>
  <c r="E41" i="7"/>
  <c r="C41" i="7" s="1"/>
  <c r="DG40" i="7"/>
  <c r="CQ40" i="7"/>
  <c r="CO40" i="7"/>
  <c r="BY40" i="7"/>
  <c r="BW40" i="7" s="1"/>
  <c r="BE40" i="7"/>
  <c r="AM40" i="7"/>
  <c r="U40" i="7"/>
  <c r="E40" i="7"/>
  <c r="C40" i="7" s="1"/>
  <c r="DG39" i="7"/>
  <c r="CQ39" i="7"/>
  <c r="CO39" i="7"/>
  <c r="BY39" i="7"/>
  <c r="BW39" i="7"/>
  <c r="BE39" i="7"/>
  <c r="AM39" i="7"/>
  <c r="U39" i="7"/>
  <c r="E39" i="7"/>
  <c r="C39" i="7" s="1"/>
  <c r="DG38" i="7"/>
  <c r="CQ38" i="7"/>
  <c r="CO38" i="7" s="1"/>
  <c r="BY38" i="7"/>
  <c r="BE38" i="7"/>
  <c r="AM38" i="7"/>
  <c r="U38" i="7"/>
  <c r="E38" i="7"/>
  <c r="C38" i="7" s="1"/>
  <c r="DG37" i="7"/>
  <c r="CQ37" i="7"/>
  <c r="CO37" i="7" s="1"/>
  <c r="BY37" i="7"/>
  <c r="BE37" i="7"/>
  <c r="AM37" i="7"/>
  <c r="W37" i="7"/>
  <c r="E37" i="7"/>
  <c r="C37" i="7" s="1"/>
  <c r="DG36" i="7"/>
  <c r="CQ36" i="7"/>
  <c r="CO36" i="7" s="1"/>
  <c r="BY36" i="7"/>
  <c r="BE36" i="7"/>
  <c r="AM36" i="7"/>
  <c r="W36" i="7"/>
  <c r="E36" i="7"/>
  <c r="C36" i="7" s="1"/>
  <c r="DG35" i="7"/>
  <c r="CQ35" i="7"/>
  <c r="CO35" i="7" s="1"/>
  <c r="BY35" i="7"/>
  <c r="BE35" i="7"/>
  <c r="AO35" i="7"/>
  <c r="W35" i="7"/>
  <c r="E35" i="7"/>
  <c r="DG34" i="7"/>
  <c r="CQ34" i="7"/>
  <c r="BY34" i="7"/>
  <c r="BG34" i="7"/>
  <c r="AO34" i="7"/>
  <c r="W34" i="7"/>
  <c r="E34" i="7"/>
  <c r="C34" i="7"/>
  <c r="C35" i="7" l="1"/>
  <c r="U34" i="7"/>
  <c r="U35" i="7" l="1"/>
  <c r="U36" i="7" l="1"/>
  <c r="U37" i="7" l="1"/>
  <c r="AM34" i="7"/>
  <c r="AM35" i="7" s="1"/>
  <c r="BE34" i="7" l="1"/>
  <c r="BW34" i="7" l="1"/>
  <c r="BW35" i="7" s="1"/>
  <c r="BW36" i="7" s="1"/>
  <c r="BW37" i="7" s="1"/>
  <c r="BW38" i="7" s="1"/>
  <c r="CO34" i="7" l="1"/>
</calcChain>
</file>

<file path=xl/sharedStrings.xml><?xml version="1.0" encoding="utf-8"?>
<sst xmlns="http://schemas.openxmlformats.org/spreadsheetml/2006/main" count="999" uniqueCount="546">
  <si>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</si>
  <si>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</si>
  <si>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</si>
  <si>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</si>
  <si>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</si>
  <si>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</si>
  <si>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</si>
  <si>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</si>
  <si>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</si>
  <si>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</si>
  <si>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</si>
  <si>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</si>
  <si>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</si>
  <si>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</si>
  <si>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</si>
  <si>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</si>
  <si>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</si>
  <si>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</si>
  <si>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</si>
  <si>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</si>
  <si>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Ⅰ－１</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</si>
  <si>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</si>
  <si>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</si>
  <si>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</si>
  <si>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</si>
  <si>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</si>
  <si>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</si>
  <si>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</si>
  <si>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</si>
  <si>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</si>
  <si>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</si>
  <si>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5"/>
  </si>
  <si>
    <t>経常収支比率</t>
    <rPh sb="0" eb="2">
      <t>ケイジョウ</t>
    </rPh>
    <rPh sb="2" eb="4">
      <t>シュウシ</t>
    </rPh>
    <rPh sb="4" eb="6">
      <t>ヒリツ</t>
    </rPh>
    <phoneticPr fontId="5"/>
  </si>
  <si>
    <t>市町村名</t>
    <rPh sb="0" eb="3">
      <t>シチョウソン</t>
    </rPh>
    <rPh sb="3" eb="4">
      <t>メイ</t>
    </rPh>
    <phoneticPr fontId="5"/>
  </si>
  <si>
    <t>倉吉市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</si>
  <si>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</si>
  <si>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</si>
  <si>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</si>
  <si>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</si>
  <si>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</si>
  <si>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</si>
  <si>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</si>
  <si>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</si>
  <si>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</si>
  <si>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</si>
  <si>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</si>
  <si>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</si>
  <si>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</si>
  <si>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</si>
  <si>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</si>
  <si>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</si>
  <si>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</si>
  <si>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</si>
  <si>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</si>
  <si>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</si>
  <si>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</si>
  <si>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</si>
  <si>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</si>
  <si>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</si>
  <si>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</si>
  <si>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繰上償還金</t>
    <phoneticPr fontId="1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</si>
  <si>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</si>
  <si>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</si>
  <si>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</si>
  <si>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</si>
  <si>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</si>
  <si>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</si>
  <si>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</si>
  <si>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</si>
  <si>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</si>
  <si>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</si>
  <si>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</si>
  <si>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</si>
  <si>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5"/>
  </si>
  <si>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</si>
  <si>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</si>
  <si>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</si>
  <si>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</si>
  <si>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</si>
  <si>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</si>
  <si>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</si>
  <si>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</si>
  <si>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5"/>
  </si>
  <si>
    <t>うち日本人(％)</t>
    <phoneticPr fontId="5"/>
  </si>
  <si>
    <t>第3次</t>
    <rPh sb="0" eb="1">
      <t>ダイ</t>
    </rPh>
    <rPh sb="2" eb="3">
      <t>ジ</t>
    </rPh>
    <phoneticPr fontId="5"/>
  </si>
  <si>
    <t>標準税収入額等</t>
    <phoneticPr fontId="1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</si>
  <si>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</si>
  <si>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</si>
  <si>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5"/>
  </si>
  <si>
    <t>歳入一般財源等</t>
    <rPh sb="0" eb="2">
      <t>サイニュウ</t>
    </rPh>
    <rPh sb="2" eb="4">
      <t>イッパン</t>
    </rPh>
    <rPh sb="4" eb="6">
      <t>ザイゲン</t>
    </rPh>
    <rPh sb="6" eb="7">
      <t>トウ</t>
    </rPh>
    <phoneticPr fontId="1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</si>
  <si>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</si>
  <si>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</si>
  <si>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</si>
  <si>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</si>
  <si>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</si>
  <si>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</si>
  <si>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</si>
  <si>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</si>
  <si>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</si>
  <si>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</si>
  <si>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</si>
  <si>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</si>
  <si>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</si>
  <si>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</si>
  <si>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</si>
  <si>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</si>
  <si>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</si>
  <si>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</si>
  <si>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</si>
  <si>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</si>
  <si>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</si>
  <si>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</si>
  <si>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</si>
  <si>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</si>
  <si>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5"/>
  </si>
  <si>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</si>
  <si>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</si>
  <si>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</si>
  <si>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</si>
  <si>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</si>
  <si>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</si>
  <si>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</si>
  <si>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</si>
  <si>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</si>
  <si>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</si>
  <si>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</si>
  <si>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</si>
  <si>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</si>
  <si>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</si>
  <si>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</si>
  <si>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</si>
  <si>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</si>
  <si>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</si>
  <si>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</si>
  <si>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</si>
  <si>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</si>
  <si>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</si>
  <si>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</si>
  <si>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</si>
  <si>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</si>
  <si>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</si>
  <si>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9"/>
  </si>
  <si>
    <t>※8：職員の状況については、調査対象年度の地方公務員給与実態調査に基づいている。</t>
    <phoneticPr fontId="19"/>
  </si>
  <si>
    <t>令和5年度</t>
    <phoneticPr fontId="15"/>
  </si>
  <si>
    <t>鳥取県倉吉市</t>
    <phoneticPr fontId="1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</si>
  <si>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</si>
  <si>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</si>
  <si>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</si>
  <si>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</si>
  <si>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</si>
  <si>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</si>
  <si>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</si>
  <si>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</si>
  <si>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</si>
  <si>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</si>
  <si>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</si>
  <si>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</si>
  <si>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</si>
  <si>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</si>
  <si>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</si>
  <si>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</si>
  <si>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</si>
  <si>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</si>
  <si>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</si>
  <si>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</si>
  <si>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</si>
  <si>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</si>
  <si>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</si>
  <si>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</si>
  <si>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</si>
  <si>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</si>
  <si>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5"/>
  </si>
  <si>
    <t>衛生費</t>
  </si>
  <si>
    <t>分離課税所得割交付金</t>
    <phoneticPr fontId="1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</si>
  <si>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</si>
  <si>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</si>
  <si>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</si>
  <si>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</si>
  <si>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</si>
  <si>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</si>
  <si>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</si>
  <si>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</si>
  <si>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</si>
  <si>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</si>
  <si>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</si>
  <si>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</si>
  <si>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</si>
  <si>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</si>
  <si>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</si>
  <si>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</si>
  <si>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</si>
  <si>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</si>
  <si>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</si>
  <si>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</si>
  <si>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</si>
  <si>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</si>
  <si>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</si>
  <si>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</si>
  <si>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</si>
  <si>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5"/>
  </si>
  <si>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</si>
  <si>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</si>
  <si>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</si>
  <si>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</si>
  <si>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</si>
  <si>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</si>
  <si>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</si>
  <si>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</si>
  <si>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</si>
  <si>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</si>
  <si>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</si>
  <si>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</si>
  <si>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</si>
  <si>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</si>
  <si>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</si>
  <si>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</si>
  <si>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</si>
  <si>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0"/>
  </si>
  <si>
    <t>　震災復興特別交付税</t>
    <phoneticPr fontId="1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</si>
  <si>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</si>
  <si>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</si>
  <si>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</si>
  <si>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</si>
  <si>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</si>
  <si>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</si>
  <si>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</si>
  <si>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</si>
  <si>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</si>
  <si>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</si>
  <si>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</si>
  <si>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</si>
  <si>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</si>
  <si>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</si>
  <si>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</si>
  <si>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</si>
  <si>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</si>
  <si>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</si>
  <si>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</si>
  <si>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5"/>
  </si>
  <si>
    <t>国有提供交付金(特別区財調交付金)</t>
  </si>
  <si>
    <t>徴収率
(％)</t>
    <rPh sb="0" eb="2">
      <t>チョウシュウ</t>
    </rPh>
    <rPh sb="2" eb="3">
      <t>リツ</t>
    </rPh>
    <phoneticPr fontId="5"/>
  </si>
  <si>
    <t>現年</t>
    <rPh sb="0" eb="1">
      <t>ゲン</t>
    </rPh>
    <rPh sb="1" eb="2">
      <t>ネン</t>
    </rPh>
    <phoneticPr fontId="5"/>
  </si>
  <si>
    <t>　うち利子</t>
    <phoneticPr fontId="1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</si>
  <si>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</si>
  <si>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</si>
  <si>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</si>
  <si>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</si>
  <si>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</si>
  <si>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</si>
  <si>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</si>
  <si>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</si>
  <si>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</si>
  <si>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</si>
  <si>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</si>
  <si>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</si>
  <si>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</si>
  <si>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</si>
  <si>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</si>
  <si>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</si>
  <si>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</si>
  <si>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</si>
  <si>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</si>
  <si>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</si>
  <si>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</si>
  <si>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</si>
  <si>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</si>
  <si>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</si>
  <si>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</si>
  <si>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</si>
  <si>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</si>
  <si>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</si>
  <si>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</si>
  <si>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</si>
  <si>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</si>
  <si>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</si>
  <si>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</si>
  <si>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</si>
  <si>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</si>
  <si>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</si>
  <si>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</si>
  <si>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</si>
  <si>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</si>
  <si>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</si>
  <si>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</si>
  <si>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</si>
  <si>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</si>
  <si>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</si>
  <si>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</si>
  <si>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</si>
  <si>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</si>
  <si>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</si>
  <si>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</si>
  <si>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</si>
  <si>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</si>
  <si>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</si>
  <si>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鳥取県倉吉市</t>
  </si>
  <si>
    <t>一般会計等の財政状況（単位：百万円）</t>
    <rPh sb="0" eb="2">
      <t>イッパン</t>
    </rPh>
    <rPh sb="2" eb="4">
      <t>カイケイ</t>
    </rPh>
    <rPh sb="4" eb="5">
      <t>トウ</t>
    </rPh>
    <rPh sb="6" eb="8">
      <t>ザイセイ</t>
    </rPh>
    <rPh sb="8" eb="10">
      <t>ジョウキョウ</t>
    </rPh>
    <phoneticPr fontId="2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</si>
  <si>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1"/>
  </si>
  <si>
    <t>会計名</t>
    <rPh sb="0" eb="2">
      <t>カイケイ</t>
    </rPh>
    <rPh sb="2" eb="3">
      <t>メイ</t>
    </rPh>
    <phoneticPr fontId="21"/>
  </si>
  <si>
    <t>歳入</t>
    <rPh sb="0" eb="2">
      <t>サイニュウ</t>
    </rPh>
    <phoneticPr fontId="21"/>
  </si>
  <si>
    <t>歳出</t>
    <phoneticPr fontId="21"/>
  </si>
  <si>
    <t>形式収支</t>
    <phoneticPr fontId="21"/>
  </si>
  <si>
    <t>実質収支</t>
    <phoneticPr fontId="21"/>
  </si>
  <si>
    <t>他会計等
からの
繰入金</t>
    <rPh sb="9" eb="11">
      <t>クリイレ</t>
    </rPh>
    <rPh sb="11" eb="12">
      <t>キン</t>
    </rPh>
    <phoneticPr fontId="2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</si>
  <si>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</si>
  <si>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</si>
  <si>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</si>
  <si>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</si>
  <si>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</si>
  <si>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</si>
  <si>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</si>
  <si>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</si>
  <si>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</si>
  <si>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</si>
  <si>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</si>
  <si>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</si>
  <si>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せきがね犬挟観光</t>
  </si>
  <si>
    <t>-</t>
  </si>
  <si>
    <t>土地取得事業</t>
    <phoneticPr fontId="5"/>
  </si>
  <si>
    <t>-</t>
    <phoneticPr fontId="26"/>
  </si>
  <si>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</si>
  <si>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</si>
  <si>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</si>
  <si>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</si>
  <si>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</si>
  <si>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</si>
  <si>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</si>
  <si>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</si>
  <si>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</si>
  <si>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</si>
  <si>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</si>
  <si>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</si>
  <si>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</si>
  <si>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</si>
  <si>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</si>
  <si>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</si>
  <si>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駐車場事業</t>
    <phoneticPr fontId="5"/>
  </si>
  <si>
    <t>水道事業</t>
    <phoneticPr fontId="5"/>
  </si>
  <si>
    <t>法適用企業</t>
    <phoneticPr fontId="5"/>
  </si>
  <si>
    <t>下水道事業</t>
    <phoneticPr fontId="5"/>
  </si>
  <si>
    <t>温泉配湯事業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</si>
  <si>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</si>
  <si>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</si>
  <si>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</si>
  <si>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</si>
  <si>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1"/>
  </si>
  <si>
    <t>左のうち
一般会計等
負担見込額</t>
    <phoneticPr fontId="5"/>
  </si>
  <si>
    <t>鳥取中部ふるさと広域連合　一般会計</t>
    <rPh sb="0" eb="2">
      <t>トットリ</t>
    </rPh>
    <rPh sb="2" eb="4">
      <t>チュウブ</t>
    </rPh>
    <rPh sb="8" eb="10">
      <t>コウイキ</t>
    </rPh>
    <rPh sb="10" eb="12">
      <t>レンゴウ</t>
    </rPh>
    <rPh sb="13" eb="15">
      <t>イッパン</t>
    </rPh>
    <rPh sb="15" eb="17">
      <t>カイケイ</t>
    </rPh>
    <phoneticPr fontId="8"/>
  </si>
  <si>
    <t>鳥取中部ふるさと広域連合　中部ふるさと市町村圏振興事業特別会計</t>
    <rPh sb="13" eb="15">
      <t>チュウブ</t>
    </rPh>
    <rPh sb="19" eb="23">
      <t>シチョウソンケン</t>
    </rPh>
    <rPh sb="23" eb="25">
      <t>シンコウ</t>
    </rPh>
    <rPh sb="25" eb="27">
      <t>ジギョウ</t>
    </rPh>
    <rPh sb="27" eb="29">
      <t>トクベツ</t>
    </rPh>
    <rPh sb="29" eb="31">
      <t>カイケイ</t>
    </rPh>
    <phoneticPr fontId="8"/>
  </si>
  <si>
    <t>鳥取中部ふるさと広域連合　交通災害共済事業特別会計</t>
    <rPh sb="13" eb="15">
      <t>コウツウ</t>
    </rPh>
    <rPh sb="15" eb="17">
      <t>サイガイ</t>
    </rPh>
    <rPh sb="17" eb="19">
      <t>キョウサイ</t>
    </rPh>
    <rPh sb="19" eb="21">
      <t>ジギョウ</t>
    </rPh>
    <rPh sb="21" eb="23">
      <t>トクベツ</t>
    </rPh>
    <rPh sb="23" eb="25">
      <t>カイケイ</t>
    </rPh>
    <phoneticPr fontId="8"/>
  </si>
  <si>
    <t>鳥取県後期高齢者医療広域連合　一般会計</t>
    <rPh sb="0" eb="3">
      <t>トットリケン</t>
    </rPh>
    <rPh sb="3" eb="5">
      <t>コウキ</t>
    </rPh>
    <rPh sb="5" eb="8">
      <t>コウレイシャ</t>
    </rPh>
    <rPh sb="8" eb="10">
      <t>イリョウ</t>
    </rPh>
    <rPh sb="10" eb="12">
      <t>コウイキ</t>
    </rPh>
    <rPh sb="12" eb="14">
      <t>レンゴウ</t>
    </rPh>
    <rPh sb="15" eb="17">
      <t>イッパン</t>
    </rPh>
    <rPh sb="17" eb="19">
      <t>カイケイ</t>
    </rPh>
    <phoneticPr fontId="8"/>
  </si>
  <si>
    <t>鳥取県後期高齢者医療広域連合　後期高齢者医療特別会計</t>
    <rPh sb="0" eb="3">
      <t>トットリケン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8"/>
  </si>
  <si>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</si>
  <si>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</si>
  <si>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</si>
  <si>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</si>
  <si>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</si>
  <si>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</si>
  <si>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</si>
  <si>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</si>
  <si>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1"/>
  </si>
  <si>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</si>
  <si>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</si>
  <si>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</si>
  <si>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1"/>
  </si>
  <si>
    <t>元利償還金</t>
    <rPh sb="0" eb="2">
      <t>ガンリ</t>
    </rPh>
    <rPh sb="2" eb="5">
      <t>ショウカンキン</t>
    </rPh>
    <phoneticPr fontId="21"/>
  </si>
  <si>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</si>
  <si>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1"/>
  </si>
  <si>
    <t>債務負担行為</t>
    <rPh sb="0" eb="2">
      <t>サイム</t>
    </rPh>
    <rPh sb="2" eb="4">
      <t>フタン</t>
    </rPh>
    <rPh sb="4" eb="6">
      <t>コウイ</t>
    </rPh>
    <phoneticPr fontId="5"/>
  </si>
  <si>
    <t>PFI事業に係るもの</t>
    <rPh sb="3" eb="5">
      <t>ジギョウ</t>
    </rPh>
    <rPh sb="6" eb="7">
      <t>カカ</t>
    </rPh>
    <phoneticPr fontId="2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</si>
  <si>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</si>
  <si>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1"/>
  </si>
  <si>
    <t>いわゆる五省協定等に係るもの</t>
    <rPh sb="4" eb="6">
      <t>ゴショウ</t>
    </rPh>
    <rPh sb="6" eb="9">
      <t>キョウテイトウ</t>
    </rPh>
    <rPh sb="10" eb="11">
      <t>カカ</t>
    </rPh>
    <phoneticPr fontId="21"/>
  </si>
  <si>
    <t>準元利償還金</t>
    <rPh sb="0" eb="1">
      <t>ジュン</t>
    </rPh>
    <rPh sb="1" eb="3">
      <t>ガンリ</t>
    </rPh>
    <rPh sb="3" eb="6">
      <t>ショウカンキン</t>
    </rPh>
    <phoneticPr fontId="2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</si>
  <si>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1"/>
  </si>
  <si>
    <t xml:space="preserve">公営企業債等繰入見込額 </t>
    <rPh sb="0" eb="2">
      <t>コウエイ</t>
    </rPh>
    <rPh sb="2" eb="5">
      <t>キギョウサイ</t>
    </rPh>
    <rPh sb="5" eb="6">
      <t>トウ</t>
    </rPh>
    <rPh sb="6" eb="8">
      <t>クリイ</t>
    </rPh>
    <rPh sb="8" eb="11">
      <t>ミコミガク</t>
    </rPh>
    <phoneticPr fontId="21"/>
  </si>
  <si>
    <t>国営土地改良事業に係るもの</t>
    <rPh sb="0" eb="2">
      <t>コクエイ</t>
    </rPh>
    <rPh sb="2" eb="4">
      <t>トチ</t>
    </rPh>
    <rPh sb="4" eb="6">
      <t>カイリョウ</t>
    </rPh>
    <rPh sb="6" eb="8">
      <t>ジギョウ</t>
    </rPh>
    <rPh sb="9" eb="10">
      <t>カカ</t>
    </rPh>
    <phoneticPr fontId="2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</si>
  <si>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1"/>
  </si>
  <si>
    <t xml:space="preserve">組合等負担等見込額 </t>
    <rPh sb="0" eb="2">
      <t>クミアイ</t>
    </rPh>
    <rPh sb="2" eb="3">
      <t>トウ</t>
    </rPh>
    <rPh sb="3" eb="5">
      <t>フタン</t>
    </rPh>
    <rPh sb="5" eb="6">
      <t>トウ</t>
    </rPh>
    <rPh sb="6" eb="9">
      <t>ミコミガク</t>
    </rPh>
    <phoneticPr fontId="2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</si>
  <si>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</si>
  <si>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1"/>
  </si>
  <si>
    <t xml:space="preserve">退職手当負担見込額 </t>
    <rPh sb="0" eb="2">
      <t>タイショク</t>
    </rPh>
    <rPh sb="2" eb="4">
      <t>テアテ</t>
    </rPh>
    <rPh sb="4" eb="6">
      <t>フタン</t>
    </rPh>
    <rPh sb="6" eb="9">
      <t>ミコミガク</t>
    </rPh>
    <phoneticPr fontId="2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</si>
  <si>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</si>
  <si>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</si>
  <si>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</si>
  <si>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</si>
  <si>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</si>
  <si>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</si>
  <si>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</si>
  <si>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</si>
  <si>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</si>
  <si>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</si>
  <si>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</si>
  <si>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</si>
  <si>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</si>
  <si>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</si>
  <si>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</si>
  <si>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</si>
  <si>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</si>
  <si>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1"/>
  </si>
  <si>
    <t xml:space="preserve">充当可能特定歳入 </t>
    <rPh sb="0" eb="2">
      <t>ジュウトウ</t>
    </rPh>
    <rPh sb="2" eb="4">
      <t>カノウ</t>
    </rPh>
    <rPh sb="4" eb="6">
      <t>トクテイ</t>
    </rPh>
    <rPh sb="6" eb="8">
      <t>サイニュウ</t>
    </rPh>
    <phoneticPr fontId="21"/>
  </si>
  <si>
    <t xml:space="preserve">基準財政需要額算入見込額 </t>
    <rPh sb="0" eb="2">
      <t>キジュン</t>
    </rPh>
    <rPh sb="2" eb="4">
      <t>ザイセイ</t>
    </rPh>
    <rPh sb="4" eb="7">
      <t>ジュヨウガク</t>
    </rPh>
    <rPh sb="7" eb="9">
      <t>サンニュウ</t>
    </rPh>
    <rPh sb="9" eb="12">
      <t>ミコミガク</t>
    </rPh>
    <phoneticPr fontId="2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</si>
  <si>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</si>
  <si>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</si>
  <si>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</si>
  <si>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</si>
  <si>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1"/>
  </si>
  <si>
    <t>土地開発公社に係る将来負担額</t>
    <rPh sb="0" eb="2">
      <t>トチ</t>
    </rPh>
    <rPh sb="2" eb="4">
      <t>カイハツ</t>
    </rPh>
    <rPh sb="4" eb="6">
      <t>コウシャ</t>
    </rPh>
    <rPh sb="7" eb="8">
      <t>カカ</t>
    </rPh>
    <rPh sb="9" eb="11">
      <t>ショウライ</t>
    </rPh>
    <rPh sb="11" eb="14">
      <t>フタンガク</t>
    </rPh>
    <phoneticPr fontId="21"/>
  </si>
  <si>
    <t>利子補給に係るもの</t>
  </si>
  <si>
    <t>健全化判断比率</t>
    <rPh sb="0" eb="3">
      <t>ケンゼンカ</t>
    </rPh>
    <rPh sb="3" eb="5">
      <t>ハンダン</t>
    </rPh>
    <rPh sb="5" eb="7">
      <t>ヒリツ</t>
    </rPh>
    <phoneticPr fontId="10"/>
  </si>
  <si>
    <t>令和5年度</t>
    <rPh sb="0" eb="2">
      <t>レイワ</t>
    </rPh>
    <rPh sb="3" eb="5">
      <t>ネンド</t>
    </rPh>
    <phoneticPr fontId="1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</si>
  <si>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</si>
  <si>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</si>
  <si>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</si>
  <si>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</si>
  <si>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</si>
  <si>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</si>
  <si>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1"/>
  </si>
  <si>
    <t>(Ｃ)</t>
    <phoneticPr fontId="5"/>
  </si>
  <si>
    <t>連結実質赤字比率</t>
    <rPh sb="0" eb="2">
      <t>レンケツ</t>
    </rPh>
    <rPh sb="2" eb="4">
      <t>ジッシツ</t>
    </rPh>
    <rPh sb="4" eb="6">
      <t>アカジ</t>
    </rPh>
    <rPh sb="6" eb="8">
      <t>ヒリツ</t>
    </rPh>
    <phoneticPr fontId="1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</si>
  <si>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</si>
  <si>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</si>
  <si>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0"/>
  </si>
  <si>
    <t>(Ｃ)－(Ｄ)</t>
    <phoneticPr fontId="5"/>
  </si>
  <si>
    <t>将来負担比率</t>
    <rPh sb="0" eb="2">
      <t>ショウライ</t>
    </rPh>
    <rPh sb="2" eb="4">
      <t>フタン</t>
    </rPh>
    <rPh sb="4" eb="6">
      <t>ヒリツ</t>
    </rPh>
    <phoneticPr fontId="1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</si>
  <si>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</si>
  <si>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</si>
  <si>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</si>
  <si>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</si>
  <si>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</si>
  <si>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</si>
  <si>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</si>
  <si>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</si>
  <si>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</si>
  <si>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</si>
  <si>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</si>
  <si>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</si>
  <si>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</si>
  <si>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</si>
  <si>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</si>
  <si>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</si>
  <si>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</si>
  <si>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</si>
  <si>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</si>
  <si>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</si>
  <si>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</si>
  <si>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</si>
  <si>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2"/>
  </si>
  <si>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</si>
  <si>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</si>
  <si>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</si>
  <si>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</si>
  <si>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</si>
  <si>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</si>
  <si>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</si>
  <si>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</si>
  <si>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</si>
  <si>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</si>
  <si>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</si>
  <si>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</si>
  <si>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</si>
  <si>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</si>
  <si>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</si>
  <si>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</si>
  <si>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</si>
  <si>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</si>
  <si>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</si>
  <si>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</si>
  <si>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</si>
  <si>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</si>
  <si>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</si>
  <si>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</si>
  <si>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</si>
  <si>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</si>
  <si>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</si>
  <si>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</si>
  <si>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</si>
  <si>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</si>
  <si>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</si>
  <si>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</si>
  <si>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0.65</t>
  </si>
  <si>
    <t>▲ 1.17</t>
  </si>
  <si>
    <t>会計</t>
    <rPh sb="0" eb="2">
      <t>カイケイ</t>
    </rPh>
    <phoneticPr fontId="5"/>
  </si>
  <si>
    <t>水道事業</t>
  </si>
  <si>
    <t>一般会計</t>
  </si>
  <si>
    <t>介護保険事業</t>
  </si>
  <si>
    <t>下水道事業</t>
  </si>
  <si>
    <t>国民健康保険事業</t>
  </si>
  <si>
    <t>後期高齢者医療事業</t>
  </si>
  <si>
    <t>駐車場事業</t>
  </si>
  <si>
    <t>温泉配湯事業</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</si>
  <si>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</si>
  <si>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</si>
  <si>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</si>
  <si>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</si>
  <si>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</si>
  <si>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</si>
  <si>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</si>
  <si>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</si>
  <si>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</si>
  <si>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</si>
  <si>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</si>
  <si>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</si>
  <si>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</si>
  <si>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</si>
  <si>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</si>
  <si>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</si>
  <si>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</si>
  <si>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</si>
  <si>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</si>
  <si>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</si>
  <si>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</si>
  <si>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</si>
  <si>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</si>
  <si>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</si>
  <si>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</si>
  <si>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</si>
  <si>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</si>
  <si>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</si>
  <si>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</si>
  <si>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</si>
  <si>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</si>
  <si>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</si>
  <si>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</si>
  <si>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</si>
  <si>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</si>
  <si>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</si>
  <si>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</si>
  <si>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</si>
  <si>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</si>
  <si>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</si>
  <si>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</si>
  <si>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</si>
  <si>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</si>
  <si>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</si>
  <si>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</si>
  <si>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</si>
  <si>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</si>
  <si>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倉吉ふるさと未来づくり基金</t>
    <phoneticPr fontId="5"/>
  </si>
  <si>
    <t>若者の定住化促進基金</t>
    <phoneticPr fontId="2"/>
  </si>
  <si>
    <t>退職手当基金</t>
    <phoneticPr fontId="2"/>
  </si>
  <si>
    <t>教育振興基金</t>
    <phoneticPr fontId="2"/>
  </si>
  <si>
    <t>地域産業振興基金</t>
    <phoneticPr fontId="2"/>
  </si>
  <si>
    <t>基金残高合計</t>
    <rPh sb="0" eb="2">
      <t>キキン</t>
    </rPh>
    <rPh sb="2" eb="4">
      <t>ザンダカ</t>
    </rPh>
    <rPh sb="4" eb="6">
      <t>ゴウケイ</t>
    </rPh>
    <phoneticPr fontId="5"/>
  </si>
  <si>
    <t>　将来負担比率が類似団体平均に比べて高い水準にある一方で、有形固定資産減価償却率は類似団体平均よりも低い水準となっている。
　近年の道路等インフラ整備や公営住宅の改修、学校施設の耐震化による公共施設等の更新が有形固定資産減価償却率を下げる要因と考えられるが、このようにインフラ及び公共施設等を更新していく中で生じる地方債の償還等が、将来負担比率を押し上げる傾向にもつながっている。
　今後は、公共施設等総合管理計画と個別施設計画に基づいて、施設状況と財政面を考慮しながら、より一層計画的な施設の老朽化対策に取り組んでいく必要がある。</t>
    <phoneticPr fontId="5"/>
  </si>
  <si>
    <t>　将来負担比率及び実質公債費比率について、類似団体と比較し高い水準ではあるが下降傾向にある。
　将来負担比率が下降している主な要因としては、公営企業の一部法適化（繰出金の減）に加え、下水道事業債残高の減少に伴い公営企業債等繰入見込額が減少したことが考えられる。また、実質公債費比率が下降している主な要因としては、公営企業の一部法適化（繰出金の減）に加え、下水道事業の新発債の発行額が年々減少傾向にあることに伴い、元利償還金に対する繰出基準額が減少したことが考えられる。
　一方で、令和３年豪雨等の大規模災害に係る災害復旧事業の財源である災害復旧事業債、その他大型事業の財源である地方債（防災行政無線更新事業（緊急防災・減災事業債）、旧国民宿舎整備事業・光ファイバ整備事業（過疎対策事業債）等）の据置期間終了も今後控えていることから、実質公債費比率への影響を考慮し、これまで以上に公債費の適正化に取り組んでいく必要がある。</t>
    <rPh sb="240" eb="242">
      <t>レイワ</t>
    </rPh>
    <rPh sb="278" eb="279">
      <t>タ</t>
    </rPh>
    <rPh sb="279" eb="283">
      <t>オオガタジギョウ</t>
    </rPh>
    <rPh sb="284" eb="286">
      <t>ザイゲン</t>
    </rPh>
    <rPh sb="289" eb="292">
      <t>チホウサイ</t>
    </rPh>
    <rPh sb="293" eb="299">
      <t>ボウサイギョウセイムセン</t>
    </rPh>
    <rPh sb="299" eb="303">
      <t>コウシンジギョウ</t>
    </rPh>
    <rPh sb="304" eb="308">
      <t>キンキュウボウサイ</t>
    </rPh>
    <rPh sb="309" eb="311">
      <t>ゲンサイ</t>
    </rPh>
    <rPh sb="311" eb="314">
      <t>ジギョウサイ</t>
    </rPh>
    <rPh sb="316" eb="317">
      <t>キュウ</t>
    </rPh>
    <rPh sb="317" eb="321">
      <t>コクミンシュクシャ</t>
    </rPh>
    <rPh sb="326" eb="327">
      <t>ヒカリ</t>
    </rPh>
    <rPh sb="331" eb="335">
      <t>セイビジギョウ</t>
    </rPh>
    <rPh sb="336" eb="340">
      <t>カソタイサク</t>
    </rPh>
    <rPh sb="340" eb="343">
      <t>ジギョウサイ</t>
    </rPh>
    <rPh sb="344" eb="345">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</si>
</sst>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41"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8"/>
      <color theme="3"/>
      <name val="游ゴシック Light"/>
      <family val="2"/>
      <charset val="128"/>
      <scheme val="major"/>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
      <sz val="10"/>
      <color indexed="8"/>
      <name val="ＭＳ Ｐ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 fillId="0" borderId="0">
      <alignment vertical="center"/>
    </xf>
  </cellStyleXfs>
  <cellXfs count="124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10" fillId="0" borderId="0" xfId="7" applyFont="1">
      <alignment vertical="center"/>
    </xf>
    <xf numFmtId="49" fontId="10" fillId="0" borderId="0" xfId="7" applyNumberFormat="1" applyFont="1">
      <alignment vertical="center"/>
    </xf>
    <xf numFmtId="0" fontId="12" fillId="0" borderId="0" xfId="7" applyFont="1">
      <alignment vertical="center"/>
    </xf>
    <xf numFmtId="0" fontId="13" fillId="0" borderId="0" xfId="7" applyFont="1">
      <alignment vertical="center"/>
    </xf>
    <xf numFmtId="0" fontId="10" fillId="0" borderId="19" xfId="7" applyFont="1" applyBorder="1" applyAlignment="1">
      <alignment horizontal="left" vertical="center"/>
    </xf>
    <xf numFmtId="0" fontId="10" fillId="0" borderId="20" xfId="7" applyFont="1" applyBorder="1" applyAlignment="1">
      <alignment horizontal="left" vertical="center"/>
    </xf>
    <xf numFmtId="0" fontId="10" fillId="0" borderId="21" xfId="7" applyFont="1" applyBorder="1" applyAlignment="1">
      <alignment horizontal="left" vertical="center"/>
    </xf>
    <xf numFmtId="185" fontId="10" fillId="0" borderId="19" xfId="7" applyNumberFormat="1" applyFont="1" applyBorder="1" applyAlignment="1">
      <alignment horizontal="right" vertical="center" shrinkToFit="1"/>
    </xf>
    <xf numFmtId="185" fontId="10" fillId="0" borderId="20" xfId="7" applyNumberFormat="1" applyFont="1" applyBorder="1" applyAlignment="1">
      <alignment horizontal="right" vertical="center" shrinkToFit="1"/>
    </xf>
    <xf numFmtId="185" fontId="10" fillId="0" borderId="21" xfId="7" applyNumberFormat="1" applyFont="1" applyBorder="1" applyAlignment="1">
      <alignment horizontal="right" vertical="center" shrinkToFit="1"/>
    </xf>
    <xf numFmtId="0" fontId="14" fillId="0" borderId="33" xfId="9" applyFont="1" applyBorder="1">
      <alignment vertical="center"/>
    </xf>
    <xf numFmtId="185" fontId="10" fillId="0" borderId="19" xfId="7" applyNumberFormat="1" applyFont="1" applyBorder="1" applyAlignment="1">
      <alignment vertical="center" shrinkToFit="1"/>
    </xf>
    <xf numFmtId="185" fontId="10" fillId="0" borderId="20" xfId="7" applyNumberFormat="1" applyFont="1" applyBorder="1" applyAlignment="1">
      <alignment vertical="center" shrinkToFit="1"/>
    </xf>
    <xf numFmtId="185" fontId="10" fillId="0" borderId="21" xfId="7" applyNumberFormat="1" applyFont="1" applyBorder="1" applyAlignment="1">
      <alignment vertical="center" shrinkToFit="1"/>
    </xf>
    <xf numFmtId="0" fontId="10" fillId="0" borderId="28" xfId="7" applyFont="1" applyBorder="1" applyAlignment="1">
      <alignment horizontal="left" vertical="center"/>
    </xf>
    <xf numFmtId="0" fontId="14" fillId="0" borderId="43" xfId="9" applyFont="1" applyBorder="1" applyAlignment="1">
      <alignment horizontal="center" vertical="center"/>
    </xf>
    <xf numFmtId="0" fontId="10" fillId="0" borderId="28" xfId="7" applyFont="1" applyBorder="1" applyAlignment="1">
      <alignment horizontal="center" vertical="center"/>
    </xf>
    <xf numFmtId="0" fontId="10" fillId="0" borderId="46" xfId="7" applyFont="1" applyBorder="1" applyAlignment="1">
      <alignment horizontal="center" vertical="center"/>
    </xf>
    <xf numFmtId="0" fontId="16" fillId="0" borderId="47" xfId="7" applyFont="1" applyBorder="1" applyAlignment="1">
      <alignment vertical="center" wrapText="1"/>
    </xf>
    <xf numFmtId="0" fontId="16" fillId="0" borderId="48" xfId="7" applyFont="1" applyBorder="1" applyAlignment="1">
      <alignment vertical="center" wrapText="1"/>
    </xf>
    <xf numFmtId="182" fontId="10" fillId="0" borderId="46" xfId="7" applyNumberFormat="1" applyFont="1" applyBorder="1">
      <alignment vertical="center"/>
    </xf>
    <xf numFmtId="182" fontId="10" fillId="0" borderId="47" xfId="7" applyNumberFormat="1" applyFont="1" applyBorder="1">
      <alignment vertical="center"/>
    </xf>
    <xf numFmtId="182" fontId="10" fillId="0" borderId="48" xfId="7" applyNumberFormat="1" applyFont="1" applyBorder="1">
      <alignment vertical="center"/>
    </xf>
    <xf numFmtId="0" fontId="10" fillId="0" borderId="28" xfId="7" applyFont="1" applyBorder="1">
      <alignment vertical="center"/>
    </xf>
    <xf numFmtId="0" fontId="10" fillId="0" borderId="29" xfId="7" applyFont="1" applyBorder="1">
      <alignment vertical="center"/>
    </xf>
    <xf numFmtId="49" fontId="10" fillId="0" borderId="28" xfId="7" applyNumberFormat="1" applyFont="1" applyBorder="1">
      <alignment vertical="center"/>
    </xf>
    <xf numFmtId="0" fontId="10" fillId="0" borderId="0" xfId="7" applyFont="1" applyAlignment="1">
      <alignment horizontal="center" vertical="center"/>
    </xf>
    <xf numFmtId="49" fontId="10" fillId="0" borderId="0" xfId="7" applyNumberFormat="1" applyFont="1" applyAlignment="1">
      <alignment horizontal="center" vertical="center"/>
    </xf>
    <xf numFmtId="0" fontId="10" fillId="0" borderId="29" xfId="7" applyFont="1" applyBorder="1" applyAlignment="1">
      <alignment horizontal="center" vertical="center"/>
    </xf>
    <xf numFmtId="0" fontId="10" fillId="0" borderId="46" xfId="7" applyFont="1" applyBorder="1">
      <alignment vertical="center"/>
    </xf>
    <xf numFmtId="0" fontId="10" fillId="0" borderId="47" xfId="7" applyFont="1" applyBorder="1">
      <alignment vertical="center"/>
    </xf>
    <xf numFmtId="0" fontId="10" fillId="0" borderId="48" xfId="7" applyFont="1" applyBorder="1">
      <alignment vertical="center"/>
    </xf>
    <xf numFmtId="49" fontId="20" fillId="0" borderId="0" xfId="11" applyNumberFormat="1" applyFont="1">
      <alignment vertical="center"/>
    </xf>
    <xf numFmtId="49" fontId="10" fillId="0" borderId="0" xfId="11" applyNumberFormat="1" applyFont="1">
      <alignment vertical="center"/>
    </xf>
    <xf numFmtId="0" fontId="10" fillId="0" borderId="0" xfId="11" applyFont="1">
      <alignment vertical="center"/>
    </xf>
    <xf numFmtId="0" fontId="21" fillId="0" borderId="0" xfId="11" applyFont="1">
      <alignment vertical="center"/>
    </xf>
    <xf numFmtId="0" fontId="22" fillId="0" borderId="7" xfId="11" applyFont="1" applyBorder="1" applyAlignment="1">
      <alignment horizontal="center" vertical="center"/>
    </xf>
    <xf numFmtId="0" fontId="22" fillId="0" borderId="7" xfId="11" applyFont="1" applyBorder="1">
      <alignment vertical="center"/>
    </xf>
    <xf numFmtId="0" fontId="10" fillId="0" borderId="2" xfId="11" applyFont="1" applyBorder="1">
      <alignment vertical="center"/>
    </xf>
    <xf numFmtId="0" fontId="10" fillId="0" borderId="7" xfId="11" applyFont="1" applyBorder="1">
      <alignment vertical="center"/>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0" fontId="10" fillId="0" borderId="0" xfId="11" applyFont="1" applyAlignment="1">
      <alignment horizontal="center" vertical="center" wrapText="1"/>
    </xf>
    <xf numFmtId="0" fontId="10" fillId="0" borderId="7" xfId="11" applyFont="1" applyBorder="1" applyAlignment="1">
      <alignment horizontal="center" vertical="center" wrapText="1"/>
    </xf>
    <xf numFmtId="0" fontId="14" fillId="0" borderId="0" xfId="11" applyFont="1">
      <alignment vertical="center"/>
    </xf>
    <xf numFmtId="0" fontId="10" fillId="0" borderId="0" xfId="11" applyFont="1" applyAlignment="1">
      <alignment vertical="center" shrinkToFit="1"/>
    </xf>
    <xf numFmtId="49" fontId="10" fillId="2" borderId="0" xfId="12" applyNumberFormat="1" applyFont="1" applyFill="1">
      <alignment vertical="center"/>
    </xf>
    <xf numFmtId="0" fontId="10" fillId="2" borderId="0" xfId="12" applyFont="1" applyFill="1">
      <alignment vertical="center"/>
    </xf>
    <xf numFmtId="0" fontId="10" fillId="2" borderId="47"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5" fillId="2" borderId="0" xfId="12" applyFont="1" applyFill="1">
      <alignment vertical="center"/>
    </xf>
    <xf numFmtId="0" fontId="25" fillId="2" borderId="0" xfId="13" applyFont="1" applyFill="1">
      <alignment vertical="center"/>
    </xf>
    <xf numFmtId="0" fontId="25" fillId="0" borderId="0" xfId="13" applyFont="1">
      <alignment vertical="center"/>
    </xf>
    <xf numFmtId="0" fontId="4" fillId="0" borderId="82" xfId="12" applyFont="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96" xfId="12" applyFont="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5" borderId="113" xfId="12" applyFont="1" applyFill="1" applyBorder="1" applyAlignment="1" applyProtection="1">
      <alignment horizontal="center" vertical="center" shrinkToFit="1"/>
      <protection locked="0"/>
    </xf>
    <xf numFmtId="0" fontId="17" fillId="2" borderId="0" xfId="12" applyFont="1" applyFill="1">
      <alignment vertical="center"/>
    </xf>
    <xf numFmtId="0" fontId="4" fillId="0" borderId="121" xfId="12" applyFont="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4" fillId="0" borderId="130"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7" xfId="12" applyFont="1" applyFill="1" applyBorder="1">
      <alignment vertical="center"/>
    </xf>
    <xf numFmtId="0" fontId="4" fillId="2" borderId="47" xfId="12" applyFont="1" applyFill="1" applyBorder="1" applyAlignment="1">
      <alignment horizontal="center" vertical="center"/>
    </xf>
    <xf numFmtId="0" fontId="4" fillId="2" borderId="9" xfId="12" applyFont="1" applyFill="1" applyBorder="1">
      <alignment vertical="center"/>
    </xf>
    <xf numFmtId="0" fontId="4" fillId="2" borderId="39" xfId="12" applyFont="1" applyFill="1" applyBorder="1">
      <alignment vertical="center"/>
    </xf>
    <xf numFmtId="0" fontId="4" fillId="2" borderId="2" xfId="12" applyFont="1" applyFill="1" applyBorder="1">
      <alignment vertical="center"/>
    </xf>
    <xf numFmtId="0" fontId="4" fillId="2" borderId="29" xfId="12" applyFont="1" applyFill="1" applyBorder="1">
      <alignment vertical="center"/>
    </xf>
    <xf numFmtId="0" fontId="4" fillId="2" borderId="0" xfId="12" applyFont="1" applyFill="1" applyAlignment="1">
      <alignment horizontal="center" vertical="center"/>
    </xf>
    <xf numFmtId="0" fontId="25" fillId="2" borderId="0" xfId="12" applyFont="1" applyFill="1" applyAlignment="1">
      <alignment horizontal="center" vertical="center"/>
    </xf>
    <xf numFmtId="0" fontId="25" fillId="2" borderId="28" xfId="12" applyFont="1" applyFill="1" applyBorder="1">
      <alignment vertical="center"/>
    </xf>
    <xf numFmtId="0" fontId="28"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2"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2" fillId="2" borderId="6" xfId="2" applyNumberFormat="1" applyFont="1" applyFill="1" applyBorder="1">
      <alignment vertical="center"/>
    </xf>
    <xf numFmtId="177" fontId="22" fillId="2" borderId="7" xfId="2" applyNumberFormat="1" applyFont="1" applyFill="1" applyBorder="1">
      <alignment vertical="center"/>
    </xf>
    <xf numFmtId="177" fontId="22" fillId="2" borderId="8" xfId="2" applyNumberFormat="1" applyFont="1" applyFill="1" applyBorder="1">
      <alignment vertical="center"/>
    </xf>
    <xf numFmtId="177" fontId="22" fillId="2" borderId="12" xfId="2" applyNumberFormat="1" applyFont="1" applyFill="1" applyBorder="1" applyAlignment="1">
      <alignment horizontal="center" vertical="center"/>
    </xf>
    <xf numFmtId="177" fontId="10" fillId="2" borderId="172" xfId="2" applyNumberFormat="1" applyFont="1" applyFill="1" applyBorder="1" applyAlignment="1">
      <alignment horizontal="center" vertical="center"/>
    </xf>
    <xf numFmtId="177" fontId="22" fillId="2" borderId="173" xfId="2" applyNumberFormat="1" applyFont="1" applyFill="1" applyBorder="1" applyAlignment="1">
      <alignment horizontal="center" vertical="center"/>
    </xf>
    <xf numFmtId="181" fontId="22" fillId="2" borderId="33" xfId="3" applyNumberFormat="1" applyFont="1" applyFill="1" applyBorder="1" applyAlignment="1">
      <alignment horizontal="right" vertical="center" shrinkToFit="1"/>
    </xf>
    <xf numFmtId="181" fontId="22" fillId="2" borderId="6" xfId="3" applyNumberFormat="1" applyFont="1" applyFill="1" applyBorder="1" applyAlignment="1">
      <alignment horizontal="right" vertical="center" shrinkToFit="1"/>
    </xf>
    <xf numFmtId="179" fontId="22" fillId="2" borderId="174" xfId="3" applyNumberFormat="1" applyFont="1" applyFill="1" applyBorder="1" applyAlignment="1">
      <alignment horizontal="right" vertical="center" shrinkToFit="1"/>
    </xf>
    <xf numFmtId="181" fontId="22" fillId="2" borderId="12" xfId="3" applyNumberFormat="1" applyFont="1" applyFill="1" applyBorder="1" applyAlignment="1">
      <alignment horizontal="right" vertical="center" shrinkToFit="1"/>
    </xf>
    <xf numFmtId="181" fontId="22" fillId="2" borderId="10" xfId="3" applyNumberFormat="1" applyFont="1" applyFill="1" applyBorder="1" applyAlignment="1">
      <alignment horizontal="right" vertical="center" shrinkToFit="1"/>
    </xf>
    <xf numFmtId="179" fontId="22" fillId="2" borderId="173"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2" fillId="0" borderId="0" xfId="2" applyNumberFormat="1" applyFont="1" applyFill="1" applyBorder="1">
      <alignment vertical="center"/>
    </xf>
    <xf numFmtId="177" fontId="22" fillId="0" borderId="10" xfId="2" applyNumberFormat="1" applyFont="1" applyFill="1" applyBorder="1">
      <alignment vertical="center"/>
    </xf>
    <xf numFmtId="177" fontId="22" fillId="0" borderId="9" xfId="2" applyNumberFormat="1" applyFont="1" applyFill="1" applyBorder="1">
      <alignment vertical="center"/>
    </xf>
    <xf numFmtId="177" fontId="22" fillId="0" borderId="11" xfId="2" applyNumberFormat="1" applyFont="1" applyFill="1" applyBorder="1">
      <alignment vertical="center"/>
    </xf>
    <xf numFmtId="177" fontId="22" fillId="0" borderId="12" xfId="2" applyNumberFormat="1" applyFont="1" applyFill="1" applyBorder="1" applyAlignment="1">
      <alignment horizontal="center" vertical="center"/>
    </xf>
    <xf numFmtId="177" fontId="22" fillId="0" borderId="172" xfId="2" applyNumberFormat="1" applyFont="1" applyFill="1" applyBorder="1" applyAlignment="1">
      <alignment horizontal="center" vertical="center"/>
    </xf>
    <xf numFmtId="177" fontId="22" fillId="0" borderId="173" xfId="2" applyNumberFormat="1" applyFont="1" applyFill="1" applyBorder="1" applyAlignment="1">
      <alignment horizontal="center" vertical="center"/>
    </xf>
    <xf numFmtId="177" fontId="22" fillId="0" borderId="0" xfId="2" applyNumberFormat="1" applyFont="1" applyFill="1" applyBorder="1" applyAlignment="1">
      <alignment horizontal="center" vertical="center"/>
    </xf>
    <xf numFmtId="177" fontId="22" fillId="0" borderId="4" xfId="2" applyNumberFormat="1" applyFont="1" applyFill="1" applyBorder="1">
      <alignment vertical="center"/>
    </xf>
    <xf numFmtId="190" fontId="29" fillId="0" borderId="12" xfId="2" applyNumberFormat="1" applyFont="1" applyFill="1" applyBorder="1" applyAlignment="1">
      <alignment horizontal="right" vertical="center" shrinkToFit="1"/>
    </xf>
    <xf numFmtId="190" fontId="29" fillId="0" borderId="172" xfId="2" applyNumberFormat="1" applyFont="1" applyFill="1" applyBorder="1" applyAlignment="1">
      <alignment horizontal="right" vertical="center" shrinkToFit="1"/>
    </xf>
    <xf numFmtId="190" fontId="22" fillId="0" borderId="173" xfId="2" applyNumberFormat="1" applyFont="1" applyFill="1" applyBorder="1" applyAlignment="1">
      <alignment horizontal="right" vertical="center" shrinkToFit="1"/>
    </xf>
    <xf numFmtId="177" fontId="22" fillId="0" borderId="5" xfId="2" applyNumberFormat="1" applyFont="1" applyFill="1" applyBorder="1">
      <alignment vertical="center"/>
    </xf>
    <xf numFmtId="177" fontId="22" fillId="0" borderId="0" xfId="2" applyNumberFormat="1" applyFont="1" applyFill="1">
      <alignment vertical="center"/>
    </xf>
    <xf numFmtId="179" fontId="29" fillId="0" borderId="12" xfId="2" applyNumberFormat="1" applyFont="1" applyFill="1" applyBorder="1" applyAlignment="1">
      <alignment horizontal="right" vertical="center" shrinkToFit="1"/>
    </xf>
    <xf numFmtId="179" fontId="29" fillId="0" borderId="172" xfId="2" applyNumberFormat="1" applyFont="1" applyFill="1" applyBorder="1" applyAlignment="1">
      <alignment horizontal="right" vertical="center" shrinkToFit="1"/>
    </xf>
    <xf numFmtId="179" fontId="22" fillId="0" borderId="173" xfId="2" applyNumberFormat="1" applyFont="1" applyFill="1" applyBorder="1" applyAlignment="1">
      <alignment horizontal="right" vertical="center" shrinkToFit="1"/>
    </xf>
    <xf numFmtId="177" fontId="22" fillId="0" borderId="6" xfId="2" applyNumberFormat="1" applyFont="1" applyFill="1" applyBorder="1">
      <alignment vertical="center"/>
    </xf>
    <xf numFmtId="177" fontId="22" fillId="0" borderId="7" xfId="2" applyNumberFormat="1" applyFont="1" applyFill="1" applyBorder="1">
      <alignment vertical="center"/>
    </xf>
    <xf numFmtId="176" fontId="22" fillId="0" borderId="7" xfId="2" applyNumberFormat="1" applyFont="1" applyFill="1" applyBorder="1">
      <alignment vertical="center"/>
    </xf>
    <xf numFmtId="177" fontId="22" fillId="0" borderId="8" xfId="2" applyNumberFormat="1" applyFont="1" applyFill="1" applyBorder="1">
      <alignment vertical="center"/>
    </xf>
    <xf numFmtId="0" fontId="22"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2" fillId="2" borderId="12" xfId="2" applyNumberFormat="1" applyFont="1" applyFill="1" applyBorder="1" applyAlignment="1">
      <alignment horizontal="right" vertical="center" shrinkToFit="1"/>
    </xf>
    <xf numFmtId="181" fontId="22" fillId="2" borderId="172" xfId="2" applyNumberFormat="1" applyFont="1" applyFill="1" applyBorder="1" applyAlignment="1">
      <alignment horizontal="right" vertical="center" shrinkToFit="1"/>
    </xf>
    <xf numFmtId="179" fontId="22" fillId="2" borderId="173" xfId="2" applyNumberFormat="1" applyFont="1" applyFill="1" applyBorder="1" applyAlignment="1">
      <alignment horizontal="right" vertical="center" shrinkToFit="1"/>
    </xf>
    <xf numFmtId="181" fontId="22" fillId="0" borderId="12" xfId="2" applyNumberFormat="1" applyFont="1" applyFill="1" applyBorder="1" applyAlignment="1">
      <alignment horizontal="right" vertical="center" shrinkToFit="1"/>
    </xf>
    <xf numFmtId="181" fontId="22" fillId="0" borderId="172" xfId="2" applyNumberFormat="1" applyFont="1" applyFill="1" applyBorder="1" applyAlignment="1">
      <alignment horizontal="right" vertical="center" shrinkToFit="1"/>
    </xf>
    <xf numFmtId="0" fontId="22" fillId="0" borderId="0" xfId="2" applyFont="1" applyFill="1" applyBorder="1" applyAlignment="1"/>
    <xf numFmtId="0" fontId="3" fillId="0" borderId="0" xfId="2" applyFont="1" applyFill="1" applyBorder="1" applyAlignment="1"/>
    <xf numFmtId="176" fontId="22"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2" fillId="0" borderId="7" xfId="3" applyNumberFormat="1" applyFont="1" applyFill="1" applyBorder="1">
      <alignment vertical="center"/>
    </xf>
    <xf numFmtId="177" fontId="29" fillId="0" borderId="1" xfId="4" applyNumberFormat="1" applyFont="1" applyBorder="1" applyAlignment="1">
      <alignment vertical="center"/>
    </xf>
    <xf numFmtId="177" fontId="29" fillId="0" borderId="3" xfId="4" applyNumberFormat="1" applyFont="1" applyBorder="1" applyAlignment="1">
      <alignment vertical="center"/>
    </xf>
    <xf numFmtId="177" fontId="29" fillId="0" borderId="6" xfId="4" applyNumberFormat="1" applyFont="1" applyBorder="1" applyAlignment="1">
      <alignment vertical="center"/>
    </xf>
    <xf numFmtId="177" fontId="29" fillId="0" borderId="8" xfId="4" applyNumberFormat="1" applyFont="1" applyBorder="1" applyAlignment="1">
      <alignment vertical="center"/>
    </xf>
    <xf numFmtId="177" fontId="29" fillId="0" borderId="1" xfId="4" applyNumberFormat="1" applyFont="1" applyBorder="1" applyAlignment="1">
      <alignment horizontal="center" vertical="center"/>
    </xf>
    <xf numFmtId="177" fontId="29" fillId="0" borderId="173" xfId="4" applyNumberFormat="1" applyFont="1" applyBorder="1" applyAlignment="1">
      <alignment horizontal="center" vertical="center" wrapText="1"/>
    </xf>
    <xf numFmtId="177" fontId="14" fillId="0" borderId="175" xfId="4" applyNumberFormat="1" applyFont="1" applyBorder="1" applyAlignment="1">
      <alignment horizontal="center" vertical="center"/>
    </xf>
    <xf numFmtId="177" fontId="29" fillId="0" borderId="7" xfId="4" applyNumberFormat="1" applyFont="1" applyBorder="1" applyAlignment="1">
      <alignment horizontal="center" vertical="center" wrapText="1"/>
    </xf>
    <xf numFmtId="177" fontId="29" fillId="0" borderId="12" xfId="4" applyNumberFormat="1" applyFont="1" applyBorder="1" applyAlignment="1">
      <alignment horizontal="center" vertical="center"/>
    </xf>
    <xf numFmtId="181" fontId="29" fillId="0" borderId="37" xfId="5" applyNumberFormat="1" applyFont="1" applyFill="1" applyBorder="1" applyAlignment="1">
      <alignment horizontal="right" vertical="center" shrinkToFit="1"/>
    </xf>
    <xf numFmtId="181" fontId="29" fillId="0" borderId="1" xfId="5" applyNumberFormat="1" applyFont="1" applyFill="1" applyBorder="1" applyAlignment="1">
      <alignment horizontal="right" vertical="center" shrinkToFit="1"/>
    </xf>
    <xf numFmtId="179" fontId="29" fillId="0" borderId="176" xfId="5" applyNumberFormat="1" applyFont="1" applyFill="1" applyBorder="1" applyAlignment="1">
      <alignment horizontal="right" vertical="center" shrinkToFit="1"/>
    </xf>
    <xf numFmtId="181" fontId="29" fillId="0" borderId="175" xfId="5" applyNumberFormat="1" applyFont="1" applyFill="1" applyBorder="1" applyAlignment="1">
      <alignment horizontal="right" vertical="center" shrinkToFit="1"/>
    </xf>
    <xf numFmtId="179" fontId="29" fillId="0" borderId="177" xfId="5" applyNumberFormat="1" applyFont="1" applyFill="1" applyBorder="1" applyAlignment="1">
      <alignment horizontal="right" vertical="center" shrinkToFit="1"/>
    </xf>
    <xf numFmtId="179" fontId="29" fillId="0" borderId="37" xfId="5" applyNumberFormat="1" applyFont="1" applyBorder="1" applyAlignment="1">
      <alignment horizontal="right" vertical="center" shrinkToFit="1"/>
    </xf>
    <xf numFmtId="177" fontId="29" fillId="0" borderId="6" xfId="4" applyNumberFormat="1" applyFont="1" applyBorder="1" applyAlignment="1">
      <alignment horizontal="center" vertical="center"/>
    </xf>
    <xf numFmtId="177" fontId="29" fillId="0" borderId="178" xfId="4" applyNumberFormat="1" applyFont="1" applyBorder="1" applyAlignment="1">
      <alignment horizontal="center" vertical="center"/>
    </xf>
    <xf numFmtId="181" fontId="29" fillId="0" borderId="179" xfId="5" applyNumberFormat="1" applyFont="1" applyFill="1" applyBorder="1" applyAlignment="1">
      <alignment horizontal="right" vertical="center" shrinkToFit="1"/>
    </xf>
    <xf numFmtId="181" fontId="29" fillId="0" borderId="180" xfId="5" applyNumberFormat="1" applyFont="1" applyFill="1" applyBorder="1" applyAlignment="1">
      <alignment horizontal="right" vertical="center" shrinkToFit="1"/>
    </xf>
    <xf numFmtId="179" fontId="29" fillId="0" borderId="178" xfId="5" applyNumberFormat="1" applyFont="1" applyFill="1" applyBorder="1" applyAlignment="1">
      <alignment horizontal="right" vertical="center" shrinkToFit="1"/>
    </xf>
    <xf numFmtId="181" fontId="29" fillId="0" borderId="181" xfId="5" applyNumberFormat="1" applyFont="1" applyFill="1" applyBorder="1" applyAlignment="1">
      <alignment horizontal="right" vertical="center" shrinkToFit="1"/>
    </xf>
    <xf numFmtId="179" fontId="29" fillId="0" borderId="182" xfId="5" applyNumberFormat="1" applyFont="1" applyFill="1" applyBorder="1" applyAlignment="1">
      <alignment horizontal="right" vertical="center" shrinkToFit="1"/>
    </xf>
    <xf numFmtId="179" fontId="29" fillId="0" borderId="179" xfId="5" applyNumberFormat="1" applyFont="1" applyBorder="1" applyAlignment="1">
      <alignment horizontal="right" vertical="center" shrinkToFit="1"/>
    </xf>
    <xf numFmtId="177" fontId="29" fillId="0" borderId="3" xfId="4" applyNumberFormat="1" applyFont="1" applyBorder="1" applyAlignment="1">
      <alignment horizontal="center" vertical="center"/>
    </xf>
    <xf numFmtId="181" fontId="29" fillId="0" borderId="37" xfId="5" applyNumberFormat="1" applyFont="1" applyBorder="1" applyAlignment="1">
      <alignment horizontal="right" vertical="center" shrinkToFit="1"/>
    </xf>
    <xf numFmtId="181" fontId="29" fillId="0" borderId="1" xfId="5" applyNumberFormat="1" applyFont="1" applyBorder="1" applyAlignment="1">
      <alignment horizontal="right" vertical="center" shrinkToFit="1"/>
    </xf>
    <xf numFmtId="179" fontId="29" fillId="0" borderId="176" xfId="5" applyNumberFormat="1" applyFont="1" applyBorder="1" applyAlignment="1">
      <alignment horizontal="right" vertical="center" shrinkToFit="1"/>
    </xf>
    <xf numFmtId="181" fontId="29" fillId="0" borderId="175" xfId="5" applyNumberFormat="1" applyFont="1" applyBorder="1" applyAlignment="1">
      <alignment horizontal="right" vertical="center" shrinkToFit="1"/>
    </xf>
    <xf numFmtId="179" fontId="29"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2" fillId="0" borderId="0" xfId="16" applyFont="1">
      <alignment vertical="center"/>
    </xf>
    <xf numFmtId="0" fontId="30" fillId="0" borderId="0" xfId="16" applyFont="1" applyAlignment="1">
      <alignment horizontal="right" vertical="center"/>
    </xf>
    <xf numFmtId="0" fontId="31" fillId="6" borderId="22" xfId="16" applyFont="1" applyFill="1" applyBorder="1" applyAlignment="1"/>
    <xf numFmtId="0" fontId="31" fillId="6" borderId="23" xfId="16" applyFont="1" applyFill="1" applyBorder="1" applyAlignment="1">
      <alignment horizontal="right" vertical="top"/>
    </xf>
    <xf numFmtId="0" fontId="31" fillId="6" borderId="24" xfId="16" applyFont="1" applyFill="1" applyBorder="1" applyAlignment="1">
      <alignment horizontal="right" vertical="top"/>
    </xf>
    <xf numFmtId="0" fontId="31" fillId="6" borderId="14" xfId="16" applyFont="1" applyFill="1" applyBorder="1" applyAlignment="1">
      <alignment horizontal="center" vertical="center"/>
    </xf>
    <xf numFmtId="0" fontId="31" fillId="6" borderId="16" xfId="16" applyFont="1" applyFill="1" applyBorder="1" applyAlignment="1">
      <alignment horizontal="center" vertical="center"/>
    </xf>
    <xf numFmtId="0" fontId="31" fillId="6" borderId="62" xfId="16" applyFont="1" applyFill="1" applyBorder="1" applyAlignment="1">
      <alignment horizontal="center" vertical="center"/>
    </xf>
    <xf numFmtId="0" fontId="31" fillId="0" borderId="28" xfId="16" applyFont="1" applyFill="1" applyBorder="1" applyAlignment="1">
      <alignment horizontal="center" vertical="center" wrapText="1"/>
    </xf>
    <xf numFmtId="188" fontId="31" fillId="0" borderId="14" xfId="16" applyNumberFormat="1" applyFont="1" applyFill="1" applyBorder="1" applyAlignment="1" applyProtection="1">
      <alignment horizontal="right" vertical="center" shrinkToFit="1"/>
    </xf>
    <xf numFmtId="188" fontId="31" fillId="0" borderId="16" xfId="16" applyNumberFormat="1" applyFont="1" applyFill="1" applyBorder="1" applyAlignment="1" applyProtection="1">
      <alignment horizontal="right" vertical="center" shrinkToFit="1"/>
    </xf>
    <xf numFmtId="188" fontId="31" fillId="0" borderId="18" xfId="16" applyNumberFormat="1" applyFont="1" applyFill="1" applyBorder="1" applyAlignment="1" applyProtection="1">
      <alignment horizontal="right" vertical="center" shrinkToFit="1"/>
    </xf>
    <xf numFmtId="0" fontId="31" fillId="0" borderId="39" xfId="16" applyFont="1" applyFill="1" applyBorder="1" applyAlignment="1">
      <alignment horizontal="center" vertical="center" wrapText="1"/>
    </xf>
    <xf numFmtId="188" fontId="31" fillId="0" borderId="36" xfId="16" applyNumberFormat="1" applyFont="1" applyFill="1" applyBorder="1" applyAlignment="1" applyProtection="1">
      <alignment horizontal="right" vertical="center" shrinkToFit="1"/>
    </xf>
    <xf numFmtId="188" fontId="31" fillId="0" borderId="37" xfId="16" applyNumberFormat="1" applyFont="1" applyFill="1" applyBorder="1" applyAlignment="1" applyProtection="1">
      <alignment horizontal="right" vertical="center" shrinkToFit="1"/>
    </xf>
    <xf numFmtId="188" fontId="31" fillId="0" borderId="38" xfId="16" applyNumberFormat="1" applyFont="1" applyFill="1" applyBorder="1" applyAlignment="1" applyProtection="1">
      <alignment horizontal="right" vertical="center" shrinkToFit="1"/>
    </xf>
    <xf numFmtId="0" fontId="31" fillId="0" borderId="63" xfId="16" applyFont="1" applyFill="1" applyBorder="1" applyAlignment="1">
      <alignment horizontal="center" vertical="center"/>
    </xf>
    <xf numFmtId="188" fontId="31" fillId="0" borderId="113" xfId="16" applyNumberFormat="1" applyFont="1" applyFill="1" applyBorder="1" applyAlignment="1" applyProtection="1">
      <alignment horizontal="right" vertical="center" shrinkToFit="1"/>
    </xf>
    <xf numFmtId="188" fontId="31" fillId="0" borderId="183" xfId="16" applyNumberFormat="1" applyFont="1" applyFill="1" applyBorder="1" applyAlignment="1" applyProtection="1">
      <alignment horizontal="right" vertical="center" shrinkToFit="1"/>
    </xf>
    <xf numFmtId="188" fontId="31" fillId="0" borderId="64" xfId="16" applyNumberFormat="1" applyFont="1" applyFill="1" applyBorder="1" applyAlignment="1" applyProtection="1">
      <alignment horizontal="right" vertical="center" shrinkToFit="1"/>
    </xf>
    <xf numFmtId="0" fontId="31" fillId="0" borderId="0" xfId="17" applyFont="1">
      <alignment vertical="center"/>
    </xf>
    <xf numFmtId="0" fontId="3" fillId="0" borderId="0" xfId="17">
      <alignment vertical="center"/>
    </xf>
    <xf numFmtId="0" fontId="30" fillId="0" borderId="0" xfId="17" applyFont="1" applyAlignment="1">
      <alignment horizontal="right" vertical="center"/>
    </xf>
    <xf numFmtId="0" fontId="31" fillId="7" borderId="22" xfId="17" applyFont="1" applyFill="1" applyBorder="1" applyAlignment="1"/>
    <xf numFmtId="0" fontId="31" fillId="7" borderId="23" xfId="17" applyFont="1" applyFill="1" applyBorder="1" applyAlignment="1">
      <alignment horizontal="right" vertical="top"/>
    </xf>
    <xf numFmtId="0" fontId="31" fillId="7" borderId="24" xfId="17" applyFont="1" applyFill="1" applyBorder="1" applyAlignment="1">
      <alignment horizontal="right" vertical="top"/>
    </xf>
    <xf numFmtId="0" fontId="31" fillId="7" borderId="15" xfId="17" applyFont="1" applyFill="1" applyBorder="1" applyAlignment="1">
      <alignment horizontal="center" vertical="center"/>
    </xf>
    <xf numFmtId="0" fontId="31" fillId="7" borderId="16" xfId="17" applyFont="1" applyFill="1" applyBorder="1" applyAlignment="1">
      <alignment horizontal="center" vertical="center"/>
    </xf>
    <xf numFmtId="0" fontId="31" fillId="7" borderId="18" xfId="17" applyFont="1" applyFill="1" applyBorder="1" applyAlignment="1">
      <alignment horizontal="center" vertical="center"/>
    </xf>
    <xf numFmtId="0" fontId="31" fillId="0" borderId="30" xfId="17" applyFont="1" applyFill="1" applyBorder="1" applyAlignment="1">
      <alignment vertical="center" wrapText="1"/>
    </xf>
    <xf numFmtId="188" fontId="31" fillId="0" borderId="184" xfId="17" applyNumberFormat="1" applyFont="1" applyFill="1" applyBorder="1" applyAlignment="1">
      <alignment horizontal="right" vertical="center" shrinkToFit="1"/>
    </xf>
    <xf numFmtId="188" fontId="31" fillId="0" borderId="185" xfId="17" applyNumberFormat="1" applyFont="1" applyFill="1" applyBorder="1" applyAlignment="1">
      <alignment horizontal="right" vertical="center" shrinkToFit="1"/>
    </xf>
    <xf numFmtId="188" fontId="31" fillId="0" borderId="186" xfId="17" applyNumberFormat="1" applyFont="1" applyFill="1" applyBorder="1" applyAlignment="1">
      <alignment horizontal="right" vertical="center" shrinkToFit="1"/>
    </xf>
    <xf numFmtId="0" fontId="31" fillId="0" borderId="35" xfId="17" applyFont="1" applyFill="1" applyBorder="1" applyAlignment="1">
      <alignment vertical="center"/>
    </xf>
    <xf numFmtId="188" fontId="31" fillId="0" borderId="187" xfId="17" applyNumberFormat="1" applyFont="1" applyFill="1" applyBorder="1" applyAlignment="1">
      <alignment horizontal="right" vertical="center" shrinkToFit="1"/>
    </xf>
    <xf numFmtId="188" fontId="31" fillId="0" borderId="12" xfId="17" applyNumberFormat="1" applyFont="1" applyFill="1" applyBorder="1" applyAlignment="1">
      <alignment horizontal="right" vertical="center" shrinkToFit="1"/>
    </xf>
    <xf numFmtId="188" fontId="31" fillId="0" borderId="188" xfId="17" applyNumberFormat="1" applyFont="1" applyFill="1" applyBorder="1" applyAlignment="1">
      <alignment horizontal="right" vertical="center" shrinkToFit="1"/>
    </xf>
    <xf numFmtId="0" fontId="31" fillId="0" borderId="39" xfId="17" applyFont="1" applyFill="1" applyBorder="1" applyAlignment="1">
      <alignment vertical="center"/>
    </xf>
    <xf numFmtId="0" fontId="31" fillId="0" borderId="63" xfId="17" applyFont="1" applyFill="1" applyBorder="1" applyAlignment="1">
      <alignment vertical="center"/>
    </xf>
    <xf numFmtId="188" fontId="31" fillId="0" borderId="113" xfId="17" applyNumberFormat="1" applyFont="1" applyFill="1" applyBorder="1" applyAlignment="1">
      <alignment horizontal="right" vertical="center" shrinkToFit="1"/>
    </xf>
    <xf numFmtId="188" fontId="31" fillId="0" borderId="183" xfId="17" applyNumberFormat="1" applyFont="1" applyFill="1" applyBorder="1" applyAlignment="1">
      <alignment horizontal="right" vertical="center" shrinkToFit="1"/>
    </xf>
    <xf numFmtId="188" fontId="31" fillId="0" borderId="64" xfId="17" applyNumberFormat="1" applyFont="1" applyFill="1" applyBorder="1" applyAlignment="1">
      <alignment horizontal="right" vertical="center" shrinkToFit="1"/>
    </xf>
    <xf numFmtId="0" fontId="32" fillId="0" borderId="0" xfId="17" applyFont="1" applyFill="1" applyBorder="1" applyAlignment="1">
      <alignment vertical="center"/>
    </xf>
    <xf numFmtId="0" fontId="32" fillId="0" borderId="0" xfId="17" applyNumberFormat="1" applyFont="1" applyFill="1" applyBorder="1" applyAlignment="1">
      <alignment vertical="center" wrapText="1"/>
    </xf>
    <xf numFmtId="0" fontId="32" fillId="0" borderId="0" xfId="17" applyNumberFormat="1" applyFont="1" applyBorder="1" applyAlignment="1">
      <alignment vertical="center" wrapText="1"/>
    </xf>
    <xf numFmtId="0" fontId="31" fillId="0" borderId="0" xfId="17" applyNumberFormat="1" applyFont="1" applyFill="1" applyBorder="1" applyAlignment="1">
      <alignment vertical="center"/>
    </xf>
    <xf numFmtId="0" fontId="22" fillId="0" borderId="0" xfId="18" applyFont="1">
      <alignment vertical="center"/>
    </xf>
    <xf numFmtId="0" fontId="3" fillId="0" borderId="0" xfId="18">
      <alignment vertical="center"/>
    </xf>
    <xf numFmtId="0" fontId="30" fillId="0" borderId="0" xfId="18" applyFont="1" applyAlignment="1">
      <alignment horizontal="center" vertical="center"/>
    </xf>
    <xf numFmtId="0" fontId="32" fillId="6" borderId="22" xfId="18" applyFont="1" applyFill="1" applyBorder="1" applyAlignment="1"/>
    <xf numFmtId="0" fontId="32" fillId="6" borderId="23" xfId="18" applyFont="1" applyFill="1" applyBorder="1" applyAlignment="1"/>
    <xf numFmtId="0" fontId="32" fillId="6" borderId="23" xfId="18" applyFont="1" applyFill="1" applyBorder="1" applyAlignment="1">
      <alignment horizontal="right" vertical="center"/>
    </xf>
    <xf numFmtId="0" fontId="32" fillId="6" borderId="24" xfId="18" applyFont="1" applyFill="1" applyBorder="1" applyAlignment="1">
      <alignment horizontal="right" vertical="top"/>
    </xf>
    <xf numFmtId="0" fontId="32" fillId="6" borderId="15" xfId="18" applyFont="1" applyFill="1" applyBorder="1" applyAlignment="1">
      <alignment horizontal="center" vertical="center"/>
    </xf>
    <xf numFmtId="0" fontId="32" fillId="6" borderId="16" xfId="18" applyFont="1" applyFill="1" applyBorder="1" applyAlignment="1">
      <alignment horizontal="center" vertical="center"/>
    </xf>
    <xf numFmtId="0" fontId="32" fillId="6" borderId="62" xfId="18" applyFont="1" applyFill="1" applyBorder="1" applyAlignment="1">
      <alignment horizontal="center" vertical="center"/>
    </xf>
    <xf numFmtId="0" fontId="32" fillId="0" borderId="6" xfId="18" applyFont="1" applyFill="1" applyBorder="1" applyAlignment="1">
      <alignment vertical="center" wrapText="1"/>
    </xf>
    <xf numFmtId="181" fontId="32" fillId="0" borderId="184" xfId="18" applyNumberFormat="1" applyFont="1" applyFill="1" applyBorder="1" applyAlignment="1" applyProtection="1">
      <alignment horizontal="right" vertical="center" shrinkToFit="1"/>
    </xf>
    <xf numFmtId="181" fontId="32" fillId="0" borderId="185" xfId="18" applyNumberFormat="1" applyFont="1" applyFill="1" applyBorder="1" applyAlignment="1" applyProtection="1">
      <alignment horizontal="right" vertical="center" shrinkToFit="1"/>
    </xf>
    <xf numFmtId="181" fontId="32" fillId="0" borderId="186" xfId="18" applyNumberFormat="1" applyFont="1" applyFill="1" applyBorder="1" applyAlignment="1" applyProtection="1">
      <alignment horizontal="right" vertical="center" shrinkToFit="1"/>
    </xf>
    <xf numFmtId="0" fontId="32" fillId="0" borderId="10" xfId="18" applyFont="1" applyFill="1" applyBorder="1" applyAlignment="1">
      <alignment vertical="center"/>
    </xf>
    <xf numFmtId="181" fontId="32" fillId="0" borderId="187" xfId="18" applyNumberFormat="1" applyFont="1" applyFill="1" applyBorder="1" applyAlignment="1" applyProtection="1">
      <alignment horizontal="right" vertical="center" shrinkToFit="1"/>
    </xf>
    <xf numFmtId="181" fontId="32" fillId="0" borderId="12" xfId="18" applyNumberFormat="1" applyFont="1" applyFill="1" applyBorder="1" applyAlignment="1" applyProtection="1">
      <alignment horizontal="right" vertical="center" shrinkToFit="1"/>
    </xf>
    <xf numFmtId="181" fontId="32" fillId="0" borderId="188" xfId="18" applyNumberFormat="1" applyFont="1" applyFill="1" applyBorder="1" applyAlignment="1" applyProtection="1">
      <alignment horizontal="right" vertical="center" shrinkToFit="1"/>
    </xf>
    <xf numFmtId="0" fontId="32" fillId="0" borderId="1" xfId="18" applyFont="1" applyFill="1" applyBorder="1" applyAlignment="1">
      <alignment vertical="center"/>
    </xf>
    <xf numFmtId="0" fontId="32" fillId="0" borderId="55" xfId="18" applyFont="1" applyFill="1" applyBorder="1" applyAlignment="1">
      <alignment vertical="center"/>
    </xf>
    <xf numFmtId="181" fontId="32" fillId="0" borderId="113" xfId="18" applyNumberFormat="1" applyFont="1" applyFill="1" applyBorder="1" applyAlignment="1" applyProtection="1">
      <alignment horizontal="right" vertical="center" shrinkToFit="1"/>
    </xf>
    <xf numFmtId="181" fontId="32" fillId="0" borderId="183" xfId="18" applyNumberFormat="1" applyFont="1" applyFill="1" applyBorder="1" applyAlignment="1" applyProtection="1">
      <alignment horizontal="right" vertical="center" shrinkToFit="1"/>
    </xf>
    <xf numFmtId="181" fontId="32" fillId="0" borderId="64" xfId="18" applyNumberFormat="1" applyFont="1" applyFill="1" applyBorder="1" applyAlignment="1" applyProtection="1">
      <alignment horizontal="right" vertical="center" shrinkToFit="1"/>
    </xf>
    <xf numFmtId="0" fontId="32" fillId="0" borderId="0" xfId="18" applyFont="1" applyAlignment="1"/>
    <xf numFmtId="0" fontId="33" fillId="0" borderId="0" xfId="18" applyFont="1" applyAlignment="1"/>
    <xf numFmtId="0" fontId="33" fillId="0" borderId="0" xfId="18" applyFont="1">
      <alignment vertical="center"/>
    </xf>
    <xf numFmtId="181" fontId="33" fillId="0" borderId="0" xfId="18" applyNumberFormat="1" applyFont="1" applyAlignment="1">
      <alignment horizontal="right" vertical="center" shrinkToFit="1"/>
    </xf>
    <xf numFmtId="0" fontId="34" fillId="0" borderId="0" xfId="18" applyNumberFormat="1" applyFont="1" applyAlignment="1">
      <alignment horizontal="center" vertical="center" shrinkToFit="1"/>
    </xf>
    <xf numFmtId="0" fontId="33" fillId="8" borderId="22" xfId="18" applyFont="1" applyFill="1" applyBorder="1" applyAlignment="1"/>
    <xf numFmtId="0" fontId="33" fillId="8" borderId="23" xfId="18" applyFont="1" applyFill="1" applyBorder="1" applyAlignment="1"/>
    <xf numFmtId="0" fontId="33" fillId="8" borderId="23" xfId="18" applyFont="1" applyFill="1" applyBorder="1" applyAlignment="1">
      <alignment horizontal="right" vertical="center"/>
    </xf>
    <xf numFmtId="0" fontId="33" fillId="8" borderId="24" xfId="18" applyFont="1" applyFill="1" applyBorder="1" applyAlignment="1">
      <alignment horizontal="right" vertical="top"/>
    </xf>
    <xf numFmtId="0" fontId="33" fillId="8" borderId="15" xfId="18" applyFont="1" applyFill="1" applyBorder="1" applyAlignment="1">
      <alignment horizontal="center" vertical="center"/>
    </xf>
    <xf numFmtId="0" fontId="33" fillId="8" borderId="16" xfId="18" applyFont="1" applyFill="1" applyBorder="1" applyAlignment="1">
      <alignment horizontal="center" vertical="center"/>
    </xf>
    <xf numFmtId="0" fontId="33" fillId="8" borderId="62" xfId="18" applyFont="1" applyFill="1" applyBorder="1" applyAlignment="1">
      <alignment horizontal="center" vertical="center"/>
    </xf>
    <xf numFmtId="181" fontId="33" fillId="0" borderId="184" xfId="18" applyNumberFormat="1" applyFont="1" applyBorder="1" applyAlignment="1" applyProtection="1">
      <alignment horizontal="right" vertical="center" shrinkToFit="1"/>
      <protection locked="0"/>
    </xf>
    <xf numFmtId="181" fontId="33" fillId="0" borderId="185" xfId="18" applyNumberFormat="1" applyFont="1" applyBorder="1" applyAlignment="1" applyProtection="1">
      <alignment horizontal="right" vertical="center" shrinkToFit="1"/>
      <protection locked="0"/>
    </xf>
    <xf numFmtId="181" fontId="33" fillId="0" borderId="186" xfId="18" applyNumberFormat="1" applyFont="1" applyBorder="1" applyAlignment="1" applyProtection="1">
      <alignment horizontal="right" vertical="center" shrinkToFit="1"/>
      <protection locked="0"/>
    </xf>
    <xf numFmtId="181" fontId="33" fillId="0" borderId="25" xfId="18" applyNumberFormat="1" applyFont="1" applyBorder="1" applyAlignment="1" applyProtection="1">
      <alignment horizontal="right" vertical="center" shrinkToFit="1"/>
      <protection locked="0"/>
    </xf>
    <xf numFmtId="181" fontId="33" fillId="0" borderId="26" xfId="18" applyNumberFormat="1" applyFont="1" applyBorder="1" applyAlignment="1" applyProtection="1">
      <alignment horizontal="right" vertical="center" shrinkToFit="1"/>
      <protection locked="0"/>
    </xf>
    <xf numFmtId="181" fontId="33" fillId="0" borderId="27" xfId="18" applyNumberFormat="1" applyFont="1" applyBorder="1" applyAlignment="1" applyProtection="1">
      <alignment horizontal="right" vertical="center" shrinkToFit="1"/>
      <protection locked="0"/>
    </xf>
    <xf numFmtId="181" fontId="33" fillId="0" borderId="113" xfId="18" applyNumberFormat="1" applyFont="1" applyBorder="1" applyAlignment="1" applyProtection="1">
      <alignment horizontal="right" vertical="center" shrinkToFit="1"/>
      <protection locked="0"/>
    </xf>
    <xf numFmtId="181" fontId="33" fillId="0" borderId="183" xfId="18" applyNumberFormat="1" applyFont="1" applyBorder="1" applyAlignment="1" applyProtection="1">
      <alignment horizontal="right" vertical="center" shrinkToFit="1"/>
      <protection locked="0"/>
    </xf>
    <xf numFmtId="181" fontId="33" fillId="0" borderId="64" xfId="18" applyNumberFormat="1" applyFont="1" applyBorder="1" applyAlignment="1" applyProtection="1">
      <alignment horizontal="right" vertical="center" shrinkToFit="1"/>
      <protection locked="0"/>
    </xf>
    <xf numFmtId="0" fontId="36" fillId="0" borderId="0" xfId="18" applyFont="1" applyAlignment="1">
      <alignment horizontal="center" vertical="center" wrapText="1"/>
    </xf>
    <xf numFmtId="0" fontId="33" fillId="0" borderId="0" xfId="18" applyFont="1" applyAlignment="1">
      <alignment vertical="top"/>
    </xf>
    <xf numFmtId="0" fontId="37" fillId="0" borderId="0" xfId="18" applyFont="1">
      <alignment vertical="center"/>
    </xf>
    <xf numFmtId="0" fontId="36" fillId="0" borderId="0" xfId="18" applyFont="1" applyAlignment="1">
      <alignment vertical="center" wrapText="1"/>
    </xf>
    <xf numFmtId="0" fontId="3" fillId="0" borderId="0" xfId="19">
      <alignment vertical="center"/>
    </xf>
    <xf numFmtId="0" fontId="30" fillId="0" borderId="0" xfId="19" applyFont="1" applyAlignment="1">
      <alignment horizontal="center" vertical="center"/>
    </xf>
    <xf numFmtId="0" fontId="32" fillId="6" borderId="22" xfId="19" applyFont="1" applyFill="1" applyBorder="1" applyAlignment="1"/>
    <xf numFmtId="0" fontId="32" fillId="6" borderId="23" xfId="19" applyFont="1" applyFill="1" applyBorder="1" applyAlignment="1"/>
    <xf numFmtId="0" fontId="32" fillId="6" borderId="23" xfId="19" applyFont="1" applyFill="1" applyBorder="1" applyAlignment="1">
      <alignment horizontal="right" vertical="center"/>
    </xf>
    <xf numFmtId="0" fontId="32" fillId="6" borderId="24" xfId="19" applyFont="1" applyFill="1" applyBorder="1" applyAlignment="1">
      <alignment horizontal="right" vertical="top"/>
    </xf>
    <xf numFmtId="0" fontId="32" fillId="6" borderId="15" xfId="19" applyFont="1" applyFill="1" applyBorder="1" applyAlignment="1">
      <alignment horizontal="center" vertical="center"/>
    </xf>
    <xf numFmtId="0" fontId="32" fillId="6" borderId="16" xfId="19" applyFont="1" applyFill="1" applyBorder="1" applyAlignment="1">
      <alignment horizontal="center" vertical="center"/>
    </xf>
    <xf numFmtId="0" fontId="32" fillId="6" borderId="18" xfId="19" applyFont="1" applyFill="1" applyBorder="1" applyAlignment="1">
      <alignment horizontal="center" vertical="center"/>
    </xf>
    <xf numFmtId="0" fontId="32" fillId="0" borderId="6" xfId="19" applyFont="1" applyFill="1" applyBorder="1" applyAlignment="1">
      <alignment vertical="center" wrapText="1"/>
    </xf>
    <xf numFmtId="181" fontId="32" fillId="0" borderId="184" xfId="19" applyNumberFormat="1" applyFont="1" applyBorder="1" applyAlignment="1">
      <alignment horizontal="right" vertical="center" shrinkToFit="1"/>
    </xf>
    <xf numFmtId="181" fontId="32" fillId="0" borderId="185" xfId="19" applyNumberFormat="1" applyFont="1" applyBorder="1" applyAlignment="1">
      <alignment horizontal="right" vertical="center" shrinkToFit="1"/>
    </xf>
    <xf numFmtId="181" fontId="32" fillId="0" borderId="186" xfId="19" applyNumberFormat="1" applyFont="1" applyBorder="1" applyAlignment="1">
      <alignment horizontal="right" vertical="center" shrinkToFit="1"/>
    </xf>
    <xf numFmtId="0" fontId="32" fillId="0" borderId="10" xfId="19" applyFont="1" applyFill="1" applyBorder="1" applyAlignment="1">
      <alignment vertical="center"/>
    </xf>
    <xf numFmtId="181" fontId="32" fillId="0" borderId="187" xfId="19" applyNumberFormat="1" applyFont="1" applyBorder="1" applyAlignment="1">
      <alignment horizontal="right" vertical="center" shrinkToFit="1"/>
    </xf>
    <xf numFmtId="181" fontId="32" fillId="0" borderId="12" xfId="19" applyNumberFormat="1" applyFont="1" applyBorder="1" applyAlignment="1">
      <alignment horizontal="right" vertical="center" shrinkToFit="1"/>
    </xf>
    <xf numFmtId="181" fontId="32" fillId="0" borderId="188" xfId="19" applyNumberFormat="1" applyFont="1" applyBorder="1" applyAlignment="1">
      <alignment horizontal="right" vertical="center" shrinkToFit="1"/>
    </xf>
    <xf numFmtId="0" fontId="32" fillId="0" borderId="1" xfId="19" applyFont="1" applyFill="1" applyBorder="1" applyAlignment="1">
      <alignment vertical="center"/>
    </xf>
    <xf numFmtId="0" fontId="32" fillId="0" borderId="33" xfId="19" applyFont="1" applyFill="1" applyBorder="1" applyAlignment="1">
      <alignment vertical="center"/>
    </xf>
    <xf numFmtId="0" fontId="32" fillId="0" borderId="10" xfId="19" applyFont="1" applyFill="1" applyBorder="1" applyAlignment="1">
      <alignment vertical="center" wrapText="1"/>
    </xf>
    <xf numFmtId="0" fontId="32" fillId="0" borderId="55" xfId="19" applyFont="1" applyFill="1" applyBorder="1" applyAlignment="1">
      <alignment vertical="center"/>
    </xf>
    <xf numFmtId="181" fontId="32" fillId="0" borderId="113" xfId="19" applyNumberFormat="1" applyFont="1" applyBorder="1" applyAlignment="1">
      <alignment horizontal="right" vertical="center" shrinkToFit="1"/>
    </xf>
    <xf numFmtId="181" fontId="32" fillId="0" borderId="183" xfId="19" applyNumberFormat="1" applyFont="1" applyBorder="1" applyAlignment="1">
      <alignment horizontal="right" vertical="center" shrinkToFit="1"/>
    </xf>
    <xf numFmtId="181" fontId="32" fillId="0" borderId="64" xfId="19" applyNumberFormat="1" applyFont="1" applyBorder="1" applyAlignment="1">
      <alignment horizontal="right" vertical="center" shrinkToFit="1"/>
    </xf>
    <xf numFmtId="0" fontId="32" fillId="0" borderId="0" xfId="19" applyFont="1" applyFill="1" applyBorder="1" applyAlignment="1"/>
    <xf numFmtId="0" fontId="32" fillId="0" borderId="0" xfId="19" applyFont="1" applyFill="1" applyBorder="1" applyAlignment="1">
      <alignment vertical="center"/>
    </xf>
    <xf numFmtId="0" fontId="32" fillId="0" borderId="0" xfId="19" applyFont="1" applyFill="1" applyBorder="1" applyAlignment="1">
      <alignment horizontal="left" vertical="center"/>
    </xf>
    <xf numFmtId="181" fontId="32" fillId="0" borderId="0" xfId="19" applyNumberFormat="1" applyFont="1" applyFill="1" applyBorder="1" applyAlignment="1" applyProtection="1">
      <alignment horizontal="right" vertical="center"/>
    </xf>
    <xf numFmtId="0" fontId="30" fillId="0" borderId="0" xfId="16" applyFont="1" applyAlignment="1">
      <alignment horizontal="right"/>
    </xf>
    <xf numFmtId="0" fontId="38" fillId="6" borderId="22" xfId="16" applyFont="1" applyFill="1" applyBorder="1" applyAlignment="1"/>
    <xf numFmtId="0" fontId="38" fillId="6" borderId="23" xfId="16" applyFont="1" applyFill="1" applyBorder="1" applyAlignment="1">
      <alignment horizontal="right" vertical="top"/>
    </xf>
    <xf numFmtId="0" fontId="38" fillId="6" borderId="24" xfId="16" applyFont="1" applyFill="1" applyBorder="1" applyAlignment="1">
      <alignment horizontal="right" vertical="top"/>
    </xf>
    <xf numFmtId="0" fontId="39" fillId="8" borderId="16" xfId="20" applyFont="1" applyFill="1" applyBorder="1" applyAlignment="1">
      <alignment horizontal="center" vertical="center"/>
    </xf>
    <xf numFmtId="0" fontId="39" fillId="8" borderId="62" xfId="20" applyFont="1" applyFill="1" applyBorder="1" applyAlignment="1">
      <alignment horizontal="center" vertical="center"/>
    </xf>
    <xf numFmtId="0" fontId="38" fillId="0" borderId="28" xfId="16" applyFont="1" applyFill="1" applyBorder="1" applyAlignment="1">
      <alignment horizontal="center" vertical="center" wrapText="1"/>
    </xf>
    <xf numFmtId="181" fontId="38" fillId="0" borderId="16" xfId="20" applyNumberFormat="1" applyFont="1" applyFill="1" applyBorder="1" applyAlignment="1" applyProtection="1">
      <alignment horizontal="right" vertical="center" shrinkToFit="1"/>
    </xf>
    <xf numFmtId="181" fontId="38" fillId="0" borderId="18" xfId="20" applyNumberFormat="1" applyFont="1" applyFill="1" applyBorder="1" applyAlignment="1" applyProtection="1">
      <alignment horizontal="right" vertical="center" shrinkToFit="1"/>
    </xf>
    <xf numFmtId="0" fontId="38" fillId="0" borderId="39" xfId="16" applyFont="1" applyFill="1" applyBorder="1" applyAlignment="1">
      <alignment horizontal="center" vertical="center" wrapText="1"/>
    </xf>
    <xf numFmtId="181" fontId="38" fillId="0" borderId="37" xfId="20" applyNumberFormat="1" applyFont="1" applyFill="1" applyBorder="1" applyAlignment="1" applyProtection="1">
      <alignment horizontal="right" vertical="center" shrinkToFit="1"/>
    </xf>
    <xf numFmtId="181" fontId="38" fillId="0" borderId="38" xfId="20" applyNumberFormat="1" applyFont="1" applyFill="1" applyBorder="1" applyAlignment="1" applyProtection="1">
      <alignment horizontal="right" vertical="center" shrinkToFit="1"/>
    </xf>
    <xf numFmtId="181" fontId="38" fillId="0" borderId="12" xfId="20" applyNumberFormat="1" applyFont="1" applyFill="1" applyBorder="1" applyAlignment="1" applyProtection="1">
      <alignment horizontal="right" vertical="center" shrinkToFit="1"/>
    </xf>
    <xf numFmtId="181" fontId="38" fillId="0" borderId="188" xfId="20" applyNumberFormat="1" applyFont="1" applyFill="1" applyBorder="1" applyAlignment="1" applyProtection="1">
      <alignment horizontal="right" vertical="center" shrinkToFit="1"/>
    </xf>
    <xf numFmtId="0" fontId="38" fillId="0" borderId="25" xfId="16" applyFont="1" applyFill="1" applyBorder="1" applyAlignment="1">
      <alignment horizontal="center" vertical="center"/>
    </xf>
    <xf numFmtId="181" fontId="38" fillId="0" borderId="12" xfId="20" applyNumberFormat="1" applyFont="1" applyFill="1" applyBorder="1" applyAlignment="1" applyProtection="1">
      <alignment horizontal="right" vertical="center" shrinkToFit="1"/>
      <protection locked="0"/>
    </xf>
    <xf numFmtId="181" fontId="38" fillId="0" borderId="188" xfId="20" applyNumberFormat="1" applyFont="1" applyFill="1" applyBorder="1" applyAlignment="1" applyProtection="1">
      <alignment horizontal="right" vertical="center" shrinkToFit="1"/>
      <protection locked="0"/>
    </xf>
    <xf numFmtId="0" fontId="38" fillId="0" borderId="41" xfId="16" applyFont="1" applyFill="1" applyBorder="1" applyAlignment="1">
      <alignment horizontal="center" vertical="center"/>
    </xf>
    <xf numFmtId="181" fontId="38" fillId="0" borderId="183" xfId="20" applyNumberFormat="1" applyFont="1" applyFill="1" applyBorder="1" applyAlignment="1" applyProtection="1">
      <alignment horizontal="right" vertical="center" shrinkToFit="1"/>
      <protection locked="0"/>
    </xf>
    <xf numFmtId="181" fontId="38" fillId="0" borderId="64" xfId="20" applyNumberFormat="1" applyFont="1" applyFill="1" applyBorder="1" applyAlignment="1" applyProtection="1">
      <alignment horizontal="right" vertical="center" shrinkToFit="1"/>
      <protection locked="0"/>
    </xf>
    <xf numFmtId="0" fontId="38" fillId="0" borderId="22" xfId="16" applyFont="1" applyFill="1" applyBorder="1" applyAlignment="1">
      <alignment horizontal="center" vertical="center"/>
    </xf>
    <xf numFmtId="181" fontId="38" fillId="0" borderId="60" xfId="20" applyNumberFormat="1" applyFont="1" applyFill="1" applyBorder="1" applyAlignment="1" applyProtection="1">
      <alignment horizontal="right" vertical="center" shrinkToFit="1"/>
    </xf>
    <xf numFmtId="181" fontId="38" fillId="0" borderId="62" xfId="20" applyNumberFormat="1" applyFont="1" applyFill="1" applyBorder="1" applyAlignment="1" applyProtection="1">
      <alignment horizontal="right" vertical="center" shrinkToFit="1"/>
    </xf>
    <xf numFmtId="0" fontId="10" fillId="0" borderId="19" xfId="7" applyFont="1" applyBorder="1" applyAlignment="1">
      <alignment horizontal="center" vertical="center"/>
    </xf>
    <xf numFmtId="0" fontId="10" fillId="0" borderId="20" xfId="7" applyFont="1" applyBorder="1" applyAlignment="1">
      <alignment horizontal="center" vertical="center"/>
    </xf>
    <xf numFmtId="0" fontId="10" fillId="0" borderId="21" xfId="7" applyFont="1" applyBorder="1" applyAlignment="1">
      <alignment horizontal="center" vertical="center"/>
    </xf>
    <xf numFmtId="0" fontId="14" fillId="0" borderId="19" xfId="8" applyFont="1" applyBorder="1" applyAlignment="1">
      <alignment horizontal="left" vertical="center"/>
    </xf>
    <xf numFmtId="0" fontId="14" fillId="0" borderId="20" xfId="8" applyFont="1" applyBorder="1" applyAlignment="1">
      <alignment horizontal="left" vertical="center"/>
    </xf>
    <xf numFmtId="0" fontId="14" fillId="0" borderId="21" xfId="8" applyFont="1" applyBorder="1" applyAlignment="1">
      <alignment horizontal="left" vertical="center"/>
    </xf>
    <xf numFmtId="177" fontId="10" fillId="0" borderId="19" xfId="7" applyNumberFormat="1" applyFont="1" applyBorder="1" applyAlignment="1">
      <alignment horizontal="right" vertical="center" shrinkToFit="1"/>
    </xf>
    <xf numFmtId="177" fontId="10" fillId="0" borderId="20" xfId="7" applyNumberFormat="1" applyFont="1" applyBorder="1" applyAlignment="1">
      <alignment horizontal="right" vertical="center" shrinkToFit="1"/>
    </xf>
    <xf numFmtId="177" fontId="10" fillId="0" borderId="21" xfId="7" applyNumberFormat="1" applyFont="1" applyBorder="1" applyAlignment="1">
      <alignment horizontal="right" vertical="center" shrinkToFit="1"/>
    </xf>
    <xf numFmtId="0" fontId="10" fillId="0" borderId="19" xfId="7" applyFont="1" applyBorder="1" applyAlignment="1">
      <alignment horizontal="left" vertical="center"/>
    </xf>
    <xf numFmtId="0" fontId="10" fillId="0" borderId="20" xfId="7" applyFont="1" applyBorder="1" applyAlignment="1">
      <alignment horizontal="left" vertical="center"/>
    </xf>
    <xf numFmtId="0" fontId="10" fillId="0" borderId="21" xfId="7" applyFont="1" applyBorder="1" applyAlignment="1">
      <alignment horizontal="left" vertical="center"/>
    </xf>
    <xf numFmtId="182" fontId="10" fillId="0" borderId="19" xfId="7" applyNumberFormat="1" applyFont="1" applyBorder="1" applyAlignment="1">
      <alignment horizontal="right" vertical="center" shrinkToFit="1"/>
    </xf>
    <xf numFmtId="182" fontId="10" fillId="0" borderId="20" xfId="7" applyNumberFormat="1" applyFont="1" applyBorder="1" applyAlignment="1">
      <alignment horizontal="right" vertical="center" shrinkToFit="1"/>
    </xf>
    <xf numFmtId="182" fontId="10" fillId="0" borderId="21" xfId="7" applyNumberFormat="1" applyFont="1" applyBorder="1" applyAlignment="1">
      <alignment horizontal="right" vertical="center" shrinkToFit="1"/>
    </xf>
    <xf numFmtId="49" fontId="11" fillId="0" borderId="0" xfId="7" applyNumberFormat="1" applyFont="1" applyAlignment="1">
      <alignment horizontal="center" vertical="center"/>
    </xf>
    <xf numFmtId="0" fontId="10" fillId="0" borderId="14" xfId="7" applyFont="1" applyBorder="1" applyAlignment="1">
      <alignment horizontal="center" vertical="center"/>
    </xf>
    <xf numFmtId="0" fontId="10" fillId="0" borderId="15" xfId="7" applyFont="1" applyBorder="1" applyAlignment="1">
      <alignment horizontal="center" vertical="center"/>
    </xf>
    <xf numFmtId="0" fontId="10" fillId="0" borderId="16" xfId="7" applyFont="1" applyBorder="1" applyAlignment="1">
      <alignment horizontal="center" vertical="center"/>
    </xf>
    <xf numFmtId="0" fontId="10" fillId="0" borderId="25" xfId="7" applyFont="1" applyBorder="1" applyAlignment="1">
      <alignment horizontal="center" vertical="center"/>
    </xf>
    <xf numFmtId="0" fontId="10" fillId="0" borderId="5" xfId="7" applyFont="1" applyBorder="1" applyAlignment="1">
      <alignment horizontal="center" vertical="center"/>
    </xf>
    <xf numFmtId="0" fontId="10" fillId="0" borderId="26" xfId="7" applyFont="1" applyBorder="1" applyAlignment="1">
      <alignment horizontal="center" vertical="center"/>
    </xf>
    <xf numFmtId="0" fontId="10" fillId="0" borderId="32" xfId="7" applyFont="1" applyBorder="1" applyAlignment="1">
      <alignment horizontal="center" vertical="center"/>
    </xf>
    <xf numFmtId="0" fontId="10" fillId="0" borderId="8" xfId="7" applyFont="1" applyBorder="1" applyAlignment="1">
      <alignment horizontal="center" vertical="center"/>
    </xf>
    <xf numFmtId="0" fontId="10" fillId="0" borderId="33" xfId="7" applyFont="1" applyBorder="1" applyAlignment="1">
      <alignment horizontal="center" vertical="center"/>
    </xf>
    <xf numFmtId="0" fontId="10" fillId="0" borderId="17" xfId="7" applyFont="1" applyBorder="1" applyAlignment="1">
      <alignment horizontal="center" vertical="center"/>
    </xf>
    <xf numFmtId="0" fontId="10" fillId="0" borderId="18" xfId="7" applyFont="1" applyBorder="1" applyAlignment="1">
      <alignment horizontal="center" vertical="center"/>
    </xf>
    <xf numFmtId="0" fontId="10" fillId="0" borderId="4" xfId="7" applyFont="1" applyBorder="1" applyAlignment="1">
      <alignment horizontal="center" vertical="center"/>
    </xf>
    <xf numFmtId="0" fontId="10" fillId="0" borderId="27" xfId="7" applyFont="1" applyBorder="1" applyAlignment="1">
      <alignment horizontal="center" vertical="center"/>
    </xf>
    <xf numFmtId="0" fontId="10" fillId="0" borderId="6" xfId="7" applyFont="1" applyBorder="1" applyAlignment="1">
      <alignment horizontal="center" vertical="center"/>
    </xf>
    <xf numFmtId="0" fontId="10" fillId="0" borderId="34" xfId="7" applyFont="1" applyBorder="1" applyAlignment="1">
      <alignment horizontal="center" vertical="center"/>
    </xf>
    <xf numFmtId="0" fontId="10" fillId="0" borderId="28" xfId="7" applyFont="1" applyBorder="1" applyAlignment="1">
      <alignment horizontal="center" vertical="center"/>
    </xf>
    <xf numFmtId="0" fontId="10" fillId="0" borderId="0" xfId="7" applyFont="1" applyAlignment="1">
      <alignment horizontal="center" vertical="center"/>
    </xf>
    <xf numFmtId="0" fontId="10" fillId="0" borderId="30" xfId="7" applyFont="1" applyBorder="1" applyAlignment="1">
      <alignment horizontal="center" vertical="center"/>
    </xf>
    <xf numFmtId="0" fontId="10" fillId="0" borderId="7" xfId="7" applyFont="1" applyBorder="1" applyAlignment="1">
      <alignment horizontal="center" vertical="center"/>
    </xf>
    <xf numFmtId="0" fontId="10" fillId="0" borderId="29" xfId="7" applyFont="1" applyBorder="1" applyAlignment="1">
      <alignment horizontal="center" vertical="center"/>
    </xf>
    <xf numFmtId="0" fontId="10" fillId="0" borderId="31" xfId="7" applyFont="1" applyBorder="1" applyAlignment="1">
      <alignment horizontal="center" vertical="center"/>
    </xf>
    <xf numFmtId="0" fontId="10" fillId="0" borderId="22" xfId="7" applyFont="1" applyBorder="1" applyAlignment="1">
      <alignment horizontal="center" vertical="center"/>
    </xf>
    <xf numFmtId="0" fontId="10" fillId="0" borderId="23" xfId="7" applyFont="1" applyBorder="1" applyAlignment="1">
      <alignment horizontal="center" vertical="center"/>
    </xf>
    <xf numFmtId="0" fontId="10" fillId="0" borderId="24" xfId="7" applyFont="1" applyBorder="1" applyAlignment="1">
      <alignment horizontal="center" vertical="center"/>
    </xf>
    <xf numFmtId="182" fontId="10" fillId="0" borderId="28" xfId="7" applyNumberFormat="1" applyFont="1" applyBorder="1" applyAlignment="1">
      <alignment horizontal="right" vertical="center" shrinkToFit="1"/>
    </xf>
    <xf numFmtId="182" fontId="10" fillId="0" borderId="0" xfId="7" applyNumberFormat="1" applyFont="1" applyAlignment="1">
      <alignment horizontal="right" vertical="center" shrinkToFit="1"/>
    </xf>
    <xf numFmtId="182" fontId="10" fillId="0" borderId="29" xfId="7" applyNumberFormat="1" applyFont="1" applyBorder="1" applyAlignment="1">
      <alignment horizontal="right" vertical="center" shrinkToFit="1"/>
    </xf>
    <xf numFmtId="0" fontId="10" fillId="0" borderId="36" xfId="7" applyFont="1" applyBorder="1" applyAlignment="1">
      <alignment horizontal="center" vertical="center"/>
    </xf>
    <xf numFmtId="0" fontId="10" fillId="0" borderId="3" xfId="7" applyFont="1" applyBorder="1" applyAlignment="1">
      <alignment horizontal="center" vertical="center"/>
    </xf>
    <xf numFmtId="0" fontId="10" fillId="0" borderId="37" xfId="7" applyFont="1" applyBorder="1" applyAlignment="1">
      <alignment horizontal="center" vertical="center"/>
    </xf>
    <xf numFmtId="0" fontId="10" fillId="0" borderId="41" xfId="7" applyFont="1" applyBorder="1" applyAlignment="1">
      <alignment horizontal="center" vertical="center"/>
    </xf>
    <xf numFmtId="0" fontId="10" fillId="0" borderId="42" xfId="7" applyFont="1" applyBorder="1" applyAlignment="1">
      <alignment horizontal="center" vertical="center"/>
    </xf>
    <xf numFmtId="0" fontId="10" fillId="0" borderId="43" xfId="7" applyFont="1" applyBorder="1" applyAlignment="1">
      <alignment horizontal="center" vertical="center"/>
    </xf>
    <xf numFmtId="0" fontId="10" fillId="0" borderId="1" xfId="7" applyFont="1" applyBorder="1" applyAlignment="1">
      <alignment horizontal="center" vertical="center"/>
    </xf>
    <xf numFmtId="0" fontId="10" fillId="0" borderId="38" xfId="7" applyFont="1" applyBorder="1" applyAlignment="1">
      <alignment horizontal="center" vertical="center"/>
    </xf>
    <xf numFmtId="0" fontId="10" fillId="0" borderId="44" xfId="7" applyFont="1" applyBorder="1" applyAlignment="1">
      <alignment horizontal="center" vertical="center"/>
    </xf>
    <xf numFmtId="0" fontId="10" fillId="0" borderId="45" xfId="7" applyFont="1" applyBorder="1" applyAlignment="1">
      <alignment horizontal="center" vertical="center"/>
    </xf>
    <xf numFmtId="0" fontId="10" fillId="0" borderId="39" xfId="7" applyFont="1" applyBorder="1" applyAlignment="1">
      <alignment horizontal="center" vertical="center"/>
    </xf>
    <xf numFmtId="0" fontId="10" fillId="0" borderId="2" xfId="7" applyFont="1" applyBorder="1" applyAlignment="1">
      <alignment horizontal="center" vertical="center"/>
    </xf>
    <xf numFmtId="0" fontId="10" fillId="0" borderId="46" xfId="7" applyFont="1" applyBorder="1" applyAlignment="1">
      <alignment horizontal="center" vertical="center"/>
    </xf>
    <xf numFmtId="0" fontId="10" fillId="0" borderId="47" xfId="7" applyFont="1" applyBorder="1" applyAlignment="1">
      <alignment horizontal="center" vertical="center"/>
    </xf>
    <xf numFmtId="49" fontId="10" fillId="0" borderId="1" xfId="7" applyNumberFormat="1" applyFont="1" applyBorder="1" applyAlignment="1">
      <alignment horizontal="center" vertical="center"/>
    </xf>
    <xf numFmtId="49" fontId="10" fillId="0" borderId="2" xfId="7" applyNumberFormat="1" applyFont="1" applyBorder="1" applyAlignment="1">
      <alignment horizontal="center" vertical="center"/>
    </xf>
    <xf numFmtId="49" fontId="10" fillId="0" borderId="40" xfId="7" applyNumberFormat="1" applyFont="1" applyBorder="1" applyAlignment="1">
      <alignment horizontal="center" vertical="center"/>
    </xf>
    <xf numFmtId="49" fontId="10" fillId="0" borderId="4" xfId="7" applyNumberFormat="1" applyFont="1" applyBorder="1" applyAlignment="1">
      <alignment horizontal="center" vertical="center"/>
    </xf>
    <xf numFmtId="49" fontId="10" fillId="0" borderId="0" xfId="7" applyNumberFormat="1" applyFont="1" applyAlignment="1">
      <alignment horizontal="center" vertical="center"/>
    </xf>
    <xf numFmtId="49" fontId="10" fillId="0" borderId="29" xfId="7" applyNumberFormat="1" applyFont="1" applyBorder="1" applyAlignment="1">
      <alignment horizontal="center" vertical="center"/>
    </xf>
    <xf numFmtId="49" fontId="10" fillId="0" borderId="44" xfId="7" applyNumberFormat="1" applyFont="1" applyBorder="1" applyAlignment="1">
      <alignment horizontal="center" vertical="center"/>
    </xf>
    <xf numFmtId="49" fontId="10" fillId="0" borderId="47" xfId="7" applyNumberFormat="1" applyFont="1" applyBorder="1" applyAlignment="1">
      <alignment horizontal="center" vertical="center"/>
    </xf>
    <xf numFmtId="49" fontId="10" fillId="0" borderId="48" xfId="7" applyNumberFormat="1" applyFont="1" applyBorder="1" applyAlignment="1">
      <alignment horizontal="center" vertical="center"/>
    </xf>
    <xf numFmtId="0" fontId="10" fillId="0" borderId="35" xfId="7" applyFont="1" applyBorder="1">
      <alignment vertical="center"/>
    </xf>
    <xf numFmtId="0" fontId="10" fillId="0" borderId="9" xfId="7" applyFont="1" applyBorder="1">
      <alignment vertical="center"/>
    </xf>
    <xf numFmtId="0" fontId="10" fillId="0" borderId="11" xfId="7" applyFont="1" applyBorder="1">
      <alignment vertical="center"/>
    </xf>
    <xf numFmtId="0" fontId="10" fillId="0" borderId="10" xfId="7" applyFont="1" applyBorder="1" applyAlignment="1">
      <alignment horizontal="center" vertical="center"/>
    </xf>
    <xf numFmtId="0" fontId="10" fillId="0" borderId="9" xfId="7" applyFont="1" applyBorder="1" applyAlignment="1">
      <alignment horizontal="center" vertical="center"/>
    </xf>
    <xf numFmtId="0" fontId="14" fillId="0" borderId="28" xfId="8" applyFont="1" applyBorder="1" applyAlignment="1">
      <alignment horizontal="left" vertical="center"/>
    </xf>
    <xf numFmtId="0" fontId="14" fillId="0" borderId="0" xfId="8" applyFont="1" applyAlignment="1">
      <alignment horizontal="left" vertical="center"/>
    </xf>
    <xf numFmtId="0" fontId="14" fillId="0" borderId="29" xfId="8" applyFont="1" applyBorder="1" applyAlignment="1">
      <alignment horizontal="left" vertical="center"/>
    </xf>
    <xf numFmtId="177" fontId="10" fillId="0" borderId="28" xfId="7" applyNumberFormat="1" applyFont="1" applyBorder="1" applyAlignment="1">
      <alignment horizontal="right" vertical="center" shrinkToFit="1"/>
    </xf>
    <xf numFmtId="177" fontId="10" fillId="0" borderId="0" xfId="7" applyNumberFormat="1" applyFont="1" applyAlignment="1">
      <alignment horizontal="right" vertical="center" shrinkToFit="1"/>
    </xf>
    <xf numFmtId="177" fontId="10" fillId="0" borderId="29" xfId="7" applyNumberFormat="1" applyFont="1" applyBorder="1" applyAlignment="1">
      <alignment horizontal="right" vertical="center" shrinkToFit="1"/>
    </xf>
    <xf numFmtId="0" fontId="10" fillId="0" borderId="28" xfId="7" applyFont="1" applyBorder="1" applyAlignment="1">
      <alignment horizontal="left" vertical="center"/>
    </xf>
    <xf numFmtId="0" fontId="10" fillId="0" borderId="0" xfId="7" applyFont="1" applyAlignment="1">
      <alignment horizontal="left" vertical="center"/>
    </xf>
    <xf numFmtId="0" fontId="10" fillId="0" borderId="29" xfId="7" applyFont="1" applyBorder="1" applyAlignment="1">
      <alignment horizontal="left" vertical="center"/>
    </xf>
    <xf numFmtId="183" fontId="10" fillId="0" borderId="28" xfId="7" applyNumberFormat="1" applyFont="1" applyBorder="1" applyAlignment="1">
      <alignment horizontal="right" vertical="center" shrinkToFit="1"/>
    </xf>
    <xf numFmtId="183" fontId="10" fillId="0" borderId="0" xfId="7" applyNumberFormat="1" applyFont="1" applyAlignment="1">
      <alignment horizontal="right" vertical="center" shrinkToFit="1"/>
    </xf>
    <xf numFmtId="183" fontId="10" fillId="0" borderId="29" xfId="7" applyNumberFormat="1" applyFont="1" applyBorder="1" applyAlignment="1">
      <alignment horizontal="right" vertical="center" shrinkToFit="1"/>
    </xf>
    <xf numFmtId="184" fontId="10" fillId="0" borderId="28" xfId="7" applyNumberFormat="1" applyFont="1" applyBorder="1" applyAlignment="1">
      <alignment horizontal="right" vertical="center" shrinkToFit="1"/>
    </xf>
    <xf numFmtId="184" fontId="10" fillId="0" borderId="0" xfId="7" applyNumberFormat="1" applyFont="1" applyAlignment="1">
      <alignment horizontal="right" vertical="center" shrinkToFit="1"/>
    </xf>
    <xf numFmtId="184" fontId="10" fillId="0" borderId="29" xfId="7" applyNumberFormat="1" applyFont="1" applyBorder="1" applyAlignment="1">
      <alignment horizontal="right" vertical="center" shrinkToFit="1"/>
    </xf>
    <xf numFmtId="0" fontId="10" fillId="0" borderId="49" xfId="7" applyFont="1" applyBorder="1" applyAlignment="1">
      <alignment horizontal="center" vertical="center"/>
    </xf>
    <xf numFmtId="0" fontId="10" fillId="0" borderId="50" xfId="7" applyFont="1" applyBorder="1">
      <alignment vertical="center"/>
    </xf>
    <xf numFmtId="0" fontId="10" fillId="0" borderId="51" xfId="7" applyFont="1" applyBorder="1">
      <alignment vertical="center"/>
    </xf>
    <xf numFmtId="0" fontId="10" fillId="0" borderId="52" xfId="7" applyFont="1" applyBorder="1">
      <alignment vertical="center"/>
    </xf>
    <xf numFmtId="177" fontId="10" fillId="0" borderId="50" xfId="7" applyNumberFormat="1" applyFont="1" applyBorder="1" applyAlignment="1">
      <alignment horizontal="right" vertical="center" shrinkToFit="1"/>
    </xf>
    <xf numFmtId="177" fontId="10" fillId="0" borderId="51" xfId="7" applyNumberFormat="1" applyFont="1" applyBorder="1" applyAlignment="1">
      <alignment horizontal="right" vertical="center" shrinkToFit="1"/>
    </xf>
    <xf numFmtId="177" fontId="10" fillId="0" borderId="53" xfId="7" applyNumberFormat="1" applyFont="1" applyBorder="1" applyAlignment="1">
      <alignment horizontal="right" vertical="center" shrinkToFit="1"/>
    </xf>
    <xf numFmtId="0" fontId="10" fillId="0" borderId="10" xfId="7" applyFont="1" applyBorder="1">
      <alignment vertical="center"/>
    </xf>
    <xf numFmtId="177" fontId="10" fillId="0" borderId="10" xfId="7" applyNumberFormat="1" applyFont="1" applyBorder="1" applyAlignment="1">
      <alignment horizontal="right" vertical="center" shrinkToFit="1"/>
    </xf>
    <xf numFmtId="177" fontId="10" fillId="0" borderId="9" xfId="7" applyNumberFormat="1" applyFont="1" applyBorder="1" applyAlignment="1">
      <alignment horizontal="right" vertical="center" shrinkToFit="1"/>
    </xf>
    <xf numFmtId="177" fontId="10" fillId="0" borderId="54" xfId="7" applyNumberFormat="1" applyFont="1" applyBorder="1" applyAlignment="1">
      <alignment horizontal="right" vertical="center" shrinkToFit="1"/>
    </xf>
    <xf numFmtId="0" fontId="10" fillId="0" borderId="55" xfId="7" applyFont="1" applyBorder="1">
      <alignment vertical="center"/>
    </xf>
    <xf numFmtId="0" fontId="10" fillId="0" borderId="56" xfId="7" applyFont="1" applyBorder="1">
      <alignment vertical="center"/>
    </xf>
    <xf numFmtId="0" fontId="10" fillId="0" borderId="57" xfId="7" applyFont="1" applyBorder="1">
      <alignment vertical="center"/>
    </xf>
    <xf numFmtId="186" fontId="10" fillId="0" borderId="55" xfId="7" applyNumberFormat="1" applyFont="1" applyBorder="1" applyAlignment="1">
      <alignment horizontal="right" vertical="center" shrinkToFit="1"/>
    </xf>
    <xf numFmtId="186" fontId="10" fillId="0" borderId="56" xfId="7" applyNumberFormat="1" applyFont="1" applyBorder="1" applyAlignment="1">
      <alignment horizontal="right" vertical="center" shrinkToFit="1"/>
    </xf>
    <xf numFmtId="186" fontId="10" fillId="0" borderId="58" xfId="7" applyNumberFormat="1" applyFont="1" applyBorder="1" applyAlignment="1">
      <alignment horizontal="right" vertical="center" shrinkToFit="1"/>
    </xf>
    <xf numFmtId="0" fontId="10" fillId="0" borderId="19" xfId="7" applyFont="1" applyBorder="1" applyAlignment="1">
      <alignment horizontal="center" vertical="center" wrapText="1"/>
    </xf>
    <xf numFmtId="0" fontId="10" fillId="0" borderId="20" xfId="7" applyFont="1" applyBorder="1" applyAlignment="1">
      <alignment horizontal="center" vertical="center" wrapText="1"/>
    </xf>
    <xf numFmtId="0" fontId="10" fillId="0" borderId="15" xfId="7" applyFont="1" applyBorder="1" applyAlignment="1">
      <alignment horizontal="center" vertical="center" wrapText="1"/>
    </xf>
    <xf numFmtId="0" fontId="10" fillId="0" borderId="28" xfId="7" applyFont="1" applyBorder="1" applyAlignment="1">
      <alignment horizontal="center" vertical="center" wrapText="1"/>
    </xf>
    <xf numFmtId="0" fontId="10" fillId="0" borderId="0" xfId="7" applyFont="1" applyAlignment="1">
      <alignment horizontal="center" vertical="center" wrapText="1"/>
    </xf>
    <xf numFmtId="0" fontId="10" fillId="0" borderId="5" xfId="7" applyFont="1" applyBorder="1" applyAlignment="1">
      <alignment horizontal="center" vertical="center" wrapText="1"/>
    </xf>
    <xf numFmtId="0" fontId="10" fillId="0" borderId="46" xfId="7" applyFont="1" applyBorder="1" applyAlignment="1">
      <alignment horizontal="center" vertical="center" wrapText="1"/>
    </xf>
    <xf numFmtId="0" fontId="10" fillId="0" borderId="47" xfId="7" applyFont="1" applyBorder="1" applyAlignment="1">
      <alignment horizontal="center" vertical="center" wrapText="1"/>
    </xf>
    <xf numFmtId="0" fontId="10" fillId="0" borderId="42" xfId="7" applyFont="1" applyBorder="1" applyAlignment="1">
      <alignment horizontal="center" vertical="center" wrapText="1"/>
    </xf>
    <xf numFmtId="0" fontId="14" fillId="0" borderId="17" xfId="7" applyFont="1" applyBorder="1">
      <alignment vertical="center"/>
    </xf>
    <xf numFmtId="0" fontId="14" fillId="0" borderId="51" xfId="7" applyFont="1" applyBorder="1">
      <alignment vertical="center"/>
    </xf>
    <xf numFmtId="0" fontId="14" fillId="0" borderId="52" xfId="7" applyFont="1" applyBorder="1">
      <alignment vertical="center"/>
    </xf>
    <xf numFmtId="177" fontId="14" fillId="0" borderId="17" xfId="7" applyNumberFormat="1" applyFont="1" applyBorder="1" applyAlignment="1">
      <alignment horizontal="right" vertical="center" shrinkToFit="1"/>
    </xf>
    <xf numFmtId="177" fontId="14" fillId="0" borderId="20" xfId="7" applyNumberFormat="1" applyFont="1" applyBorder="1" applyAlignment="1">
      <alignment horizontal="right" vertical="center" shrinkToFit="1"/>
    </xf>
    <xf numFmtId="177" fontId="14" fillId="0" borderId="21" xfId="7" applyNumberFormat="1" applyFont="1" applyBorder="1" applyAlignment="1">
      <alignment horizontal="right" vertical="center" shrinkToFit="1"/>
    </xf>
    <xf numFmtId="0" fontId="10" fillId="0" borderId="35" xfId="7" applyFont="1" applyBorder="1" applyAlignment="1">
      <alignment horizontal="center" vertical="center"/>
    </xf>
    <xf numFmtId="0" fontId="10" fillId="0" borderId="11" xfId="7" applyFont="1" applyBorder="1" applyAlignment="1">
      <alignment horizontal="center" vertical="center"/>
    </xf>
    <xf numFmtId="0" fontId="10" fillId="0" borderId="10" xfId="7" applyFont="1" applyBorder="1" applyAlignment="1">
      <alignment horizontal="center" vertical="center" shrinkToFit="1"/>
    </xf>
    <xf numFmtId="0" fontId="10" fillId="0" borderId="9" xfId="7" applyFont="1" applyBorder="1" applyAlignment="1">
      <alignment horizontal="center" vertical="center" shrinkToFit="1"/>
    </xf>
    <xf numFmtId="0" fontId="10" fillId="0" borderId="11" xfId="7" applyFont="1" applyBorder="1" applyAlignment="1">
      <alignment horizontal="center" vertical="center" shrinkToFit="1"/>
    </xf>
    <xf numFmtId="0" fontId="10" fillId="0" borderId="54" xfId="7" applyFont="1" applyBorder="1" applyAlignment="1">
      <alignment horizontal="center" vertical="center" shrinkToFit="1"/>
    </xf>
    <xf numFmtId="0" fontId="14" fillId="0" borderId="1" xfId="7" applyFont="1" applyBorder="1">
      <alignment vertical="center"/>
    </xf>
    <xf numFmtId="0" fontId="14" fillId="0" borderId="9" xfId="7" applyFont="1" applyBorder="1">
      <alignment vertical="center"/>
    </xf>
    <xf numFmtId="0" fontId="14" fillId="0" borderId="11" xfId="7" applyFont="1" applyBorder="1">
      <alignment vertical="center"/>
    </xf>
    <xf numFmtId="177" fontId="14" fillId="0" borderId="10" xfId="7" applyNumberFormat="1" applyFont="1" applyBorder="1" applyAlignment="1">
      <alignment horizontal="right" vertical="center" shrinkToFit="1"/>
    </xf>
    <xf numFmtId="177" fontId="14" fillId="0" borderId="9" xfId="7" applyNumberFormat="1" applyFont="1" applyBorder="1" applyAlignment="1">
      <alignment horizontal="right" vertical="center" shrinkToFit="1"/>
    </xf>
    <xf numFmtId="177" fontId="14" fillId="0" borderId="54" xfId="7" applyNumberFormat="1" applyFont="1" applyBorder="1" applyAlignment="1">
      <alignment horizontal="right" vertical="center" shrinkToFit="1"/>
    </xf>
    <xf numFmtId="182" fontId="10" fillId="0" borderId="10" xfId="7" applyNumberFormat="1" applyFont="1" applyBorder="1" applyAlignment="1">
      <alignment horizontal="right" vertical="center" shrinkToFit="1"/>
    </xf>
    <xf numFmtId="182" fontId="10" fillId="0" borderId="9" xfId="7" applyNumberFormat="1" applyFont="1" applyBorder="1" applyAlignment="1">
      <alignment horizontal="right" vertical="center" shrinkToFit="1"/>
    </xf>
    <xf numFmtId="182" fontId="10" fillId="0" borderId="11" xfId="7" applyNumberFormat="1" applyFont="1" applyBorder="1" applyAlignment="1">
      <alignment horizontal="right" vertical="center" shrinkToFit="1"/>
    </xf>
    <xf numFmtId="182" fontId="10" fillId="0" borderId="54" xfId="7" applyNumberFormat="1" applyFont="1" applyBorder="1" applyAlignment="1">
      <alignment horizontal="right" vertical="center" shrinkToFit="1"/>
    </xf>
    <xf numFmtId="0" fontId="14" fillId="0" borderId="1" xfId="9" applyFont="1" applyBorder="1" applyAlignment="1">
      <alignment horizontal="center" vertical="center" shrinkToFit="1"/>
    </xf>
    <xf numFmtId="0" fontId="14" fillId="0" borderId="2" xfId="9" applyFont="1" applyBorder="1" applyAlignment="1">
      <alignment horizontal="center" vertical="center" shrinkToFit="1"/>
    </xf>
    <xf numFmtId="0" fontId="14" fillId="0" borderId="3" xfId="9" applyFont="1" applyBorder="1" applyAlignment="1">
      <alignment horizontal="center" vertical="center" shrinkToFit="1"/>
    </xf>
    <xf numFmtId="177" fontId="10" fillId="0" borderId="11" xfId="7" applyNumberFormat="1" applyFont="1" applyBorder="1" applyAlignment="1">
      <alignment horizontal="right" vertical="center" shrinkToFit="1"/>
    </xf>
    <xf numFmtId="0" fontId="10" fillId="0" borderId="46" xfId="7" applyFont="1" applyBorder="1" applyAlignment="1">
      <alignment horizontal="left" vertical="center"/>
    </xf>
    <xf numFmtId="0" fontId="10" fillId="0" borderId="47" xfId="7" applyFont="1" applyBorder="1" applyAlignment="1">
      <alignment horizontal="left" vertical="center"/>
    </xf>
    <xf numFmtId="0" fontId="10" fillId="0" borderId="48" xfId="7" applyFont="1" applyBorder="1" applyAlignment="1">
      <alignment horizontal="left" vertical="center"/>
    </xf>
    <xf numFmtId="182" fontId="10" fillId="0" borderId="46" xfId="7" applyNumberFormat="1" applyFont="1" applyBorder="1" applyAlignment="1">
      <alignment horizontal="right" vertical="center" shrinkToFit="1"/>
    </xf>
    <xf numFmtId="182" fontId="10" fillId="0" borderId="47" xfId="7" applyNumberFormat="1" applyFont="1" applyBorder="1" applyAlignment="1">
      <alignment horizontal="right" vertical="center" shrinkToFit="1"/>
    </xf>
    <xf numFmtId="182" fontId="10" fillId="0" borderId="48" xfId="7" applyNumberFormat="1" applyFont="1" applyBorder="1" applyAlignment="1">
      <alignment horizontal="right" vertical="center" shrinkToFit="1"/>
    </xf>
    <xf numFmtId="0" fontId="10" fillId="0" borderId="19" xfId="10" applyFont="1" applyBorder="1" applyAlignment="1">
      <alignment horizontal="left" vertical="center"/>
    </xf>
    <xf numFmtId="0" fontId="10" fillId="0" borderId="20" xfId="10" applyFont="1" applyBorder="1" applyAlignment="1">
      <alignment horizontal="left" vertical="center"/>
    </xf>
    <xf numFmtId="0" fontId="10" fillId="0" borderId="21" xfId="10" applyFont="1" applyBorder="1" applyAlignment="1">
      <alignment horizontal="left" vertical="center"/>
    </xf>
    <xf numFmtId="0" fontId="14" fillId="0" borderId="2" xfId="7" applyFont="1" applyBorder="1">
      <alignment vertical="center"/>
    </xf>
    <xf numFmtId="0" fontId="14" fillId="0" borderId="3" xfId="7" applyFont="1" applyBorder="1">
      <alignment vertical="center"/>
    </xf>
    <xf numFmtId="186" fontId="14" fillId="0" borderId="1" xfId="7" applyNumberFormat="1" applyFont="1" applyBorder="1" applyAlignment="1">
      <alignment horizontal="right" vertical="center" shrinkToFit="1"/>
    </xf>
    <xf numFmtId="186" fontId="14" fillId="0" borderId="2" xfId="7" applyNumberFormat="1" applyFont="1" applyBorder="1" applyAlignment="1">
      <alignment horizontal="right" vertical="center" shrinkToFit="1"/>
    </xf>
    <xf numFmtId="186" fontId="14" fillId="0" borderId="40" xfId="7" applyNumberFormat="1" applyFont="1" applyBorder="1" applyAlignment="1">
      <alignment horizontal="right" vertical="center" shrinkToFit="1"/>
    </xf>
    <xf numFmtId="0" fontId="14" fillId="0" borderId="55" xfId="9" applyFont="1" applyBorder="1" applyAlignment="1">
      <alignment horizontal="center" vertical="center" shrinkToFit="1"/>
    </xf>
    <xf numFmtId="0" fontId="14" fillId="0" borderId="56" xfId="9" applyFont="1" applyBorder="1" applyAlignment="1">
      <alignment horizontal="center" vertical="center" shrinkToFit="1"/>
    </xf>
    <xf numFmtId="0" fontId="14" fillId="0" borderId="57" xfId="9" applyFont="1" applyBorder="1" applyAlignment="1">
      <alignment horizontal="center" vertical="center" shrinkToFit="1"/>
    </xf>
    <xf numFmtId="0" fontId="16" fillId="0" borderId="0" xfId="7" applyFont="1" applyAlignment="1">
      <alignment horizontal="left" vertical="center" wrapText="1"/>
    </xf>
    <xf numFmtId="0" fontId="16" fillId="0" borderId="29" xfId="7" applyFont="1" applyBorder="1" applyAlignment="1">
      <alignment horizontal="left" vertical="center" wrapText="1"/>
    </xf>
    <xf numFmtId="0" fontId="10" fillId="0" borderId="59" xfId="7" applyFont="1" applyBorder="1" applyAlignment="1">
      <alignment horizontal="center" vertical="center"/>
    </xf>
    <xf numFmtId="0" fontId="10" fillId="0" borderId="60" xfId="7" applyFont="1" applyBorder="1" applyAlignment="1">
      <alignment horizontal="center" vertical="center"/>
    </xf>
    <xf numFmtId="184" fontId="10" fillId="0" borderId="60" xfId="7" applyNumberFormat="1" applyFont="1" applyBorder="1" applyAlignment="1">
      <alignment horizontal="right" vertical="center" shrinkToFit="1"/>
    </xf>
    <xf numFmtId="184" fontId="10" fillId="0" borderId="61" xfId="7" applyNumberFormat="1" applyFont="1" applyBorder="1" applyAlignment="1">
      <alignment horizontal="right" vertical="center" shrinkToFit="1"/>
    </xf>
    <xf numFmtId="184" fontId="10" fillId="0" borderId="62" xfId="7" applyNumberFormat="1" applyFont="1" applyBorder="1" applyAlignment="1">
      <alignment horizontal="right" vertical="center" shrinkToFit="1"/>
    </xf>
    <xf numFmtId="182" fontId="10" fillId="0" borderId="55" xfId="7" applyNumberFormat="1" applyFont="1" applyBorder="1" applyAlignment="1">
      <alignment horizontal="right" vertical="center" shrinkToFit="1"/>
    </xf>
    <xf numFmtId="182" fontId="10" fillId="0" borderId="56" xfId="7" applyNumberFormat="1" applyFont="1" applyBorder="1" applyAlignment="1">
      <alignment horizontal="right" vertical="center" shrinkToFit="1"/>
    </xf>
    <xf numFmtId="182" fontId="10" fillId="0" borderId="57" xfId="7" applyNumberFormat="1" applyFont="1" applyBorder="1" applyAlignment="1">
      <alignment horizontal="right" vertical="center" shrinkToFit="1"/>
    </xf>
    <xf numFmtId="182" fontId="10" fillId="0" borderId="58" xfId="7" applyNumberFormat="1" applyFont="1" applyBorder="1" applyAlignment="1">
      <alignment horizontal="right" vertical="center" shrinkToFit="1"/>
    </xf>
    <xf numFmtId="177" fontId="10" fillId="0" borderId="60" xfId="7" applyNumberFormat="1" applyFont="1" applyBorder="1" applyAlignment="1">
      <alignment horizontal="right" vertical="center" shrinkToFit="1"/>
    </xf>
    <xf numFmtId="177" fontId="10" fillId="0" borderId="61" xfId="7" applyNumberFormat="1" applyFont="1" applyBorder="1" applyAlignment="1">
      <alignment horizontal="right" vertical="center" shrinkToFit="1"/>
    </xf>
    <xf numFmtId="177" fontId="10" fillId="0" borderId="62" xfId="7" applyNumberFormat="1" applyFont="1" applyBorder="1" applyAlignment="1">
      <alignment horizontal="right" vertical="center" shrinkToFit="1"/>
    </xf>
    <xf numFmtId="182" fontId="10" fillId="0" borderId="47" xfId="7" applyNumberFormat="1" applyFont="1" applyBorder="1" applyAlignment="1">
      <alignment horizontal="right" vertical="center"/>
    </xf>
    <xf numFmtId="182" fontId="10" fillId="0" borderId="48" xfId="7" applyNumberFormat="1" applyFont="1" applyBorder="1" applyAlignment="1">
      <alignment horizontal="right" vertical="center"/>
    </xf>
    <xf numFmtId="0" fontId="10" fillId="0" borderId="63" xfId="7" applyFont="1" applyBorder="1">
      <alignment vertical="center"/>
    </xf>
    <xf numFmtId="0" fontId="10" fillId="0" borderId="64" xfId="7" applyFont="1" applyBorder="1" applyAlignment="1">
      <alignment horizontal="center" vertical="center"/>
    </xf>
    <xf numFmtId="0" fontId="10" fillId="0" borderId="58" xfId="7" applyFont="1" applyBorder="1" applyAlignment="1">
      <alignment horizontal="center" vertical="center"/>
    </xf>
    <xf numFmtId="0" fontId="10" fillId="0" borderId="65" xfId="7" applyFont="1" applyBorder="1" applyAlignment="1">
      <alignment horizontal="center" vertical="center"/>
    </xf>
    <xf numFmtId="177" fontId="10" fillId="0" borderId="20" xfId="7" applyNumberFormat="1" applyFont="1" applyBorder="1" applyAlignment="1">
      <alignment horizontal="right" vertical="center"/>
    </xf>
    <xf numFmtId="177" fontId="10" fillId="0" borderId="21" xfId="7" applyNumberFormat="1" applyFont="1" applyBorder="1" applyAlignment="1">
      <alignment horizontal="right" vertical="center"/>
    </xf>
    <xf numFmtId="0" fontId="10" fillId="0" borderId="66" xfId="7" applyFont="1" applyBorder="1" applyAlignment="1">
      <alignment horizontal="center" vertical="center"/>
    </xf>
    <xf numFmtId="0" fontId="10" fillId="0" borderId="51" xfId="7" applyFont="1" applyBorder="1" applyAlignment="1">
      <alignment horizontal="center" vertical="center"/>
    </xf>
    <xf numFmtId="0" fontId="10" fillId="0" borderId="53" xfId="7" applyFont="1" applyBorder="1" applyAlignment="1">
      <alignment horizontal="center" vertical="center"/>
    </xf>
    <xf numFmtId="0" fontId="14" fillId="0" borderId="46" xfId="8" applyFont="1" applyBorder="1" applyAlignment="1">
      <alignment horizontal="left" vertical="center"/>
    </xf>
    <xf numFmtId="0" fontId="14" fillId="0" borderId="47" xfId="8" applyFont="1" applyBorder="1" applyAlignment="1">
      <alignment horizontal="left" vertical="center"/>
    </xf>
    <xf numFmtId="0" fontId="14" fillId="0" borderId="48" xfId="8" applyFont="1" applyBorder="1" applyAlignment="1">
      <alignment horizontal="left" vertical="center"/>
    </xf>
    <xf numFmtId="177" fontId="10" fillId="0" borderId="46" xfId="7" applyNumberFormat="1" applyFont="1" applyBorder="1" applyAlignment="1">
      <alignment horizontal="right" vertical="center" shrinkToFit="1"/>
    </xf>
    <xf numFmtId="177" fontId="10" fillId="0" borderId="47" xfId="7" applyNumberFormat="1" applyFont="1" applyBorder="1" applyAlignment="1">
      <alignment horizontal="right" vertical="center" shrinkToFit="1"/>
    </xf>
    <xf numFmtId="177" fontId="10" fillId="0" borderId="48" xfId="7" applyNumberFormat="1" applyFont="1" applyBorder="1" applyAlignment="1">
      <alignment horizontal="right" vertical="center" shrinkToFit="1"/>
    </xf>
    <xf numFmtId="0" fontId="10" fillId="0" borderId="39" xfId="7" applyFont="1" applyBorder="1" applyAlignment="1">
      <alignment horizontal="center" vertical="center" textRotation="255"/>
    </xf>
    <xf numFmtId="0" fontId="10" fillId="0" borderId="2" xfId="7" applyFont="1" applyBorder="1" applyAlignment="1">
      <alignment horizontal="center" vertical="center" textRotation="255"/>
    </xf>
    <xf numFmtId="0" fontId="10" fillId="0" borderId="3" xfId="7" applyFont="1" applyBorder="1" applyAlignment="1">
      <alignment horizontal="center" vertical="center" textRotation="255"/>
    </xf>
    <xf numFmtId="0" fontId="10" fillId="0" borderId="28" xfId="7" applyFont="1" applyBorder="1" applyAlignment="1">
      <alignment horizontal="center" vertical="center" textRotation="255"/>
    </xf>
    <xf numFmtId="0" fontId="10" fillId="0" borderId="0" xfId="7" applyFont="1" applyAlignment="1">
      <alignment horizontal="center" vertical="center" textRotation="255"/>
    </xf>
    <xf numFmtId="0" fontId="10" fillId="0" borderId="5" xfId="7" applyFont="1" applyBorder="1" applyAlignment="1">
      <alignment horizontal="center" vertical="center" textRotation="255"/>
    </xf>
    <xf numFmtId="0" fontId="10" fillId="0" borderId="46" xfId="7" applyFont="1" applyBorder="1" applyAlignment="1">
      <alignment horizontal="center" vertical="center" textRotation="255"/>
    </xf>
    <xf numFmtId="0" fontId="10" fillId="0" borderId="47" xfId="7" applyFont="1" applyBorder="1" applyAlignment="1">
      <alignment horizontal="center" vertical="center" textRotation="255"/>
    </xf>
    <xf numFmtId="0" fontId="10" fillId="0" borderId="42" xfId="7" applyFont="1" applyBorder="1" applyAlignment="1">
      <alignment horizontal="center" vertical="center" textRotation="255"/>
    </xf>
    <xf numFmtId="0" fontId="16" fillId="0" borderId="1" xfId="7" applyFont="1" applyBorder="1" applyAlignment="1">
      <alignment horizontal="center" vertical="center" wrapText="1"/>
    </xf>
    <xf numFmtId="0" fontId="16" fillId="0" borderId="2" xfId="7" applyFont="1" applyBorder="1" applyAlignment="1">
      <alignment horizontal="center" vertical="center" wrapText="1"/>
    </xf>
    <xf numFmtId="0" fontId="16" fillId="0" borderId="3" xfId="7" applyFont="1" applyBorder="1" applyAlignment="1">
      <alignment horizontal="center" vertical="center" wrapText="1"/>
    </xf>
    <xf numFmtId="0" fontId="16" fillId="0" borderId="6" xfId="7" applyFont="1" applyBorder="1" applyAlignment="1">
      <alignment horizontal="center" vertical="center" wrapText="1"/>
    </xf>
    <xf numFmtId="0" fontId="16" fillId="0" borderId="7" xfId="7" applyFont="1" applyBorder="1" applyAlignment="1">
      <alignment horizontal="center" vertical="center" wrapText="1"/>
    </xf>
    <xf numFmtId="0" fontId="16" fillId="0" borderId="8" xfId="7" applyFont="1" applyBorder="1" applyAlignment="1">
      <alignment horizontal="center" vertical="center" wrapText="1"/>
    </xf>
    <xf numFmtId="0" fontId="10" fillId="0" borderId="1" xfId="7" applyFont="1" applyBorder="1" applyAlignment="1">
      <alignment horizontal="center" vertical="center" textRotation="255"/>
    </xf>
    <xf numFmtId="0" fontId="10" fillId="0" borderId="4" xfId="7" applyFont="1" applyBorder="1" applyAlignment="1">
      <alignment horizontal="center" vertical="center" textRotation="255"/>
    </xf>
    <xf numFmtId="0" fontId="10" fillId="0" borderId="6" xfId="7" applyFont="1" applyBorder="1" applyAlignment="1">
      <alignment horizontal="center" vertical="center" textRotation="255"/>
    </xf>
    <xf numFmtId="0" fontId="10" fillId="0" borderId="7" xfId="7" applyFont="1" applyBorder="1" applyAlignment="1">
      <alignment horizontal="center" vertical="center" textRotation="255"/>
    </xf>
    <xf numFmtId="0" fontId="10" fillId="0" borderId="8" xfId="7" applyFont="1" applyBorder="1" applyAlignment="1">
      <alignment horizontal="center" vertical="center" textRotation="255"/>
    </xf>
    <xf numFmtId="0" fontId="10" fillId="0" borderId="1" xfId="7" applyFont="1" applyBorder="1" applyAlignment="1">
      <alignment horizontal="center" vertical="center" wrapText="1"/>
    </xf>
    <xf numFmtId="0" fontId="10" fillId="0" borderId="2" xfId="7" applyFont="1" applyBorder="1" applyAlignment="1">
      <alignment horizontal="center" vertical="center" wrapText="1"/>
    </xf>
    <xf numFmtId="0" fontId="10" fillId="0" borderId="3" xfId="7" applyFont="1" applyBorder="1" applyAlignment="1">
      <alignment horizontal="center" vertical="center" wrapText="1"/>
    </xf>
    <xf numFmtId="0" fontId="10" fillId="0" borderId="6" xfId="7" applyFont="1" applyBorder="1" applyAlignment="1">
      <alignment horizontal="center" vertical="center" wrapText="1"/>
    </xf>
    <xf numFmtId="0" fontId="10" fillId="0" borderId="7" xfId="7" applyFont="1" applyBorder="1" applyAlignment="1">
      <alignment horizontal="center" vertical="center" wrapText="1"/>
    </xf>
    <xf numFmtId="0" fontId="10" fillId="0" borderId="8" xfId="7" applyFont="1" applyBorder="1" applyAlignment="1">
      <alignment horizontal="center" vertical="center" wrapText="1"/>
    </xf>
    <xf numFmtId="0" fontId="16" fillId="0" borderId="40" xfId="7" applyFont="1" applyBorder="1" applyAlignment="1">
      <alignment horizontal="center" vertical="center" wrapText="1"/>
    </xf>
    <xf numFmtId="0" fontId="16" fillId="0" borderId="31" xfId="7" applyFont="1" applyBorder="1" applyAlignment="1">
      <alignment horizontal="center" vertical="center" wrapText="1"/>
    </xf>
    <xf numFmtId="0" fontId="17" fillId="0" borderId="9" xfId="7" applyFont="1" applyBorder="1">
      <alignment vertical="center"/>
    </xf>
    <xf numFmtId="0" fontId="17" fillId="0" borderId="11" xfId="7" applyFont="1" applyBorder="1">
      <alignment vertical="center"/>
    </xf>
    <xf numFmtId="0" fontId="14" fillId="0" borderId="19" xfId="8" applyFont="1" applyBorder="1" applyAlignment="1">
      <alignment horizontal="center" vertical="center" wrapText="1"/>
    </xf>
    <xf numFmtId="0" fontId="14" fillId="0" borderId="20" xfId="8" applyFont="1" applyBorder="1" applyAlignment="1">
      <alignment horizontal="center" vertical="center" wrapText="1"/>
    </xf>
    <xf numFmtId="0" fontId="14" fillId="0" borderId="21" xfId="8" applyFont="1" applyBorder="1" applyAlignment="1">
      <alignment horizontal="center" vertical="center" wrapText="1"/>
    </xf>
    <xf numFmtId="0" fontId="14" fillId="0" borderId="28" xfId="8" applyFont="1" applyBorder="1" applyAlignment="1">
      <alignment horizontal="center" vertical="center" wrapText="1"/>
    </xf>
    <xf numFmtId="0" fontId="14" fillId="0" borderId="0" xfId="8" applyFont="1" applyAlignment="1">
      <alignment horizontal="center" vertical="center" wrapText="1"/>
    </xf>
    <xf numFmtId="0" fontId="14" fillId="0" borderId="29" xfId="8" applyFont="1" applyBorder="1" applyAlignment="1">
      <alignment horizontal="center" vertical="center" wrapText="1"/>
    </xf>
    <xf numFmtId="0" fontId="14" fillId="0" borderId="46" xfId="8" applyFont="1" applyBorder="1" applyAlignment="1">
      <alignment horizontal="center" vertical="center" wrapText="1"/>
    </xf>
    <xf numFmtId="0" fontId="14" fillId="0" borderId="47" xfId="8" applyFont="1" applyBorder="1" applyAlignment="1">
      <alignment horizontal="center" vertical="center" wrapText="1"/>
    </xf>
    <xf numFmtId="0" fontId="14" fillId="0" borderId="48" xfId="8" applyFont="1" applyBorder="1" applyAlignment="1">
      <alignment horizontal="center" vertical="center" wrapText="1"/>
    </xf>
    <xf numFmtId="49" fontId="10" fillId="0" borderId="0" xfId="7" applyNumberFormat="1" applyFont="1" applyAlignment="1">
      <alignment horizontal="left" vertical="center"/>
    </xf>
    <xf numFmtId="177" fontId="10" fillId="0" borderId="55" xfId="7" applyNumberFormat="1" applyFont="1" applyBorder="1" applyAlignment="1">
      <alignment horizontal="right" vertical="center"/>
    </xf>
    <xf numFmtId="177" fontId="10" fillId="0" borderId="56" xfId="7" applyNumberFormat="1" applyFont="1" applyBorder="1" applyAlignment="1">
      <alignment horizontal="right" vertical="center"/>
    </xf>
    <xf numFmtId="177" fontId="10" fillId="0" borderId="57" xfId="7" applyNumberFormat="1" applyFont="1" applyBorder="1" applyAlignment="1">
      <alignment horizontal="right" vertical="center"/>
    </xf>
    <xf numFmtId="0" fontId="10" fillId="0" borderId="44" xfId="7" applyFont="1" applyBorder="1" applyAlignment="1">
      <alignment horizontal="center" vertical="center" shrinkToFit="1"/>
    </xf>
    <xf numFmtId="0" fontId="10" fillId="0" borderId="47" xfId="7" applyFont="1" applyBorder="1" applyAlignment="1">
      <alignment horizontal="center" vertical="center" shrinkToFit="1"/>
    </xf>
    <xf numFmtId="0" fontId="10" fillId="0" borderId="42" xfId="7" applyFont="1" applyBorder="1" applyAlignment="1">
      <alignment horizontal="center" vertical="center" shrinkToFit="1"/>
    </xf>
    <xf numFmtId="0" fontId="10" fillId="0" borderId="0" xfId="7" applyFont="1" applyAlignment="1">
      <alignment horizontal="center" vertical="center" shrinkToFit="1"/>
    </xf>
    <xf numFmtId="187" fontId="10" fillId="0" borderId="0" xfId="7" applyNumberFormat="1" applyFont="1" applyAlignment="1" applyProtection="1">
      <alignment horizontal="center" vertical="center" shrinkToFit="1"/>
      <protection hidden="1"/>
    </xf>
    <xf numFmtId="0" fontId="16" fillId="0" borderId="0" xfId="7" applyFont="1" applyAlignment="1" applyProtection="1">
      <alignment horizontal="left" vertical="center" wrapText="1"/>
      <protection hidden="1"/>
    </xf>
    <xf numFmtId="0" fontId="10" fillId="0" borderId="0" xfId="7" applyFont="1" applyAlignment="1" applyProtection="1">
      <alignment horizontal="center" vertical="center" shrinkToFit="1"/>
      <protection hidden="1"/>
    </xf>
    <xf numFmtId="0" fontId="10" fillId="0" borderId="0" xfId="7" applyFont="1">
      <alignment vertical="center"/>
    </xf>
    <xf numFmtId="0" fontId="10" fillId="0" borderId="0" xfId="10">
      <alignment vertical="center"/>
    </xf>
    <xf numFmtId="49" fontId="13" fillId="0" borderId="22" xfId="11" applyNumberFormat="1" applyFont="1" applyBorder="1" applyAlignment="1">
      <alignment horizontal="center" vertical="center"/>
    </xf>
    <xf numFmtId="49" fontId="13" fillId="0" borderId="23" xfId="11" applyNumberFormat="1" applyFont="1" applyBorder="1" applyAlignment="1">
      <alignment horizontal="center" vertical="center"/>
    </xf>
    <xf numFmtId="49" fontId="13" fillId="0" borderId="24" xfId="11" applyNumberFormat="1" applyFont="1" applyBorder="1" applyAlignment="1">
      <alignment horizontal="center"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0" fontId="10" fillId="0" borderId="12" xfId="11" applyFont="1" applyBorder="1" applyAlignment="1">
      <alignment horizontal="center" vertical="center"/>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177" fontId="10" fillId="0" borderId="1" xfId="11" applyNumberFormat="1" applyFont="1" applyBorder="1" applyAlignment="1">
      <alignment horizontal="right" vertical="center" shrinkToFit="1"/>
    </xf>
    <xf numFmtId="177" fontId="10" fillId="0" borderId="2" xfId="11" applyNumberFormat="1" applyFont="1" applyBorder="1" applyAlignment="1">
      <alignment horizontal="right" vertical="center" shrinkToFit="1"/>
    </xf>
    <xf numFmtId="177" fontId="10" fillId="0" borderId="67" xfId="11" applyNumberFormat="1" applyFont="1" applyBorder="1" applyAlignment="1">
      <alignment horizontal="right" vertical="center" shrinkToFit="1"/>
    </xf>
    <xf numFmtId="182" fontId="10" fillId="0" borderId="68" xfId="11" applyNumberFormat="1" applyFont="1" applyBorder="1" applyAlignment="1">
      <alignment horizontal="right" vertical="center" shrinkToFit="1"/>
    </xf>
    <xf numFmtId="177" fontId="10" fillId="0" borderId="68" xfId="11" applyNumberFormat="1" applyFont="1" applyBorder="1" applyAlignment="1">
      <alignment horizontal="right" vertical="center" shrinkToFit="1"/>
    </xf>
    <xf numFmtId="182" fontId="10" fillId="0" borderId="69" xfId="11" applyNumberFormat="1" applyFont="1" applyBorder="1" applyAlignment="1">
      <alignment horizontal="right" vertical="center" shrinkToFit="1"/>
    </xf>
    <xf numFmtId="182" fontId="10" fillId="0" borderId="2" xfId="11" applyNumberFormat="1" applyFont="1" applyBorder="1" applyAlignment="1">
      <alignment horizontal="right" vertical="center" shrinkToFit="1"/>
    </xf>
    <xf numFmtId="182" fontId="10" fillId="0" borderId="3" xfId="11" applyNumberFormat="1" applyFont="1" applyBorder="1" applyAlignment="1">
      <alignment horizontal="right" vertical="center" shrinkToFit="1"/>
    </xf>
    <xf numFmtId="0" fontId="10" fillId="0" borderId="4" xfId="11" applyFont="1" applyBorder="1">
      <alignment vertical="center"/>
    </xf>
    <xf numFmtId="0" fontId="10" fillId="0" borderId="0" xfId="11" applyFont="1">
      <alignment vertical="center"/>
    </xf>
    <xf numFmtId="0" fontId="10" fillId="0" borderId="5" xfId="11" applyFont="1" applyBorder="1">
      <alignment vertical="center"/>
    </xf>
    <xf numFmtId="177" fontId="10" fillId="0" borderId="4" xfId="11" applyNumberFormat="1" applyFont="1" applyBorder="1" applyAlignment="1">
      <alignment horizontal="right" vertical="center" shrinkToFit="1"/>
    </xf>
    <xf numFmtId="177" fontId="10" fillId="0" borderId="0" xfId="11" applyNumberFormat="1" applyFont="1" applyAlignment="1">
      <alignment horizontal="right" vertical="center" shrinkToFit="1"/>
    </xf>
    <xf numFmtId="177" fontId="10" fillId="0" borderId="70" xfId="11" applyNumberFormat="1" applyFont="1" applyBorder="1" applyAlignment="1">
      <alignment horizontal="right" vertical="center" shrinkToFit="1"/>
    </xf>
    <xf numFmtId="182" fontId="10" fillId="0" borderId="71" xfId="11" applyNumberFormat="1" applyFont="1" applyBorder="1" applyAlignment="1">
      <alignment horizontal="right" vertical="center" shrinkToFit="1"/>
    </xf>
    <xf numFmtId="177" fontId="10" fillId="0" borderId="71" xfId="11" applyNumberFormat="1" applyFont="1" applyBorder="1" applyAlignment="1">
      <alignment horizontal="right" vertical="center" shrinkToFit="1"/>
    </xf>
    <xf numFmtId="182" fontId="10" fillId="0" borderId="73" xfId="11" applyNumberFormat="1" applyFont="1" applyBorder="1" applyAlignment="1">
      <alignment horizontal="right" vertical="center" shrinkToFit="1"/>
    </xf>
    <xf numFmtId="182" fontId="10" fillId="0" borderId="0" xfId="11" applyNumberFormat="1" applyFont="1" applyAlignment="1">
      <alignment horizontal="right" vertical="center" shrinkToFit="1"/>
    </xf>
    <xf numFmtId="182" fontId="10" fillId="0" borderId="5" xfId="11" applyNumberFormat="1" applyFont="1" applyBorder="1" applyAlignment="1">
      <alignment horizontal="right" vertical="center" shrinkToFit="1"/>
    </xf>
    <xf numFmtId="177" fontId="10" fillId="0" borderId="72" xfId="11" applyNumberFormat="1" applyFont="1" applyBorder="1" applyAlignment="1">
      <alignment horizontal="right" vertical="center" shrinkToFit="1"/>
    </xf>
    <xf numFmtId="177" fontId="10" fillId="0" borderId="73" xfId="11" applyNumberFormat="1" applyFont="1" applyBorder="1" applyAlignment="1">
      <alignment horizontal="right" vertical="center" shrinkToFit="1"/>
    </xf>
    <xf numFmtId="177" fontId="10" fillId="0" borderId="5" xfId="11" applyNumberFormat="1" applyFont="1" applyBorder="1" applyAlignment="1">
      <alignment horizontal="right" vertical="center" shrinkToFit="1"/>
    </xf>
    <xf numFmtId="182" fontId="10" fillId="0" borderId="67" xfId="11" applyNumberFormat="1" applyFont="1" applyBorder="1" applyAlignment="1">
      <alignment horizontal="right" vertical="center" shrinkToFit="1"/>
    </xf>
    <xf numFmtId="182" fontId="10" fillId="0" borderId="70" xfId="11" applyNumberFormat="1" applyFont="1" applyBorder="1" applyAlignment="1">
      <alignment horizontal="right" vertical="center" shrinkToFit="1"/>
    </xf>
    <xf numFmtId="0" fontId="16" fillId="0" borderId="4" xfId="11" applyFont="1" applyBorder="1">
      <alignment vertical="center"/>
    </xf>
    <xf numFmtId="0" fontId="16" fillId="0" borderId="0" xfId="11" applyFont="1">
      <alignment vertical="center"/>
    </xf>
    <xf numFmtId="0" fontId="16"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10" fillId="0" borderId="73" xfId="11" applyNumberFormat="1" applyFont="1" applyBorder="1" applyAlignment="1">
      <alignment horizontal="right" vertical="center"/>
    </xf>
    <xf numFmtId="177" fontId="10" fillId="0" borderId="0" xfId="11" applyNumberFormat="1" applyFont="1" applyAlignment="1">
      <alignment horizontal="right" vertical="center"/>
    </xf>
    <xf numFmtId="177" fontId="10" fillId="0" borderId="5" xfId="11" applyNumberFormat="1" applyFont="1" applyBorder="1" applyAlignment="1">
      <alignment horizontal="right"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177" fontId="10" fillId="0" borderId="4" xfId="11" applyNumberFormat="1" applyFont="1" applyBorder="1" applyAlignment="1">
      <alignment horizontal="right" vertical="center"/>
    </xf>
    <xf numFmtId="177" fontId="10" fillId="0" borderId="70" xfId="11" applyNumberFormat="1" applyFont="1" applyBorder="1" applyAlignment="1">
      <alignment horizontal="right" vertical="center"/>
    </xf>
    <xf numFmtId="182" fontId="10" fillId="0" borderId="71" xfId="11" applyNumberFormat="1" applyFont="1" applyBorder="1" applyAlignment="1">
      <alignment horizontal="right" vertical="center"/>
    </xf>
    <xf numFmtId="0" fontId="16" fillId="0" borderId="10" xfId="11" applyFont="1" applyBorder="1" applyAlignment="1">
      <alignment horizontal="center" vertical="center"/>
    </xf>
    <xf numFmtId="0" fontId="16" fillId="0" borderId="9" xfId="11" applyFont="1" applyBorder="1" applyAlignment="1">
      <alignment horizontal="center" vertical="center"/>
    </xf>
    <xf numFmtId="0" fontId="16" fillId="0" borderId="11" xfId="11" applyFont="1" applyBorder="1" applyAlignment="1">
      <alignment horizontal="center" vertical="center"/>
    </xf>
    <xf numFmtId="177" fontId="10" fillId="0" borderId="69"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70" xfId="11" applyBorder="1" applyAlignment="1">
      <alignment horizontal="right" vertical="center" shrinkToFit="1"/>
    </xf>
    <xf numFmtId="182" fontId="3" fillId="0" borderId="0" xfId="11" applyNumberFormat="1" applyAlignment="1">
      <alignment horizontal="right" vertical="center" shrinkToFit="1"/>
    </xf>
    <xf numFmtId="182" fontId="3" fillId="0" borderId="5" xfId="11" applyNumberFormat="1" applyBorder="1" applyAlignment="1">
      <alignment horizontal="right" vertical="center" shrinkToFit="1"/>
    </xf>
    <xf numFmtId="182" fontId="3" fillId="0" borderId="70" xfId="11" applyNumberForma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4" xfId="11" applyFont="1" applyBorder="1" applyAlignment="1">
      <alignment horizontal="center" vertical="center" wrapText="1"/>
    </xf>
    <xf numFmtId="0" fontId="10" fillId="0" borderId="0" xfId="11" applyFont="1" applyAlignment="1">
      <alignment horizontal="center" vertical="center" wrapText="1"/>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2" xfId="11" applyFont="1" applyBorder="1" applyAlignment="1">
      <alignment vertical="center" textRotation="255"/>
    </xf>
    <xf numFmtId="0" fontId="10" fillId="0" borderId="0" xfId="11" applyFont="1" applyAlignment="1">
      <alignment vertical="center" textRotation="255"/>
    </xf>
    <xf numFmtId="0" fontId="10" fillId="0" borderId="7" xfId="11" applyFont="1" applyBorder="1" applyAlignment="1">
      <alignment vertical="center" textRotation="255"/>
    </xf>
    <xf numFmtId="182" fontId="10"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182" fontId="10"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182" fontId="10"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10"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10" fillId="0" borderId="1" xfId="11" applyFont="1" applyBorder="1" applyAlignment="1">
      <alignment horizontal="left" vertical="center"/>
    </xf>
    <xf numFmtId="0" fontId="10" fillId="0" borderId="2" xfId="11" applyFont="1" applyBorder="1" applyAlignment="1">
      <alignment horizontal="left" vertical="center"/>
    </xf>
    <xf numFmtId="0" fontId="10" fillId="0" borderId="3" xfId="11" applyFont="1" applyBorder="1" applyAlignment="1">
      <alignment horizontal="left" vertical="center"/>
    </xf>
    <xf numFmtId="177" fontId="10" fillId="0" borderId="3" xfId="11" applyNumberFormat="1" applyFont="1" applyBorder="1" applyAlignment="1">
      <alignment horizontal="right" vertical="center" shrinkToFit="1"/>
    </xf>
    <xf numFmtId="0" fontId="10" fillId="0" borderId="4" xfId="11" applyFont="1" applyBorder="1" applyAlignment="1">
      <alignment horizontal="left" vertical="center"/>
    </xf>
    <xf numFmtId="0" fontId="10" fillId="0" borderId="0" xfId="11" applyFont="1" applyAlignment="1">
      <alignment horizontal="left" vertical="center"/>
    </xf>
    <xf numFmtId="0" fontId="10" fillId="0" borderId="5" xfId="11" applyFont="1" applyBorder="1" applyAlignment="1">
      <alignment horizontal="left" vertical="center"/>
    </xf>
    <xf numFmtId="177" fontId="10" fillId="3" borderId="73" xfId="11" applyNumberFormat="1" applyFont="1" applyFill="1" applyBorder="1" applyAlignment="1">
      <alignment horizontal="right" vertical="center" shrinkToFit="1"/>
    </xf>
    <xf numFmtId="177" fontId="10" fillId="3" borderId="0" xfId="11" applyNumberFormat="1" applyFont="1" applyFill="1" applyAlignment="1">
      <alignment horizontal="right" vertical="center" shrinkToFit="1"/>
    </xf>
    <xf numFmtId="177" fontId="10" fillId="3" borderId="70" xfId="11" applyNumberFormat="1" applyFont="1" applyFill="1" applyBorder="1" applyAlignment="1">
      <alignment horizontal="right" vertical="center" shrinkToFit="1"/>
    </xf>
    <xf numFmtId="0" fontId="10" fillId="3" borderId="73" xfId="11" applyFont="1" applyFill="1" applyBorder="1" applyAlignment="1">
      <alignment horizontal="right" vertical="center" shrinkToFit="1"/>
    </xf>
    <xf numFmtId="0" fontId="10" fillId="3" borderId="0" xfId="11" applyFont="1" applyFill="1" applyAlignment="1">
      <alignment horizontal="right" vertical="center" shrinkToFit="1"/>
    </xf>
    <xf numFmtId="0" fontId="10" fillId="3" borderId="5" xfId="11" applyFont="1" applyFill="1" applyBorder="1" applyAlignment="1">
      <alignment horizontal="right" vertical="center" shrinkToFit="1"/>
    </xf>
    <xf numFmtId="177" fontId="10" fillId="0" borderId="6" xfId="11" applyNumberFormat="1" applyFont="1" applyBorder="1" applyAlignment="1">
      <alignment horizontal="right" vertical="center" shrinkToFit="1"/>
    </xf>
    <xf numFmtId="177" fontId="10" fillId="0" borderId="7" xfId="11" applyNumberFormat="1" applyFont="1" applyBorder="1" applyAlignment="1">
      <alignment horizontal="right" vertical="center" shrinkToFit="1"/>
    </xf>
    <xf numFmtId="177" fontId="10" fillId="0" borderId="74" xfId="11" applyNumberFormat="1" applyFont="1" applyBorder="1" applyAlignment="1">
      <alignment horizontal="right" vertical="center" shrinkToFit="1"/>
    </xf>
    <xf numFmtId="182" fontId="10" fillId="0" borderId="75" xfId="11" applyNumberFormat="1" applyFont="1" applyBorder="1" applyAlignment="1">
      <alignment horizontal="right" vertical="center" shrinkToFit="1"/>
    </xf>
    <xf numFmtId="177" fontId="10" fillId="0" borderId="75" xfId="11" applyNumberFormat="1" applyFont="1" applyBorder="1" applyAlignment="1">
      <alignment horizontal="right" vertical="center" shrinkToFit="1"/>
    </xf>
    <xf numFmtId="182" fontId="10" fillId="0" borderId="76" xfId="11" applyNumberFormat="1" applyFont="1" applyBorder="1" applyAlignment="1">
      <alignment horizontal="right" vertical="center" shrinkToFit="1"/>
    </xf>
    <xf numFmtId="182" fontId="10" fillId="0" borderId="8" xfId="11" applyNumberFormat="1" applyFont="1" applyBorder="1" applyAlignment="1">
      <alignment horizontal="right" vertical="center" shrinkToFit="1"/>
    </xf>
    <xf numFmtId="0" fontId="10" fillId="0" borderId="6" xfId="11" applyFont="1" applyBorder="1" applyAlignment="1">
      <alignment horizontal="left" vertical="center"/>
    </xf>
    <xf numFmtId="0" fontId="10" fillId="0" borderId="7" xfId="11" applyFont="1" applyBorder="1" applyAlignment="1">
      <alignment horizontal="left" vertical="center"/>
    </xf>
    <xf numFmtId="0" fontId="10" fillId="0" borderId="8" xfId="11" applyFont="1" applyBorder="1" applyAlignment="1">
      <alignment horizontal="left" vertical="center"/>
    </xf>
    <xf numFmtId="177" fontId="10" fillId="0" borderId="8" xfId="11" applyNumberFormat="1" applyFont="1" applyBorder="1" applyAlignment="1">
      <alignment horizontal="right" vertical="center" shrinkToFit="1"/>
    </xf>
    <xf numFmtId="0" fontId="14" fillId="0" borderId="0" xfId="11" applyFont="1">
      <alignment vertical="center"/>
    </xf>
    <xf numFmtId="0" fontId="14" fillId="0" borderId="5" xfId="11" applyFont="1" applyBorder="1">
      <alignment vertical="center"/>
    </xf>
    <xf numFmtId="0" fontId="3" fillId="0" borderId="74"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4" xfId="11" applyNumberFormat="1" applyBorder="1" applyAlignment="1">
      <alignment horizontal="right" vertical="center" shrinkToFit="1"/>
    </xf>
    <xf numFmtId="177" fontId="10" fillId="0" borderId="76" xfId="11" applyNumberFormat="1" applyFont="1" applyBorder="1" applyAlignment="1">
      <alignment horizontal="right" vertical="center" shrinkToFit="1"/>
    </xf>
    <xf numFmtId="177" fontId="10" fillId="3" borderId="76" xfId="11" applyNumberFormat="1" applyFont="1" applyFill="1" applyBorder="1" applyAlignment="1">
      <alignment horizontal="right" vertical="center" shrinkToFit="1"/>
    </xf>
    <xf numFmtId="177" fontId="10" fillId="3" borderId="7" xfId="11" applyNumberFormat="1" applyFont="1" applyFill="1" applyBorder="1" applyAlignment="1">
      <alignment horizontal="right" vertical="center" shrinkToFit="1"/>
    </xf>
    <xf numFmtId="177" fontId="10" fillId="3" borderId="74" xfId="11" applyNumberFormat="1" applyFont="1" applyFill="1" applyBorder="1" applyAlignment="1">
      <alignment horizontal="right" vertical="center" shrinkToFit="1"/>
    </xf>
    <xf numFmtId="0" fontId="10" fillId="3" borderId="76" xfId="11" applyFont="1" applyFill="1" applyBorder="1" applyAlignment="1">
      <alignment horizontal="right" vertical="center" shrinkToFit="1"/>
    </xf>
    <xf numFmtId="0" fontId="10" fillId="3" borderId="7" xfId="11" applyFont="1" applyFill="1" applyBorder="1" applyAlignment="1">
      <alignment horizontal="right" vertical="center" shrinkToFit="1"/>
    </xf>
    <xf numFmtId="0" fontId="10" fillId="3" borderId="8" xfId="11" applyFont="1" applyFill="1" applyBorder="1" applyAlignment="1">
      <alignment horizontal="right" vertical="center" shrinkToFit="1"/>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17"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21"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23" fillId="2" borderId="0" xfId="12" applyFont="1" applyFill="1">
      <alignment vertical="center"/>
    </xf>
    <xf numFmtId="0" fontId="24" fillId="2" borderId="22" xfId="12" applyFont="1" applyFill="1" applyBorder="1" applyAlignment="1">
      <alignment horizontal="center" vertical="center"/>
    </xf>
    <xf numFmtId="0" fontId="24" fillId="2" borderId="23" xfId="12" applyFont="1" applyFill="1" applyBorder="1" applyAlignment="1">
      <alignment horizontal="center" vertical="center"/>
    </xf>
    <xf numFmtId="0" fontId="24" fillId="2" borderId="24" xfId="12" applyFont="1" applyFill="1" applyBorder="1" applyAlignment="1">
      <alignment horizontal="center" vertical="center"/>
    </xf>
    <xf numFmtId="0" fontId="4" fillId="2" borderId="47" xfId="12" applyFont="1" applyFill="1" applyBorder="1" applyAlignment="1">
      <alignment horizontal="left" vertical="center"/>
    </xf>
    <xf numFmtId="0" fontId="4" fillId="2" borderId="47" xfId="12" applyFont="1" applyFill="1" applyBorder="1">
      <alignment vertical="center"/>
    </xf>
    <xf numFmtId="0" fontId="4" fillId="4" borderId="1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95" xfId="15"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Font="1" applyBorder="1" applyAlignment="1" applyProtection="1">
      <alignment horizontal="left" vertical="center" shrinkToFit="1"/>
      <protection locked="0"/>
    </xf>
    <xf numFmtId="0" fontId="4" fillId="0" borderId="93"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0" fontId="3" fillId="4" borderId="17" xfId="12" applyFill="1" applyBorder="1" applyAlignment="1" applyProtection="1">
      <alignment horizontal="center" vertical="center" wrapText="1"/>
      <protection locked="0"/>
    </xf>
    <xf numFmtId="0" fontId="3" fillId="4" borderId="20" xfId="12" applyFill="1" applyBorder="1" applyAlignment="1" applyProtection="1">
      <alignment horizontal="center" vertical="center" wrapText="1"/>
      <protection locked="0"/>
    </xf>
    <xf numFmtId="0" fontId="3" fillId="4" borderId="15" xfId="12" applyFill="1" applyBorder="1" applyAlignment="1" applyProtection="1">
      <alignment horizontal="center" vertical="center" wrapText="1"/>
      <protection locked="0"/>
    </xf>
    <xf numFmtId="0" fontId="3" fillId="4" borderId="80"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4" fillId="0" borderId="101" xfId="15" applyFont="1" applyBorder="1" applyAlignment="1" applyProtection="1">
      <alignment horizontal="left" vertical="center" shrinkToFit="1"/>
      <protection locked="0"/>
    </xf>
    <xf numFmtId="0" fontId="4" fillId="0" borderId="10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104" xfId="15" applyFont="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Font="1" applyBorder="1" applyAlignment="1" applyProtection="1">
      <alignment horizontal="left" vertical="center" shrinkToFit="1"/>
      <protection locked="0"/>
    </xf>
    <xf numFmtId="0" fontId="4" fillId="0" borderId="112" xfId="15" applyFont="1" applyBorder="1" applyAlignment="1" applyProtection="1">
      <alignment horizontal="left"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2" borderId="20" xfId="12" applyFont="1" applyFill="1" applyBorder="1" applyAlignment="1">
      <alignment horizontal="left" vertical="center"/>
    </xf>
    <xf numFmtId="0" fontId="4" fillId="5" borderId="115" xfId="15" applyFont="1" applyFill="1" applyBorder="1" applyAlignment="1" applyProtection="1">
      <alignment horizontal="left" vertical="center" shrinkToFit="1"/>
      <protection locked="0"/>
    </xf>
    <xf numFmtId="0" fontId="4" fillId="5" borderId="118" xfId="15" applyFont="1" applyFill="1" applyBorder="1" applyAlignment="1" applyProtection="1">
      <alignment horizontal="left" vertical="center" shrinkToFit="1"/>
      <protection locked="0"/>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0" borderId="66" xfId="12" applyFont="1" applyBorder="1" applyAlignment="1" applyProtection="1">
      <alignment horizontal="center" vertical="center" shrinkToFit="1"/>
      <protection locked="0"/>
    </xf>
    <xf numFmtId="179" fontId="4" fillId="5" borderId="120" xfId="12" applyNumberFormat="1" applyFont="1" applyFill="1" applyBorder="1" applyAlignment="1" applyProtection="1">
      <alignment horizontal="right" vertical="center" shrinkToFit="1"/>
      <protection locked="0"/>
    </xf>
    <xf numFmtId="0" fontId="4" fillId="5" borderId="115" xfId="12" applyFont="1" applyFill="1" applyBorder="1" applyAlignment="1" applyProtection="1">
      <alignment horizontal="left" vertical="center" shrinkToFit="1"/>
      <protection locked="0"/>
    </xf>
    <xf numFmtId="0" fontId="4" fillId="5" borderId="118" xfId="12" applyFont="1" applyFill="1" applyBorder="1" applyAlignment="1" applyProtection="1">
      <alignment horizontal="lef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0" fontId="4" fillId="4" borderId="17" xfId="12" applyFont="1" applyFill="1" applyBorder="1" applyAlignment="1" applyProtection="1">
      <alignment horizontal="center" vertical="center" wrapText="1" shrinkToFit="1"/>
      <protection locked="0"/>
    </xf>
    <xf numFmtId="0" fontId="4" fillId="4" borderId="15"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104"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0" fontId="4" fillId="2" borderId="99" xfId="12" applyFont="1" applyFill="1" applyBorder="1" applyAlignment="1" applyProtection="1">
      <alignment horizontal="lef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Font="1" applyBorder="1" applyAlignment="1" applyProtection="1">
      <alignment horizontal="left" vertical="center" shrinkToFit="1"/>
      <protection locked="0"/>
    </xf>
    <xf numFmtId="0" fontId="4" fillId="0" borderId="93"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Font="1" applyFill="1" applyBorder="1" applyAlignment="1" applyProtection="1">
      <alignment horizontal="left" vertical="center" shrinkToFit="1"/>
      <protection locked="0"/>
    </xf>
    <xf numFmtId="0" fontId="4" fillId="2" borderId="112" xfId="12" applyFont="1" applyFill="1" applyBorder="1" applyAlignment="1" applyProtection="1">
      <alignment horizontal="lef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4" xfId="12" applyFont="1" applyFill="1" applyBorder="1" applyAlignment="1">
      <alignment horizontal="center" vertical="center"/>
    </xf>
    <xf numFmtId="0" fontId="4" fillId="2" borderId="39"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81" fontId="4" fillId="2" borderId="69" xfId="14" applyNumberFormat="1" applyFont="1" applyFill="1" applyBorder="1" applyAlignment="1">
      <alignment horizontal="right" vertical="center" shrinkToFit="1"/>
    </xf>
    <xf numFmtId="179" fontId="4" fillId="2" borderId="69"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40" xfId="14" applyNumberFormat="1" applyFont="1" applyFill="1" applyBorder="1" applyAlignment="1">
      <alignment horizontal="right" vertical="center" shrinkToFit="1"/>
    </xf>
    <xf numFmtId="0" fontId="4" fillId="2" borderId="39" xfId="12" applyFont="1" applyFill="1" applyBorder="1" applyAlignment="1">
      <alignment horizontal="center" vertical="top"/>
    </xf>
    <xf numFmtId="0" fontId="4" fillId="2" borderId="2" xfId="12" applyFont="1" applyFill="1" applyBorder="1" applyAlignment="1">
      <alignment horizontal="center" vertical="top"/>
    </xf>
    <xf numFmtId="0" fontId="4" fillId="2" borderId="28" xfId="12" applyFont="1" applyFill="1" applyBorder="1" applyAlignment="1">
      <alignment horizontal="center" vertical="top"/>
    </xf>
    <xf numFmtId="0" fontId="4" fillId="2" borderId="0" xfId="12" applyFont="1" applyFill="1" applyAlignment="1">
      <alignment horizontal="center" vertical="top"/>
    </xf>
    <xf numFmtId="0" fontId="4" fillId="2" borderId="30" xfId="12" applyFont="1" applyFill="1" applyBorder="1" applyAlignment="1">
      <alignment horizontal="center" vertical="top"/>
    </xf>
    <xf numFmtId="0" fontId="4" fillId="2" borderId="7" xfId="12" applyFont="1" applyFill="1" applyBorder="1" applyAlignment="1">
      <alignment horizontal="center" vertical="top"/>
    </xf>
    <xf numFmtId="0" fontId="4" fillId="2" borderId="35"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8" xfId="12" applyFont="1" applyFill="1" applyBorder="1" applyAlignment="1" applyProtection="1">
      <alignment horizontal="left" vertical="center" shrinkToFit="1"/>
      <protection locked="0"/>
    </xf>
    <xf numFmtId="0" fontId="4" fillId="2" borderId="20" xfId="12" applyFont="1" applyFill="1" applyBorder="1" applyAlignment="1">
      <alignment horizontal="left" vertical="center" wrapText="1"/>
    </xf>
    <xf numFmtId="0" fontId="4" fillId="2" borderId="0" xfId="13" applyFont="1" applyFill="1" applyAlignment="1">
      <alignment horizontal="left" vertical="center"/>
    </xf>
    <xf numFmtId="0" fontId="4" fillId="2" borderId="30"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1" xfId="12" applyFont="1" applyFill="1" applyBorder="1" applyAlignment="1">
      <alignment horizontal="center" vertical="center"/>
    </xf>
    <xf numFmtId="179" fontId="4" fillId="2" borderId="72" xfId="14" applyNumberFormat="1" applyFont="1" applyFill="1" applyBorder="1" applyAlignment="1">
      <alignment horizontal="right" vertical="center" shrinkToFit="1"/>
    </xf>
    <xf numFmtId="179" fontId="4" fillId="2" borderId="26"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40" xfId="14" applyNumberFormat="1" applyFont="1" applyFill="1" applyBorder="1" applyAlignment="1">
      <alignment horizontal="right" vertical="center" shrinkToFit="1"/>
    </xf>
    <xf numFmtId="181" fontId="4" fillId="2" borderId="71"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7"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139" xfId="14" applyNumberFormat="1" applyFont="1" applyFill="1" applyBorder="1" applyAlignment="1">
      <alignment horizontal="right" vertical="center" shrinkToFit="1"/>
    </xf>
    <xf numFmtId="0" fontId="4" fillId="2" borderId="28"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70" xfId="13" applyNumberFormat="1" applyFont="1" applyFill="1" applyBorder="1" applyAlignment="1">
      <alignment horizontal="right" vertical="center" shrinkToFit="1"/>
    </xf>
    <xf numFmtId="181" fontId="4" fillId="2" borderId="73" xfId="13" applyNumberFormat="1" applyFont="1" applyFill="1" applyBorder="1" applyAlignment="1">
      <alignment horizontal="right" vertical="center" shrinkToFit="1"/>
    </xf>
    <xf numFmtId="179" fontId="4" fillId="2" borderId="73"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9" xfId="13"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37"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9"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8"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30"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70"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3"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9"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4"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146" xfId="14" applyNumberFormat="1" applyFont="1" applyFill="1" applyBorder="1" applyAlignment="1">
      <alignment horizontal="right" vertical="center" shrinkToFit="1"/>
    </xf>
    <xf numFmtId="181" fontId="4" fillId="2" borderId="7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76"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1" xfId="14" applyNumberFormat="1" applyFont="1" applyFill="1" applyBorder="1" applyAlignment="1">
      <alignment horizontal="right" vertical="center" shrinkToFit="1"/>
    </xf>
    <xf numFmtId="0" fontId="4" fillId="2" borderId="39"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8"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30"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7"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7"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9" xfId="14" applyNumberFormat="1" applyFont="1" applyFill="1" applyBorder="1" applyAlignment="1">
      <alignment horizontal="right" vertical="center" shrinkToFit="1"/>
    </xf>
    <xf numFmtId="179" fontId="4" fillId="2" borderId="33"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9" xfId="12" applyFont="1" applyFill="1" applyBorder="1" applyAlignment="1">
      <alignment horizontal="center" vertical="center" wrapText="1"/>
    </xf>
    <xf numFmtId="0" fontId="4" fillId="2" borderId="28"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7" xfId="12" applyFont="1" applyFill="1" applyBorder="1" applyAlignment="1">
      <alignment horizontal="center" vertical="center" wrapText="1"/>
    </xf>
    <xf numFmtId="0" fontId="4" fillId="2" borderId="42" xfId="12" applyFont="1" applyFill="1" applyBorder="1" applyAlignment="1">
      <alignment horizontal="center" vertical="center" wrapText="1"/>
    </xf>
    <xf numFmtId="179" fontId="4" fillId="2" borderId="115"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0" fontId="4" fillId="2" borderId="63" xfId="12" applyFont="1" applyFill="1" applyBorder="1" applyAlignment="1">
      <alignment horizontal="left" vertical="center" wrapText="1"/>
    </xf>
    <xf numFmtId="0" fontId="4" fillId="2" borderId="56" xfId="12" applyFont="1" applyFill="1" applyBorder="1" applyAlignment="1">
      <alignment horizontal="left" vertical="center"/>
    </xf>
    <xf numFmtId="0" fontId="4" fillId="2" borderId="57" xfId="12" applyFont="1" applyFill="1" applyBorder="1" applyAlignment="1">
      <alignment horizontal="left" vertical="center"/>
    </xf>
    <xf numFmtId="179" fontId="4" fillId="2" borderId="114"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81" fontId="4" fillId="2" borderId="151" xfId="14" applyNumberFormat="1" applyFont="1" applyFill="1" applyBorder="1" applyAlignment="1">
      <alignment horizontal="right" vertical="center" shrinkToFit="1"/>
    </xf>
    <xf numFmtId="0" fontId="4" fillId="2" borderId="66"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44" xfId="12" applyFont="1" applyFill="1" applyBorder="1">
      <alignment vertical="center"/>
    </xf>
    <xf numFmtId="0" fontId="4" fillId="2" borderId="42" xfId="12" applyFont="1" applyFill="1" applyBorder="1">
      <alignment vertical="center"/>
    </xf>
    <xf numFmtId="181" fontId="4" fillId="2" borderId="158" xfId="14" applyNumberFormat="1" applyFont="1" applyFill="1" applyBorder="1" applyAlignment="1">
      <alignment horizontal="right" vertical="center" shrinkToFit="1"/>
    </xf>
    <xf numFmtId="181" fontId="4" fillId="2" borderId="159"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0" fontId="4" fillId="2" borderId="39"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7" xfId="13" applyNumberFormat="1" applyFont="1" applyFill="1" applyBorder="1" applyAlignment="1">
      <alignment horizontal="right" vertical="center" shrinkToFit="1"/>
    </xf>
    <xf numFmtId="181" fontId="4" fillId="2" borderId="69" xfId="13"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79" fontId="4" fillId="2" borderId="157"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3" xfId="12" applyFont="1" applyFill="1" applyBorder="1" applyAlignment="1">
      <alignment horizontal="center" vertical="center"/>
    </xf>
    <xf numFmtId="0" fontId="4" fillId="2" borderId="39" xfId="12" applyFont="1" applyFill="1" applyBorder="1" applyAlignment="1">
      <alignment horizontal="center" vertical="center" textRotation="255" wrapText="1"/>
    </xf>
    <xf numFmtId="0" fontId="4" fillId="2" borderId="28" xfId="12" applyFont="1" applyFill="1" applyBorder="1" applyAlignment="1">
      <alignment horizontal="center" vertical="center" textRotation="255" wrapText="1"/>
    </xf>
    <xf numFmtId="0" fontId="4" fillId="2" borderId="30" xfId="12" applyFont="1" applyFill="1" applyBorder="1" applyAlignment="1">
      <alignment horizontal="center" vertical="center" textRotation="255" wrapText="1"/>
    </xf>
    <xf numFmtId="0" fontId="4" fillId="2" borderId="28"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88" fontId="4" fillId="2" borderId="40" xfId="14" applyNumberFormat="1" applyFont="1" applyFill="1" applyBorder="1" applyAlignment="1">
      <alignment horizontal="right" vertical="center" shrinkToFit="1"/>
    </xf>
    <xf numFmtId="0" fontId="4" fillId="2" borderId="47" xfId="12" applyFont="1" applyFill="1" applyBorder="1" applyAlignment="1">
      <alignment horizontal="center" vertical="center"/>
    </xf>
    <xf numFmtId="0" fontId="4" fillId="2" borderId="42" xfId="12" applyFont="1" applyFill="1" applyBorder="1" applyAlignment="1">
      <alignment horizontal="center" vertical="center"/>
    </xf>
    <xf numFmtId="179" fontId="4" fillId="2" borderId="116" xfId="14" applyNumberFormat="1" applyFont="1" applyFill="1" applyBorder="1" applyAlignment="1">
      <alignment horizontal="right" vertical="center" shrinkToFit="1"/>
    </xf>
    <xf numFmtId="179" fontId="4" fillId="2" borderId="56"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179" fontId="4" fillId="2" borderId="171" xfId="14" applyNumberFormat="1" applyFont="1" applyFill="1" applyBorder="1" applyAlignment="1">
      <alignment horizontal="right" vertical="center" shrinkToFit="1"/>
    </xf>
    <xf numFmtId="0" fontId="4" fillId="2" borderId="46" xfId="12" applyFont="1" applyFill="1" applyBorder="1">
      <alignment vertical="center"/>
    </xf>
    <xf numFmtId="189" fontId="4" fillId="2" borderId="44" xfId="14" applyNumberFormat="1" applyFont="1" applyFill="1" applyBorder="1" applyAlignment="1">
      <alignment horizontal="right" vertical="center" shrinkToFit="1"/>
    </xf>
    <xf numFmtId="189" fontId="4" fillId="2" borderId="47" xfId="14" applyNumberFormat="1" applyFont="1" applyFill="1" applyBorder="1" applyAlignment="1">
      <alignment horizontal="right" vertical="center" shrinkToFit="1"/>
    </xf>
    <xf numFmtId="189" fontId="4" fillId="2" borderId="42"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189" fontId="4" fillId="2" borderId="169" xfId="14" applyNumberFormat="1" applyFont="1" applyFill="1" applyBorder="1" applyAlignment="1">
      <alignment horizontal="right" vertical="center" shrinkToFit="1"/>
    </xf>
    <xf numFmtId="0" fontId="4" fillId="2" borderId="39"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7"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6"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9" xfId="14" applyNumberFormat="1" applyFont="1" applyFill="1" applyBorder="1" applyAlignment="1">
      <alignment horizontal="right" vertical="center" shrinkToFit="1"/>
    </xf>
    <xf numFmtId="0" fontId="27" fillId="2" borderId="30"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9" fontId="4" fillId="2" borderId="166" xfId="14" applyNumberFormat="1" applyFont="1" applyFill="1" applyBorder="1" applyAlignment="1">
      <alignment horizontal="right" vertical="center" shrinkToFit="1"/>
    </xf>
    <xf numFmtId="177" fontId="22" fillId="0" borderId="2" xfId="2" applyNumberFormat="1" applyFont="1" applyFill="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2" fillId="2" borderId="10" xfId="3" applyNumberFormat="1" applyFont="1" applyFill="1" applyBorder="1" applyAlignment="1">
      <alignment horizontal="left" vertical="center" wrapText="1"/>
    </xf>
    <xf numFmtId="178" fontId="22" fillId="2" borderId="9" xfId="3" applyNumberFormat="1" applyFont="1" applyFill="1" applyBorder="1" applyAlignment="1">
      <alignment horizontal="left" vertical="center" wrapText="1"/>
    </xf>
    <xf numFmtId="178" fontId="22" fillId="2" borderId="11" xfId="3" applyNumberFormat="1" applyFont="1" applyFill="1" applyBorder="1" applyAlignment="1">
      <alignment horizontal="left" vertical="center" wrapText="1"/>
    </xf>
    <xf numFmtId="0" fontId="22" fillId="2" borderId="10" xfId="3" applyFont="1" applyFill="1" applyBorder="1" applyAlignment="1">
      <alignment horizontal="left" vertical="center"/>
    </xf>
    <xf numFmtId="0" fontId="22" fillId="2" borderId="9" xfId="3" applyFont="1" applyFill="1" applyBorder="1" applyAlignment="1">
      <alignment horizontal="left" vertical="center"/>
    </xf>
    <xf numFmtId="0" fontId="22" fillId="2" borderId="11" xfId="3" applyFont="1" applyFill="1" applyBorder="1" applyAlignment="1">
      <alignment horizontal="left" vertical="center"/>
    </xf>
    <xf numFmtId="177" fontId="29" fillId="0" borderId="10" xfId="2" applyNumberFormat="1" applyFont="1" applyBorder="1">
      <alignment vertical="center"/>
    </xf>
    <xf numFmtId="177" fontId="29" fillId="0" borderId="9" xfId="2" applyNumberFormat="1" applyFont="1" applyBorder="1">
      <alignment vertical="center"/>
    </xf>
    <xf numFmtId="177" fontId="29" fillId="0" borderId="11" xfId="2" applyNumberFormat="1" applyFont="1" applyBorder="1">
      <alignment vertical="center"/>
    </xf>
    <xf numFmtId="177" fontId="29" fillId="0" borderId="37" xfId="4" applyNumberFormat="1" applyFont="1" applyBorder="1" applyAlignment="1">
      <alignment horizontal="center" vertical="center" wrapText="1"/>
    </xf>
    <xf numFmtId="177" fontId="29" fillId="0" borderId="33" xfId="4" applyNumberFormat="1" applyFont="1" applyBorder="1" applyAlignment="1">
      <alignment horizontal="center" vertical="center" wrapText="1"/>
    </xf>
    <xf numFmtId="177" fontId="29" fillId="0" borderId="10" xfId="4" applyNumberFormat="1" applyFont="1" applyBorder="1" applyAlignment="1">
      <alignment horizontal="center" vertical="center"/>
    </xf>
    <xf numFmtId="177" fontId="29" fillId="0" borderId="9" xfId="4" applyNumberFormat="1" applyFont="1" applyBorder="1" applyAlignment="1">
      <alignment horizontal="center" vertical="center"/>
    </xf>
    <xf numFmtId="177" fontId="29" fillId="0" borderId="11" xfId="4" applyNumberFormat="1" applyFont="1" applyBorder="1" applyAlignment="1">
      <alignment horizontal="center" vertical="center"/>
    </xf>
    <xf numFmtId="177" fontId="22" fillId="2" borderId="10" xfId="2" applyNumberFormat="1" applyFont="1" applyFill="1" applyBorder="1" applyAlignment="1">
      <alignment vertical="center" wrapText="1"/>
    </xf>
    <xf numFmtId="177" fontId="22" fillId="2" borderId="9" xfId="2" applyNumberFormat="1" applyFont="1" applyFill="1" applyBorder="1" applyAlignment="1">
      <alignment vertical="center" wrapText="1"/>
    </xf>
    <xf numFmtId="177" fontId="22" fillId="2" borderId="11" xfId="2" applyNumberFormat="1" applyFont="1" applyFill="1" applyBorder="1" applyAlignment="1">
      <alignment vertical="center" wrapText="1"/>
    </xf>
    <xf numFmtId="177" fontId="22" fillId="0" borderId="10" xfId="2" applyNumberFormat="1" applyFont="1" applyFill="1" applyBorder="1" applyAlignment="1">
      <alignment vertical="center" wrapText="1"/>
    </xf>
    <xf numFmtId="177" fontId="22" fillId="0" borderId="9" xfId="2" applyNumberFormat="1" applyFont="1" applyFill="1" applyBorder="1" applyAlignment="1">
      <alignment vertical="center" wrapText="1"/>
    </xf>
    <xf numFmtId="177" fontId="22" fillId="0" borderId="11" xfId="2" applyNumberFormat="1" applyFont="1" applyFill="1" applyBorder="1" applyAlignment="1">
      <alignment vertical="center" wrapText="1"/>
    </xf>
    <xf numFmtId="0" fontId="22" fillId="2" borderId="10" xfId="2" applyFont="1" applyFill="1" applyBorder="1" applyAlignment="1">
      <alignment vertical="center"/>
    </xf>
    <xf numFmtId="0" fontId="22" fillId="2" borderId="9" xfId="2" applyFont="1" applyFill="1" applyBorder="1" applyAlignment="1">
      <alignment vertical="center"/>
    </xf>
    <xf numFmtId="0" fontId="22" fillId="2" borderId="11" xfId="2" applyFont="1" applyFill="1" applyBorder="1" applyAlignment="1">
      <alignment vertical="center"/>
    </xf>
    <xf numFmtId="0" fontId="31" fillId="0" borderId="20" xfId="16" applyFont="1" applyFill="1" applyBorder="1" applyAlignment="1" applyProtection="1">
      <alignment horizontal="left" vertical="center" wrapText="1"/>
    </xf>
    <xf numFmtId="0" fontId="31" fillId="0" borderId="21" xfId="16" applyFont="1" applyFill="1" applyBorder="1" applyAlignment="1" applyProtection="1">
      <alignment horizontal="left" vertical="center" wrapText="1"/>
    </xf>
    <xf numFmtId="0" fontId="31" fillId="0" borderId="2" xfId="16" applyFont="1" applyFill="1" applyBorder="1" applyAlignment="1" applyProtection="1">
      <alignment horizontal="left" vertical="center"/>
    </xf>
    <xf numFmtId="0" fontId="31" fillId="0" borderId="40" xfId="16" applyFont="1" applyFill="1" applyBorder="1" applyAlignment="1" applyProtection="1">
      <alignment horizontal="left" vertical="center"/>
    </xf>
    <xf numFmtId="0" fontId="31" fillId="0" borderId="56" xfId="16" applyFont="1" applyFill="1" applyBorder="1" applyAlignment="1" applyProtection="1">
      <alignment horizontal="left" vertical="center"/>
    </xf>
    <xf numFmtId="0" fontId="31" fillId="0" borderId="58" xfId="16" applyFont="1" applyFill="1" applyBorder="1" applyAlignment="1" applyProtection="1">
      <alignment horizontal="left" vertical="center"/>
    </xf>
    <xf numFmtId="0" fontId="32" fillId="0" borderId="9" xfId="17" applyFont="1" applyFill="1" applyBorder="1" applyAlignment="1">
      <alignment horizontal="left" vertical="center" wrapText="1"/>
    </xf>
    <xf numFmtId="0" fontId="32" fillId="0" borderId="9" xfId="17" applyFont="1" applyBorder="1" applyAlignment="1">
      <alignment horizontal="left" vertical="center" wrapText="1"/>
    </xf>
    <xf numFmtId="0" fontId="32" fillId="0" borderId="54" xfId="17" applyFont="1" applyBorder="1" applyAlignment="1">
      <alignment horizontal="left" vertical="center" wrapText="1"/>
    </xf>
    <xf numFmtId="0" fontId="32" fillId="0" borderId="56" xfId="17" applyFont="1" applyFill="1" applyBorder="1" applyAlignment="1">
      <alignment horizontal="left" vertical="center" wrapText="1"/>
    </xf>
    <xf numFmtId="0" fontId="32" fillId="0" borderId="56" xfId="17" applyFont="1" applyBorder="1" applyAlignment="1">
      <alignment horizontal="left" vertical="center" wrapText="1"/>
    </xf>
    <xf numFmtId="0" fontId="32" fillId="0" borderId="58" xfId="17" applyFont="1" applyBorder="1" applyAlignment="1">
      <alignment horizontal="left" vertical="center" wrapText="1"/>
    </xf>
    <xf numFmtId="0" fontId="32" fillId="0" borderId="51" xfId="17" applyFont="1" applyFill="1" applyBorder="1" applyAlignment="1">
      <alignment horizontal="left" vertical="center" wrapText="1"/>
    </xf>
    <xf numFmtId="0" fontId="32" fillId="0" borderId="53" xfId="17" applyFont="1" applyFill="1" applyBorder="1" applyAlignment="1">
      <alignment horizontal="left" vertical="center" wrapText="1"/>
    </xf>
    <xf numFmtId="0" fontId="32" fillId="0" borderId="19" xfId="18" applyFont="1" applyFill="1" applyBorder="1" applyAlignment="1">
      <alignment vertical="center" wrapText="1"/>
    </xf>
    <xf numFmtId="0" fontId="32" fillId="0" borderId="15" xfId="18" applyFont="1" applyFill="1" applyBorder="1" applyAlignment="1">
      <alignment vertical="center" wrapText="1"/>
    </xf>
    <xf numFmtId="0" fontId="32" fillId="0" borderId="28" xfId="18" applyFont="1" applyFill="1" applyBorder="1" applyAlignment="1">
      <alignment vertical="center" wrapText="1"/>
    </xf>
    <xf numFmtId="0" fontId="32" fillId="0" borderId="5" xfId="18" applyFont="1" applyFill="1" applyBorder="1" applyAlignment="1">
      <alignment vertical="center" wrapText="1"/>
    </xf>
    <xf numFmtId="0" fontId="32" fillId="0" borderId="30" xfId="18" applyFont="1" applyFill="1" applyBorder="1" applyAlignment="1">
      <alignment vertical="center" wrapText="1"/>
    </xf>
    <xf numFmtId="0" fontId="32" fillId="0" borderId="8" xfId="18" applyFont="1" applyFill="1" applyBorder="1" applyAlignment="1">
      <alignment vertical="center" wrapText="1"/>
    </xf>
    <xf numFmtId="0" fontId="32" fillId="0" borderId="51" xfId="18" applyFont="1" applyFill="1" applyBorder="1" applyAlignment="1">
      <alignment vertical="center"/>
    </xf>
    <xf numFmtId="0" fontId="32" fillId="0" borderId="53" xfId="18" applyFont="1" applyFill="1" applyBorder="1" applyAlignment="1">
      <alignment vertical="center"/>
    </xf>
    <xf numFmtId="0" fontId="32" fillId="0" borderId="9" xfId="18" applyFont="1" applyFill="1" applyBorder="1" applyAlignment="1">
      <alignment vertical="center"/>
    </xf>
    <xf numFmtId="0" fontId="32" fillId="0" borderId="54" xfId="18" applyFont="1" applyFill="1" applyBorder="1" applyAlignment="1">
      <alignment vertical="center"/>
    </xf>
    <xf numFmtId="0" fontId="32" fillId="0" borderId="35" xfId="18" applyFont="1" applyFill="1" applyBorder="1" applyAlignment="1">
      <alignment vertical="center" wrapText="1"/>
    </xf>
    <xf numFmtId="0" fontId="32" fillId="0" borderId="11" xfId="18" applyFont="1" applyFill="1" applyBorder="1" applyAlignment="1">
      <alignment vertical="center" wrapText="1"/>
    </xf>
    <xf numFmtId="0" fontId="32" fillId="0" borderId="63" xfId="18" applyFont="1" applyFill="1" applyBorder="1" applyAlignment="1">
      <alignment vertical="center"/>
    </xf>
    <xf numFmtId="0" fontId="32" fillId="0" borderId="57" xfId="18" applyFont="1" applyFill="1" applyBorder="1" applyAlignment="1">
      <alignment vertical="center"/>
    </xf>
    <xf numFmtId="0" fontId="32" fillId="0" borderId="56" xfId="18" applyFont="1" applyFill="1" applyBorder="1" applyAlignment="1">
      <alignment vertical="center"/>
    </xf>
    <xf numFmtId="0" fontId="32" fillId="0" borderId="58" xfId="18" applyFont="1" applyFill="1" applyBorder="1" applyAlignment="1">
      <alignment vertical="center"/>
    </xf>
    <xf numFmtId="0" fontId="33" fillId="0" borderId="184" xfId="18" applyFont="1" applyBorder="1" applyAlignment="1">
      <alignment horizontal="center" vertical="center" wrapText="1"/>
    </xf>
    <xf numFmtId="0" fontId="33" fillId="0" borderId="185" xfId="18" applyFont="1" applyBorder="1" applyAlignment="1">
      <alignment horizontal="center" vertical="center" wrapText="1"/>
    </xf>
    <xf numFmtId="0" fontId="33" fillId="0" borderId="25" xfId="18" applyFont="1" applyBorder="1" applyAlignment="1">
      <alignment horizontal="center" vertical="center" wrapText="1"/>
    </xf>
    <xf numFmtId="0" fontId="33" fillId="0" borderId="26" xfId="18" applyFont="1" applyBorder="1" applyAlignment="1">
      <alignment horizontal="center" vertical="center" wrapText="1"/>
    </xf>
    <xf numFmtId="0" fontId="33" fillId="0" borderId="113" xfId="18" applyFont="1" applyBorder="1" applyAlignment="1">
      <alignment horizontal="center" vertical="center" wrapText="1"/>
    </xf>
    <xf numFmtId="0" fontId="33" fillId="0" borderId="183" xfId="18" applyFont="1" applyBorder="1" applyAlignment="1">
      <alignment horizontal="center" vertical="center" wrapText="1"/>
    </xf>
    <xf numFmtId="0" fontId="35" fillId="0" borderId="50" xfId="18" applyFont="1" applyBorder="1">
      <alignment vertical="center"/>
    </xf>
    <xf numFmtId="0" fontId="35" fillId="0" borderId="51" xfId="18" applyFont="1" applyBorder="1">
      <alignment vertical="center"/>
    </xf>
    <xf numFmtId="0" fontId="35" fillId="0" borderId="52" xfId="18" applyFont="1" applyBorder="1">
      <alignment vertical="center"/>
    </xf>
    <xf numFmtId="0" fontId="33" fillId="0" borderId="10" xfId="18" applyFont="1" applyBorder="1">
      <alignment vertical="center"/>
    </xf>
    <xf numFmtId="0" fontId="33" fillId="0" borderId="9" xfId="18" applyFont="1" applyBorder="1">
      <alignment vertical="center"/>
    </xf>
    <xf numFmtId="0" fontId="33" fillId="0" borderId="54" xfId="18" applyFont="1" applyBorder="1">
      <alignment vertical="center"/>
    </xf>
    <xf numFmtId="0" fontId="33" fillId="0" borderId="55" xfId="18" applyFont="1" applyBorder="1">
      <alignment vertical="center"/>
    </xf>
    <xf numFmtId="0" fontId="33" fillId="0" borderId="56" xfId="18" applyFont="1" applyBorder="1">
      <alignment vertical="center"/>
    </xf>
    <xf numFmtId="0" fontId="33" fillId="0" borderId="57" xfId="18" applyFont="1" applyBorder="1">
      <alignment vertical="center"/>
    </xf>
    <xf numFmtId="0" fontId="32" fillId="0" borderId="19" xfId="19" applyFont="1" applyFill="1" applyBorder="1" applyAlignment="1">
      <alignment vertical="center" wrapText="1"/>
    </xf>
    <xf numFmtId="0" fontId="32" fillId="0" borderId="15" xfId="19" applyFont="1" applyFill="1" applyBorder="1" applyAlignment="1">
      <alignment vertical="center" wrapText="1"/>
    </xf>
    <xf numFmtId="0" fontId="32" fillId="0" borderId="28" xfId="19" applyFont="1" applyFill="1" applyBorder="1" applyAlignment="1">
      <alignment vertical="center" wrapText="1"/>
    </xf>
    <xf numFmtId="0" fontId="32" fillId="0" borderId="5" xfId="19" applyFont="1" applyFill="1" applyBorder="1" applyAlignment="1">
      <alignment vertical="center" wrapText="1"/>
    </xf>
    <xf numFmtId="0" fontId="32" fillId="0" borderId="30" xfId="19" applyFont="1" applyFill="1" applyBorder="1" applyAlignment="1">
      <alignment vertical="center" wrapText="1"/>
    </xf>
    <xf numFmtId="0" fontId="32" fillId="0" borderId="8" xfId="19" applyFont="1" applyFill="1" applyBorder="1" applyAlignment="1">
      <alignment vertical="center" wrapText="1"/>
    </xf>
    <xf numFmtId="0" fontId="32" fillId="0" borderId="51" xfId="19" applyFont="1" applyFill="1" applyBorder="1" applyAlignment="1">
      <alignment horizontal="left" vertical="center"/>
    </xf>
    <xf numFmtId="0" fontId="32" fillId="0" borderId="53" xfId="19" applyFont="1" applyFill="1" applyBorder="1" applyAlignment="1">
      <alignment horizontal="left" vertical="center"/>
    </xf>
    <xf numFmtId="0" fontId="32" fillId="0" borderId="9" xfId="19" applyFont="1" applyFill="1" applyBorder="1" applyAlignment="1">
      <alignment horizontal="left" vertical="center"/>
    </xf>
    <xf numFmtId="0" fontId="32" fillId="0" borderId="54" xfId="19" applyFont="1" applyFill="1" applyBorder="1" applyAlignment="1">
      <alignment horizontal="left" vertical="center"/>
    </xf>
    <xf numFmtId="0" fontId="32" fillId="0" borderId="10" xfId="19" applyFont="1" applyFill="1" applyBorder="1" applyAlignment="1">
      <alignment horizontal="center" vertical="center" shrinkToFit="1"/>
    </xf>
    <xf numFmtId="0" fontId="32" fillId="0" borderId="9" xfId="19" applyFont="1" applyFill="1" applyBorder="1" applyAlignment="1">
      <alignment horizontal="center" vertical="center" shrinkToFit="1"/>
    </xf>
    <xf numFmtId="0" fontId="32" fillId="0" borderId="54" xfId="19" applyFont="1" applyFill="1" applyBorder="1" applyAlignment="1">
      <alignment horizontal="center" vertical="center" shrinkToFit="1"/>
    </xf>
    <xf numFmtId="0" fontId="32" fillId="0" borderId="39" xfId="19" applyFont="1" applyFill="1" applyBorder="1" applyAlignment="1">
      <alignment vertical="center" wrapText="1"/>
    </xf>
    <xf numFmtId="0" fontId="32" fillId="0" borderId="3" xfId="19" applyFont="1" applyFill="1" applyBorder="1" applyAlignment="1">
      <alignment vertical="center" wrapText="1"/>
    </xf>
    <xf numFmtId="0" fontId="32" fillId="0" borderId="63" xfId="19" applyFont="1" applyFill="1" applyBorder="1" applyAlignment="1">
      <alignment vertical="center"/>
    </xf>
    <xf numFmtId="0" fontId="32" fillId="0" borderId="57" xfId="19" applyFont="1" applyFill="1" applyBorder="1" applyAlignment="1">
      <alignment vertical="center"/>
    </xf>
    <xf numFmtId="0" fontId="32" fillId="0" borderId="56" xfId="19" applyFont="1" applyFill="1" applyBorder="1" applyAlignment="1">
      <alignment horizontal="left" vertical="center"/>
    </xf>
    <xf numFmtId="0" fontId="32" fillId="0" borderId="58" xfId="19" applyFont="1" applyFill="1" applyBorder="1" applyAlignment="1">
      <alignment horizontal="left" vertical="center"/>
    </xf>
    <xf numFmtId="0" fontId="38" fillId="0" borderId="10" xfId="16" applyFont="1" applyFill="1" applyBorder="1" applyAlignment="1" applyProtection="1">
      <alignment horizontal="left" vertical="center" wrapText="1"/>
      <protection locked="0"/>
    </xf>
    <xf numFmtId="0" fontId="38" fillId="0" borderId="9" xfId="16" applyFont="1" applyFill="1" applyBorder="1" applyAlignment="1" applyProtection="1">
      <alignment horizontal="left" vertical="center" wrapText="1"/>
      <protection locked="0"/>
    </xf>
    <xf numFmtId="0" fontId="38" fillId="0" borderId="54" xfId="16" applyFont="1" applyFill="1" applyBorder="1" applyAlignment="1" applyProtection="1">
      <alignment horizontal="left" vertical="center" wrapText="1"/>
      <protection locked="0"/>
    </xf>
    <xf numFmtId="0" fontId="38" fillId="0" borderId="55" xfId="16" applyFont="1" applyFill="1" applyBorder="1" applyAlignment="1" applyProtection="1">
      <alignment horizontal="left" vertical="center" wrapText="1"/>
      <protection locked="0"/>
    </xf>
    <xf numFmtId="0" fontId="38" fillId="0" borderId="56" xfId="16" applyFont="1" applyFill="1" applyBorder="1" applyAlignment="1" applyProtection="1">
      <alignment horizontal="left" vertical="center" wrapText="1"/>
      <protection locked="0"/>
    </xf>
    <xf numFmtId="0" fontId="38" fillId="0" borderId="58" xfId="16" applyFont="1" applyFill="1" applyBorder="1" applyAlignment="1" applyProtection="1">
      <alignment horizontal="left" vertical="center" wrapText="1"/>
      <protection locked="0"/>
    </xf>
    <xf numFmtId="0" fontId="38" fillId="0" borderId="23" xfId="16" applyFont="1" applyFill="1" applyBorder="1" applyAlignment="1" applyProtection="1">
      <alignment horizontal="left" vertical="center"/>
    </xf>
    <xf numFmtId="0" fontId="38" fillId="0" borderId="24" xfId="16" applyFont="1" applyFill="1" applyBorder="1" applyAlignment="1" applyProtection="1">
      <alignment horizontal="left" vertical="center"/>
    </xf>
    <xf numFmtId="0" fontId="38" fillId="0" borderId="20" xfId="16" applyFont="1" applyFill="1" applyBorder="1" applyAlignment="1" applyProtection="1">
      <alignment horizontal="left" vertical="center" wrapText="1"/>
    </xf>
    <xf numFmtId="0" fontId="38" fillId="0" borderId="21" xfId="16" applyFont="1" applyFill="1" applyBorder="1" applyAlignment="1" applyProtection="1">
      <alignment horizontal="left" vertical="center" wrapText="1"/>
    </xf>
    <xf numFmtId="0" fontId="38" fillId="0" borderId="2" xfId="16" applyFont="1" applyFill="1" applyBorder="1" applyAlignment="1" applyProtection="1">
      <alignment horizontal="left" vertical="center"/>
    </xf>
    <xf numFmtId="0" fontId="38" fillId="0" borderId="40" xfId="16" applyFont="1" applyFill="1" applyBorder="1" applyAlignment="1" applyProtection="1">
      <alignment horizontal="left" vertical="center"/>
    </xf>
    <xf numFmtId="0" fontId="38" fillId="0" borderId="9" xfId="16" applyFont="1" applyFill="1" applyBorder="1" applyAlignment="1" applyProtection="1">
      <alignment horizontal="left" vertical="center"/>
    </xf>
    <xf numFmtId="0" fontId="38" fillId="0" borderId="54"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40" fillId="0" borderId="1" xfId="2" applyFont="1" applyBorder="1" applyAlignment="1" applyProtection="1">
      <alignment horizontal="left" vertical="top" wrapText="1"/>
      <protection locked="0"/>
    </xf>
    <xf numFmtId="0" fontId="40" fillId="0" borderId="2" xfId="2" applyFont="1" applyBorder="1" applyAlignment="1" applyProtection="1">
      <alignment horizontal="left" vertical="top" wrapText="1"/>
      <protection locked="0"/>
    </xf>
    <xf numFmtId="0" fontId="40" fillId="0" borderId="3" xfId="2" applyFont="1" applyBorder="1" applyAlignment="1" applyProtection="1">
      <alignment horizontal="left" vertical="top" wrapText="1"/>
      <protection locked="0"/>
    </xf>
    <xf numFmtId="0" fontId="40" fillId="0" borderId="4" xfId="2" applyFont="1" applyBorder="1" applyAlignment="1" applyProtection="1">
      <alignment horizontal="left" vertical="top" wrapText="1"/>
      <protection locked="0"/>
    </xf>
    <xf numFmtId="0" fontId="40" fillId="0" borderId="0" xfId="2" applyFont="1" applyAlignment="1" applyProtection="1">
      <alignment horizontal="left" vertical="top" wrapText="1"/>
      <protection locked="0"/>
    </xf>
    <xf numFmtId="0" fontId="40" fillId="0" borderId="5" xfId="2" applyFont="1" applyBorder="1" applyAlignment="1" applyProtection="1">
      <alignment horizontal="left" vertical="top" wrapText="1"/>
      <protection locked="0"/>
    </xf>
    <xf numFmtId="0" fontId="40" fillId="0" borderId="6" xfId="2" applyFont="1" applyBorder="1" applyAlignment="1" applyProtection="1">
      <alignment horizontal="left" vertical="top" wrapText="1"/>
      <protection locked="0"/>
    </xf>
    <xf numFmtId="0" fontId="40" fillId="0" borderId="7" xfId="2" applyFont="1" applyBorder="1" applyAlignment="1" applyProtection="1">
      <alignment horizontal="left" vertical="top" wrapText="1"/>
      <protection locked="0"/>
    </xf>
    <xf numFmtId="0" fontId="40" fillId="0" borderId="8" xfId="2" applyFont="1" applyBorder="1" applyAlignment="1" applyProtection="1">
      <alignment horizontal="left" vertical="top" wrapText="1"/>
      <protection locked="0"/>
    </xf>
    <xf numFmtId="179" fontId="3" fillId="2" borderId="13" xfId="3" applyNumberFormat="1" applyFont="1" applyFill="1" applyBorder="1" applyAlignment="1">
      <alignment horizontal="center" vertical="center"/>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cellXfs>
  <cellStyles count="21">
    <cellStyle name="標準" xfId="0" builtinId="0"/>
    <cellStyle name="標準 2" xfId="1" xr:uid="{00000000-0005-0000-0000-000001000000}"/>
    <cellStyle name="標準 2 2" xfId="8" xr:uid="{00000000-0005-0000-0000-000002000000}"/>
    <cellStyle name="標準 2 3" xfId="10" xr:uid="{00000000-0005-0000-0000-000003000000}"/>
    <cellStyle name="標準 3" xfId="11" xr:uid="{00000000-0005-0000-0000-000004000000}"/>
    <cellStyle name="標準 4" xfId="20" xr:uid="{00000000-0005-0000-0000-000005000000}"/>
    <cellStyle name="標準 4_APAHO401600" xfId="16" xr:uid="{00000000-0005-0000-0000-000006000000}"/>
    <cellStyle name="標準 4_APAHO4019001" xfId="19" xr:uid="{00000000-0005-0000-0000-000007000000}"/>
    <cellStyle name="標準 4_ZJ08_022012_青森市_2010" xfId="18" xr:uid="{00000000-0005-0000-0000-000008000000}"/>
    <cellStyle name="標準 6" xfId="7"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6" xr:uid="{00000000-0005-0000-0000-00000D000000}"/>
    <cellStyle name="標準_【レイアウト】（県）資料３（Ｐ２）　歳出比較分析表" xfId="2" xr:uid="{00000000-0005-0000-0000-00000E000000}"/>
    <cellStyle name="標準_【レイアウト】（市）資料３（Ｐ２）　歳出比較分析表" xfId="3" xr:uid="{00000000-0005-0000-0000-00000F000000}"/>
    <cellStyle name="標準_APAHO251300" xfId="4" xr:uid="{00000000-0005-0000-0000-000010000000}"/>
    <cellStyle name="標準_APAHO252300" xfId="5"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17" xr:uid="{00000000-0005-0000-0000-00001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EF2A-46E0-AEF9-1269B475BEF1}"/>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61860</c:v>
                </c:pt>
                <c:pt idx="1">
                  <c:v>50317</c:v>
                </c:pt>
                <c:pt idx="2">
                  <c:v>52329</c:v>
                </c:pt>
                <c:pt idx="3">
                  <c:v>54020</c:v>
                </c:pt>
                <c:pt idx="4">
                  <c:v>113643</c:v>
                </c:pt>
              </c:numCache>
            </c:numRef>
          </c:val>
          <c:smooth val="0"/>
          <c:extLst>
            <c:ext xmlns:c16="http://schemas.microsoft.com/office/drawing/2014/chart" uri="{C3380CC4-5D6E-409C-BE32-E72D297353CC}">
              <c16:uniqueId val="{00000001-EF2A-46E0-AEF9-1269B475BEF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2.78</c:v>
                </c:pt>
                <c:pt idx="1">
                  <c:v>3.23</c:v>
                </c:pt>
                <c:pt idx="2">
                  <c:v>6.49</c:v>
                </c:pt>
                <c:pt idx="3">
                  <c:v>6.14</c:v>
                </c:pt>
                <c:pt idx="4">
                  <c:v>3.97</c:v>
                </c:pt>
              </c:numCache>
            </c:numRef>
          </c:val>
          <c:extLst>
            <c:ext xmlns:c16="http://schemas.microsoft.com/office/drawing/2014/chart" uri="{C3380CC4-5D6E-409C-BE32-E72D297353CC}">
              <c16:uniqueId val="{00000000-BFEC-4D18-B6E4-E59C1550FAF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9.86</c:v>
                </c:pt>
                <c:pt idx="1">
                  <c:v>10.78</c:v>
                </c:pt>
                <c:pt idx="2">
                  <c:v>12.73</c:v>
                </c:pt>
                <c:pt idx="3">
                  <c:v>16.3</c:v>
                </c:pt>
                <c:pt idx="4">
                  <c:v>17.309999999999999</c:v>
                </c:pt>
              </c:numCache>
            </c:numRef>
          </c:val>
          <c:extLst>
            <c:ext xmlns:c16="http://schemas.microsoft.com/office/drawing/2014/chart" uri="{C3380CC4-5D6E-409C-BE32-E72D297353CC}">
              <c16:uniqueId val="{00000001-BFEC-4D18-B6E4-E59C1550FAF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-0.65</c:v>
                </c:pt>
                <c:pt idx="1">
                  <c:v>1.79</c:v>
                </c:pt>
                <c:pt idx="2">
                  <c:v>5.74</c:v>
                </c:pt>
                <c:pt idx="3">
                  <c:v>2.83</c:v>
                </c:pt>
                <c:pt idx="4">
                  <c:v>-1.17</c:v>
                </c:pt>
              </c:numCache>
            </c:numRef>
          </c:val>
          <c:smooth val="0"/>
          <c:extLst>
            <c:ext xmlns:c16="http://schemas.microsoft.com/office/drawing/2014/chart" uri="{C3380CC4-5D6E-409C-BE32-E72D297353CC}">
              <c16:uniqueId val="{00000002-BFEC-4D18-B6E4-E59C1550FAF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0.47</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17D-475D-834A-DA0B84679E7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17D-475D-834A-DA0B84679E7C}"/>
            </c:ext>
          </c:extLst>
        </c:ser>
        <c:ser>
          <c:idx val="2"/>
          <c:order val="2"/>
          <c:tx>
            <c:strRef>
              <c:f>[1]データシート!$A$29</c:f>
              <c:strCache>
                <c:ptCount val="1"/>
                <c:pt idx="0">
                  <c:v>温泉配湯事業</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c:v>
                </c:pt>
                <c:pt idx="2">
                  <c:v>#N/A</c:v>
                </c:pt>
                <c:pt idx="3">
                  <c:v>0</c:v>
                </c:pt>
                <c:pt idx="4">
                  <c:v>#N/A</c:v>
                </c:pt>
                <c:pt idx="5">
                  <c:v>0.01</c:v>
                </c:pt>
                <c:pt idx="6">
                  <c:v>#N/A</c:v>
                </c:pt>
                <c:pt idx="7">
                  <c:v>0.01</c:v>
                </c:pt>
                <c:pt idx="8">
                  <c:v>#N/A</c:v>
                </c:pt>
                <c:pt idx="9">
                  <c:v>0</c:v>
                </c:pt>
              </c:numCache>
            </c:numRef>
          </c:val>
          <c:extLst>
            <c:ext xmlns:c16="http://schemas.microsoft.com/office/drawing/2014/chart" uri="{C3380CC4-5D6E-409C-BE32-E72D297353CC}">
              <c16:uniqueId val="{00000002-A17D-475D-834A-DA0B84679E7C}"/>
            </c:ext>
          </c:extLst>
        </c:ser>
        <c:ser>
          <c:idx val="3"/>
          <c:order val="3"/>
          <c:tx>
            <c:strRef>
              <c:f>[1]データシート!$A$30</c:f>
              <c:strCache>
                <c:ptCount val="1"/>
                <c:pt idx="0">
                  <c:v>駐車場事業</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c:ext xmlns:c16="http://schemas.microsoft.com/office/drawing/2014/chart" uri="{C3380CC4-5D6E-409C-BE32-E72D297353CC}">
              <c16:uniqueId val="{00000003-A17D-475D-834A-DA0B84679E7C}"/>
            </c:ext>
          </c:extLst>
        </c:ser>
        <c:ser>
          <c:idx val="4"/>
          <c:order val="4"/>
          <c:tx>
            <c:strRef>
              <c:f>[1]データシート!$A$31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0.01</c:v>
                </c:pt>
                <c:pt idx="2">
                  <c:v>#N/A</c:v>
                </c:pt>
                <c:pt idx="3">
                  <c:v>0.01</c:v>
                </c:pt>
                <c:pt idx="4">
                  <c:v>#N/A</c:v>
                </c:pt>
                <c:pt idx="5">
                  <c:v>0.01</c:v>
                </c:pt>
                <c:pt idx="6">
                  <c:v>#N/A</c:v>
                </c:pt>
                <c:pt idx="7">
                  <c:v>0.02</c:v>
                </c:pt>
                <c:pt idx="8">
                  <c:v>#N/A</c:v>
                </c:pt>
                <c:pt idx="9">
                  <c:v>0.03</c:v>
                </c:pt>
              </c:numCache>
            </c:numRef>
          </c:val>
          <c:extLst>
            <c:ext xmlns:c16="http://schemas.microsoft.com/office/drawing/2014/chart" uri="{C3380CC4-5D6E-409C-BE32-E72D297353CC}">
              <c16:uniqueId val="{00000004-A17D-475D-834A-DA0B84679E7C}"/>
            </c:ext>
          </c:extLst>
        </c:ser>
        <c:ser>
          <c:idx val="5"/>
          <c:order val="5"/>
          <c:tx>
            <c:strRef>
              <c:f>[1]データシート!$A$32</c:f>
              <c:strCache>
                <c:ptCount val="1"/>
                <c:pt idx="0">
                  <c:v>国民健康保険事業</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0.56999999999999995</c:v>
                </c:pt>
                <c:pt idx="2">
                  <c:v>#N/A</c:v>
                </c:pt>
                <c:pt idx="3">
                  <c:v>0.66</c:v>
                </c:pt>
                <c:pt idx="4">
                  <c:v>#N/A</c:v>
                </c:pt>
                <c:pt idx="5">
                  <c:v>0.37</c:v>
                </c:pt>
                <c:pt idx="6">
                  <c:v>#N/A</c:v>
                </c:pt>
                <c:pt idx="7">
                  <c:v>0.11</c:v>
                </c:pt>
                <c:pt idx="8">
                  <c:v>#N/A</c:v>
                </c:pt>
                <c:pt idx="9">
                  <c:v>0.1</c:v>
                </c:pt>
              </c:numCache>
            </c:numRef>
          </c:val>
          <c:extLst>
            <c:ext xmlns:c16="http://schemas.microsoft.com/office/drawing/2014/chart" uri="{C3380CC4-5D6E-409C-BE32-E72D297353CC}">
              <c16:uniqueId val="{00000005-A17D-475D-834A-DA0B84679E7C}"/>
            </c:ext>
          </c:extLst>
        </c:ser>
        <c:ser>
          <c:idx val="6"/>
          <c:order val="6"/>
          <c:tx>
            <c:strRef>
              <c:f>[1]データシート!$A$33</c:f>
              <c:strCache>
                <c:ptCount val="1"/>
                <c:pt idx="0">
                  <c:v>下水道事業</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c:v>
                </c:pt>
                <c:pt idx="2">
                  <c:v>#N/A</c:v>
                </c:pt>
                <c:pt idx="3">
                  <c:v>0.15</c:v>
                </c:pt>
                <c:pt idx="4">
                  <c:v>#N/A</c:v>
                </c:pt>
                <c:pt idx="5">
                  <c:v>0.18</c:v>
                </c:pt>
                <c:pt idx="6">
                  <c:v>#N/A</c:v>
                </c:pt>
                <c:pt idx="7">
                  <c:v>0.11</c:v>
                </c:pt>
                <c:pt idx="8">
                  <c:v>#N/A</c:v>
                </c:pt>
                <c:pt idx="9">
                  <c:v>0.17</c:v>
                </c:pt>
              </c:numCache>
            </c:numRef>
          </c:val>
          <c:extLst>
            <c:ext xmlns:c16="http://schemas.microsoft.com/office/drawing/2014/chart" uri="{C3380CC4-5D6E-409C-BE32-E72D297353CC}">
              <c16:uniqueId val="{00000006-A17D-475D-834A-DA0B84679E7C}"/>
            </c:ext>
          </c:extLst>
        </c:ser>
        <c:ser>
          <c:idx val="7"/>
          <c:order val="7"/>
          <c:tx>
            <c:strRef>
              <c:f>[1]データシート!$A$34</c:f>
              <c:strCache>
                <c:ptCount val="1"/>
                <c:pt idx="0">
                  <c:v>介護保険事業</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0.71</c:v>
                </c:pt>
                <c:pt idx="2">
                  <c:v>#N/A</c:v>
                </c:pt>
                <c:pt idx="3">
                  <c:v>0.63</c:v>
                </c:pt>
                <c:pt idx="4">
                  <c:v>#N/A</c:v>
                </c:pt>
                <c:pt idx="5">
                  <c:v>1.1499999999999999</c:v>
                </c:pt>
                <c:pt idx="6">
                  <c:v>#N/A</c:v>
                </c:pt>
                <c:pt idx="7">
                  <c:v>1.1000000000000001</c:v>
                </c:pt>
                <c:pt idx="8">
                  <c:v>#N/A</c:v>
                </c:pt>
                <c:pt idx="9">
                  <c:v>1.23</c:v>
                </c:pt>
              </c:numCache>
            </c:numRef>
          </c:val>
          <c:extLst>
            <c:ext xmlns:c16="http://schemas.microsoft.com/office/drawing/2014/chart" uri="{C3380CC4-5D6E-409C-BE32-E72D297353CC}">
              <c16:uniqueId val="{00000007-A17D-475D-834A-DA0B84679E7C}"/>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2.57</c:v>
                </c:pt>
                <c:pt idx="2">
                  <c:v>#N/A</c:v>
                </c:pt>
                <c:pt idx="3">
                  <c:v>3.23</c:v>
                </c:pt>
                <c:pt idx="4">
                  <c:v>#N/A</c:v>
                </c:pt>
                <c:pt idx="5">
                  <c:v>6.48</c:v>
                </c:pt>
                <c:pt idx="6">
                  <c:v>#N/A</c:v>
                </c:pt>
                <c:pt idx="7">
                  <c:v>6.13</c:v>
                </c:pt>
                <c:pt idx="8">
                  <c:v>#N/A</c:v>
                </c:pt>
                <c:pt idx="9">
                  <c:v>3.96</c:v>
                </c:pt>
              </c:numCache>
            </c:numRef>
          </c:val>
          <c:extLst>
            <c:ext xmlns:c16="http://schemas.microsoft.com/office/drawing/2014/chart" uri="{C3380CC4-5D6E-409C-BE32-E72D297353CC}">
              <c16:uniqueId val="{00000008-A17D-475D-834A-DA0B84679E7C}"/>
            </c:ext>
          </c:extLst>
        </c:ser>
        <c:ser>
          <c:idx val="9"/>
          <c:order val="9"/>
          <c:tx>
            <c:strRef>
              <c:f>[1]データシート!$A$36</c:f>
              <c:strCache>
                <c:ptCount val="1"/>
                <c:pt idx="0">
                  <c:v>水道事業</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7.86</c:v>
                </c:pt>
                <c:pt idx="2">
                  <c:v>#N/A</c:v>
                </c:pt>
                <c:pt idx="3">
                  <c:v>8.0500000000000007</c:v>
                </c:pt>
                <c:pt idx="4">
                  <c:v>#N/A</c:v>
                </c:pt>
                <c:pt idx="5">
                  <c:v>7.96</c:v>
                </c:pt>
                <c:pt idx="6">
                  <c:v>#N/A</c:v>
                </c:pt>
                <c:pt idx="7">
                  <c:v>8.49</c:v>
                </c:pt>
                <c:pt idx="8">
                  <c:v>#N/A</c:v>
                </c:pt>
                <c:pt idx="9">
                  <c:v>6.65</c:v>
                </c:pt>
              </c:numCache>
            </c:numRef>
          </c:val>
          <c:extLst>
            <c:ext xmlns:c16="http://schemas.microsoft.com/office/drawing/2014/chart" uri="{C3380CC4-5D6E-409C-BE32-E72D297353CC}">
              <c16:uniqueId val="{00000009-A17D-475D-834A-DA0B84679E7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2863</c:v>
                </c:pt>
                <c:pt idx="5">
                  <c:v>2945</c:v>
                </c:pt>
                <c:pt idx="8">
                  <c:v>2977</c:v>
                </c:pt>
                <c:pt idx="11">
                  <c:v>2953</c:v>
                </c:pt>
                <c:pt idx="14">
                  <c:v>2887</c:v>
                </c:pt>
              </c:numCache>
            </c:numRef>
          </c:val>
          <c:extLst>
            <c:ext xmlns:c16="http://schemas.microsoft.com/office/drawing/2014/chart" uri="{C3380CC4-5D6E-409C-BE32-E72D297353CC}">
              <c16:uniqueId val="{00000000-FAE3-40D6-AAC3-6CEF9262F68E}"/>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AE3-40D6-AAC3-6CEF9262F68E}"/>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1</c:v>
                </c:pt>
                <c:pt idx="3">
                  <c:v>12</c:v>
                </c:pt>
                <c:pt idx="6">
                  <c:v>0</c:v>
                </c:pt>
                <c:pt idx="9">
                  <c:v>0</c:v>
                </c:pt>
                <c:pt idx="12">
                  <c:v>0</c:v>
                </c:pt>
              </c:numCache>
            </c:numRef>
          </c:val>
          <c:extLst>
            <c:ext xmlns:c16="http://schemas.microsoft.com/office/drawing/2014/chart" uri="{C3380CC4-5D6E-409C-BE32-E72D297353CC}">
              <c16:uniqueId val="{00000002-FAE3-40D6-AAC3-6CEF9262F68E}"/>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143</c:v>
                </c:pt>
                <c:pt idx="3">
                  <c:v>169</c:v>
                </c:pt>
                <c:pt idx="6">
                  <c:v>177</c:v>
                </c:pt>
                <c:pt idx="9">
                  <c:v>199</c:v>
                </c:pt>
                <c:pt idx="12">
                  <c:v>246</c:v>
                </c:pt>
              </c:numCache>
            </c:numRef>
          </c:val>
          <c:extLst>
            <c:ext xmlns:c16="http://schemas.microsoft.com/office/drawing/2014/chart" uri="{C3380CC4-5D6E-409C-BE32-E72D297353CC}">
              <c16:uniqueId val="{00000003-FAE3-40D6-AAC3-6CEF9262F68E}"/>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1257</c:v>
                </c:pt>
                <c:pt idx="3">
                  <c:v>895</c:v>
                </c:pt>
                <c:pt idx="6">
                  <c:v>865</c:v>
                </c:pt>
                <c:pt idx="9">
                  <c:v>736</c:v>
                </c:pt>
                <c:pt idx="12">
                  <c:v>762</c:v>
                </c:pt>
              </c:numCache>
            </c:numRef>
          </c:val>
          <c:extLst>
            <c:ext xmlns:c16="http://schemas.microsoft.com/office/drawing/2014/chart" uri="{C3380CC4-5D6E-409C-BE32-E72D297353CC}">
              <c16:uniqueId val="{00000004-FAE3-40D6-AAC3-6CEF9262F68E}"/>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E3-40D6-AAC3-6CEF9262F68E}"/>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AE3-40D6-AAC3-6CEF9262F68E}"/>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2885</c:v>
                </c:pt>
                <c:pt idx="3">
                  <c:v>2946</c:v>
                </c:pt>
                <c:pt idx="6">
                  <c:v>2882</c:v>
                </c:pt>
                <c:pt idx="9">
                  <c:v>2881</c:v>
                </c:pt>
                <c:pt idx="12">
                  <c:v>2814</c:v>
                </c:pt>
              </c:numCache>
            </c:numRef>
          </c:val>
          <c:extLst>
            <c:ext xmlns:c16="http://schemas.microsoft.com/office/drawing/2014/chart" uri="{C3380CC4-5D6E-409C-BE32-E72D297353CC}">
              <c16:uniqueId val="{00000007-FAE3-40D6-AAC3-6CEF9262F68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1423</c:v>
                </c:pt>
                <c:pt idx="2">
                  <c:v>#N/A</c:v>
                </c:pt>
                <c:pt idx="3">
                  <c:v>#N/A</c:v>
                </c:pt>
                <c:pt idx="4">
                  <c:v>1077</c:v>
                </c:pt>
                <c:pt idx="5">
                  <c:v>#N/A</c:v>
                </c:pt>
                <c:pt idx="6">
                  <c:v>#N/A</c:v>
                </c:pt>
                <c:pt idx="7">
                  <c:v>947</c:v>
                </c:pt>
                <c:pt idx="8">
                  <c:v>#N/A</c:v>
                </c:pt>
                <c:pt idx="9">
                  <c:v>#N/A</c:v>
                </c:pt>
                <c:pt idx="10">
                  <c:v>863</c:v>
                </c:pt>
                <c:pt idx="11">
                  <c:v>#N/A</c:v>
                </c:pt>
                <c:pt idx="12">
                  <c:v>#N/A</c:v>
                </c:pt>
                <c:pt idx="13">
                  <c:v>935</c:v>
                </c:pt>
                <c:pt idx="14">
                  <c:v>#N/A</c:v>
                </c:pt>
              </c:numCache>
            </c:numRef>
          </c:val>
          <c:smooth val="0"/>
          <c:extLst>
            <c:ext xmlns:c16="http://schemas.microsoft.com/office/drawing/2014/chart" uri="{C3380CC4-5D6E-409C-BE32-E72D297353CC}">
              <c16:uniqueId val="{00000008-FAE3-40D6-AAC3-6CEF9262F68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32785</c:v>
                </c:pt>
                <c:pt idx="5">
                  <c:v>31744</c:v>
                </c:pt>
                <c:pt idx="8">
                  <c:v>30503</c:v>
                </c:pt>
                <c:pt idx="11">
                  <c:v>29005</c:v>
                </c:pt>
                <c:pt idx="14">
                  <c:v>28218</c:v>
                </c:pt>
              </c:numCache>
            </c:numRef>
          </c:val>
          <c:extLst>
            <c:ext xmlns:c16="http://schemas.microsoft.com/office/drawing/2014/chart" uri="{C3380CC4-5D6E-409C-BE32-E72D297353CC}">
              <c16:uniqueId val="{00000000-F5FA-4623-B53F-B4874FBE9A8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2340</c:v>
                </c:pt>
                <c:pt idx="5">
                  <c:v>2270</c:v>
                </c:pt>
                <c:pt idx="8">
                  <c:v>2006</c:v>
                </c:pt>
                <c:pt idx="11">
                  <c:v>1767</c:v>
                </c:pt>
                <c:pt idx="14">
                  <c:v>1900</c:v>
                </c:pt>
              </c:numCache>
            </c:numRef>
          </c:val>
          <c:extLst>
            <c:ext xmlns:c16="http://schemas.microsoft.com/office/drawing/2014/chart" uri="{C3380CC4-5D6E-409C-BE32-E72D297353CC}">
              <c16:uniqueId val="{00000001-F5FA-4623-B53F-B4874FBE9A8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4913</c:v>
                </c:pt>
                <c:pt idx="5">
                  <c:v>5275</c:v>
                </c:pt>
                <c:pt idx="8">
                  <c:v>5834</c:v>
                </c:pt>
                <c:pt idx="11">
                  <c:v>6340</c:v>
                </c:pt>
                <c:pt idx="14">
                  <c:v>6556</c:v>
                </c:pt>
              </c:numCache>
            </c:numRef>
          </c:val>
          <c:extLst>
            <c:ext xmlns:c16="http://schemas.microsoft.com/office/drawing/2014/chart" uri="{C3380CC4-5D6E-409C-BE32-E72D297353CC}">
              <c16:uniqueId val="{00000002-F5FA-4623-B53F-B4874FBE9A8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5FA-4623-B53F-B4874FBE9A8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5FA-4623-B53F-B4874FBE9A8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5FA-4623-B53F-B4874FBE9A8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2781</c:v>
                </c:pt>
                <c:pt idx="3">
                  <c:v>2804</c:v>
                </c:pt>
                <c:pt idx="6">
                  <c:v>2856</c:v>
                </c:pt>
                <c:pt idx="9">
                  <c:v>2863</c:v>
                </c:pt>
                <c:pt idx="12">
                  <c:v>2915</c:v>
                </c:pt>
              </c:numCache>
            </c:numRef>
          </c:val>
          <c:extLst>
            <c:ext xmlns:c16="http://schemas.microsoft.com/office/drawing/2014/chart" uri="{C3380CC4-5D6E-409C-BE32-E72D297353CC}">
              <c16:uniqueId val="{00000006-F5FA-4623-B53F-B4874FBE9A8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2048</c:v>
                </c:pt>
                <c:pt idx="3">
                  <c:v>2449</c:v>
                </c:pt>
                <c:pt idx="6">
                  <c:v>2382</c:v>
                </c:pt>
                <c:pt idx="9">
                  <c:v>2056</c:v>
                </c:pt>
                <c:pt idx="12">
                  <c:v>1788</c:v>
                </c:pt>
              </c:numCache>
            </c:numRef>
          </c:val>
          <c:extLst>
            <c:ext xmlns:c16="http://schemas.microsoft.com/office/drawing/2014/chart" uri="{C3380CC4-5D6E-409C-BE32-E72D297353CC}">
              <c16:uniqueId val="{00000007-F5FA-4623-B53F-B4874FBE9A8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17039</c:v>
                </c:pt>
                <c:pt idx="3">
                  <c:v>14790</c:v>
                </c:pt>
                <c:pt idx="6">
                  <c:v>12414</c:v>
                </c:pt>
                <c:pt idx="9">
                  <c:v>9973</c:v>
                </c:pt>
                <c:pt idx="12">
                  <c:v>9033</c:v>
                </c:pt>
              </c:numCache>
            </c:numRef>
          </c:val>
          <c:extLst>
            <c:ext xmlns:c16="http://schemas.microsoft.com/office/drawing/2014/chart" uri="{C3380CC4-5D6E-409C-BE32-E72D297353CC}">
              <c16:uniqueId val="{00000008-F5FA-4623-B53F-B4874FBE9A8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5FA-4623-B53F-B4874FBE9A8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30476</c:v>
                </c:pt>
                <c:pt idx="3">
                  <c:v>29529</c:v>
                </c:pt>
                <c:pt idx="6">
                  <c:v>28686</c:v>
                </c:pt>
                <c:pt idx="9">
                  <c:v>27397</c:v>
                </c:pt>
                <c:pt idx="12">
                  <c:v>27945</c:v>
                </c:pt>
              </c:numCache>
            </c:numRef>
          </c:val>
          <c:extLst>
            <c:ext xmlns:c16="http://schemas.microsoft.com/office/drawing/2014/chart" uri="{C3380CC4-5D6E-409C-BE32-E72D297353CC}">
              <c16:uniqueId val="{0000000A-F5FA-4623-B53F-B4874FBE9A8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12305</c:v>
                </c:pt>
                <c:pt idx="2">
                  <c:v>#N/A</c:v>
                </c:pt>
                <c:pt idx="3">
                  <c:v>#N/A</c:v>
                </c:pt>
                <c:pt idx="4">
                  <c:v>10282</c:v>
                </c:pt>
                <c:pt idx="5">
                  <c:v>#N/A</c:v>
                </c:pt>
                <c:pt idx="6">
                  <c:v>#N/A</c:v>
                </c:pt>
                <c:pt idx="7">
                  <c:v>7995</c:v>
                </c:pt>
                <c:pt idx="8">
                  <c:v>#N/A</c:v>
                </c:pt>
                <c:pt idx="9">
                  <c:v>#N/A</c:v>
                </c:pt>
                <c:pt idx="10">
                  <c:v>5178</c:v>
                </c:pt>
                <c:pt idx="11">
                  <c:v>#N/A</c:v>
                </c:pt>
                <c:pt idx="12">
                  <c:v>#N/A</c:v>
                </c:pt>
                <c:pt idx="13">
                  <c:v>5007</c:v>
                </c:pt>
                <c:pt idx="14">
                  <c:v>#N/A</c:v>
                </c:pt>
              </c:numCache>
            </c:numRef>
          </c:val>
          <c:smooth val="0"/>
          <c:extLst>
            <c:ext xmlns:c16="http://schemas.microsoft.com/office/drawing/2014/chart" uri="{C3380CC4-5D6E-409C-BE32-E72D297353CC}">
              <c16:uniqueId val="{0000000B-F5FA-4623-B53F-B4874FBE9A8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1884</c:v>
                </c:pt>
                <c:pt idx="1">
                  <c:v>2364</c:v>
                </c:pt>
                <c:pt idx="2">
                  <c:v>2510</c:v>
                </c:pt>
              </c:numCache>
            </c:numRef>
          </c:val>
          <c:extLst>
            <c:ext xmlns:c16="http://schemas.microsoft.com/office/drawing/2014/chart" uri="{C3380CC4-5D6E-409C-BE32-E72D297353CC}">
              <c16:uniqueId val="{00000000-CA8F-442F-B81A-2EF5D387692D}"/>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1381</c:v>
                </c:pt>
                <c:pt idx="1">
                  <c:v>1376</c:v>
                </c:pt>
                <c:pt idx="2">
                  <c:v>1431</c:v>
                </c:pt>
              </c:numCache>
            </c:numRef>
          </c:val>
          <c:extLst>
            <c:ext xmlns:c16="http://schemas.microsoft.com/office/drawing/2014/chart" uri="{C3380CC4-5D6E-409C-BE32-E72D297353CC}">
              <c16:uniqueId val="{00000001-CA8F-442F-B81A-2EF5D387692D}"/>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2138</c:v>
                </c:pt>
                <c:pt idx="1">
                  <c:v>2034</c:v>
                </c:pt>
                <c:pt idx="2">
                  <c:v>1980</c:v>
                </c:pt>
              </c:numCache>
            </c:numRef>
          </c:val>
          <c:extLst>
            <c:ext xmlns:c16="http://schemas.microsoft.com/office/drawing/2014/chart" uri="{C3380CC4-5D6E-409C-BE32-E72D297353CC}">
              <c16:uniqueId val="{00000002-CA8F-442F-B81A-2EF5D387692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{60603467-5E1A-4429-972D-A6ED660E0214}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EDB-4D3A-B34E-6DFAA57C2F7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{A697C0C1-885A-4785-BA15-E4D4BBF88261}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EDB-4D3A-B34E-6DFAA57C2F7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{AAC28A21-C466-494B-8BB6-9D9287F5F2A0}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EDB-4D3A-B34E-6DFAA57C2F7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{6534223F-F39F-407A-B664-FBF534957FE2}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EDB-4D3A-B34E-6DFAA57C2F7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{9477CC7F-71C1-4855-9A42-999170216D56}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EDB-4D3A-B34E-6DFAA57C2F77}"/>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{16ECCE28-BED8-4235-A8EF-28D359914368}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EDB-4D3A-B34E-6DFAA57C2F77}"/>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{57F52445-48F9-45FE-81CA-E69EA57370EA}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EDB-4D3A-B34E-6DFAA57C2F77}"/>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{210699BB-45DD-44E8-BB5B-94DA9606ADAB}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EDB-4D3A-B34E-6DFAA57C2F7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{50DFA872-2D56-4064-82F2-BEBB138B321D}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EDB-4D3A-B34E-6DFAA57C2F7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50.6</c:v>
                </c:pt>
                <c:pt idx="8">
                  <c:v>52.2</c:v>
                </c:pt>
                <c:pt idx="16">
                  <c:v>53.7</c:v>
                </c:pt>
                <c:pt idx="24">
                  <c:v>55.4</c:v>
                </c:pt>
              </c:numCache>
            </c:numRef>
          </c:xVal>
          <c:yVal>
            <c:numRef>
              <c:f>公会計指標分析・財政指標組合せ分析表!$BP$51:$DC$51</c:f>
              <c:numCache>
                <c:formatCode>#,##0.0;"▲ "#,##0.0</c:formatCode>
                <c:ptCount val="40"/>
                <c:pt idx="0">
                  <c:v>110.8</c:v>
                </c:pt>
                <c:pt idx="8">
                  <c:v>89.2</c:v>
                </c:pt>
                <c:pt idx="16">
                  <c:v>66.400000000000006</c:v>
                </c:pt>
                <c:pt idx="24">
                  <c:v>44</c:v>
                </c:pt>
              </c:numCache>
            </c:numRef>
          </c:yVal>
          <c:smooth val="0"/>
          <c:extLst>
            <c:ext xmlns:c16="http://schemas.microsoft.com/office/drawing/2014/chart" uri="{C3380CC4-5D6E-409C-BE32-E72D297353CC}">
              <c16:uniqueId val="{00000009-5EDB-4D3A-B34E-6DFAA57C2F7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{9AC49C28-EE14-4895-AAB0-21D0A5F248D7}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EDB-4D3A-B34E-6DFAA57C2F7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{84940752-FD4A-4CF4-AB61-1A489108EA33}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EDB-4D3A-B34E-6DFAA57C2F7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{8DC2A1D0-202C-4F97-9E6C-B2501E167F12}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EDB-4D3A-B34E-6DFAA57C2F7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{1F54BF72-411D-4334-A79C-60FB543F9021}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EDB-4D3A-B34E-6DFAA57C2F7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{F3712016-53AC-414A-A0B7-4096955F0667}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EDB-4D3A-B34E-6DFAA57C2F77}"/>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{DE0CDF93-C485-47D6-98F0-AF6C71916822}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EDB-4D3A-B34E-6DFAA57C2F77}"/>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{DF00D0B4-CE32-477F-BF21-067757DDCF9F}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EDB-4D3A-B34E-6DFAA57C2F77}"/>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{1ECB8764-2F30-40CF-BF9B-69191599BB2E}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EDB-4D3A-B34E-6DFAA57C2F7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{BF16338E-96BB-4529-9FFF-6ED6AD16938A}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EDB-4D3A-B34E-6DFAA57C2F7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numCache>
            </c:numRef>
          </c:xVal>
          <c:yVal>
            <c:numRef>
              <c:f>公会計指標分析・財政指標組合せ分析表!$BP$55:$DC$55</c:f>
              <c:numCache>
                <c:formatCode>#,##0.0;"▲ "#,##0.0</c:formatCode>
                <c:ptCount val="40"/>
                <c:pt idx="0">
                  <c:v>49.1</c:v>
                </c:pt>
                <c:pt idx="8">
                  <c:v>41.5</c:v>
                </c:pt>
                <c:pt idx="16">
                  <c:v>25.2</c:v>
                </c:pt>
                <c:pt idx="24">
                  <c:v>15.7</c:v>
                </c:pt>
              </c:numCache>
            </c:numRef>
          </c:yVal>
          <c:smooth val="0"/>
          <c:extLst>
            <c:ext xmlns:c16="http://schemas.microsoft.com/office/drawing/2014/chart" uri="{C3380CC4-5D6E-409C-BE32-E72D297353CC}">
              <c16:uniqueId val="{00000013-5EDB-4D3A-B34E-6DFAA57C2F77}"/>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{97808CC8-8D9B-4EB6-8089-D70C5ECDD1DB}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866-41A6-8F8B-4637F1B1D4C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{35A685C5-51ED-4ACF-87CD-D52E86BDA148}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866-41A6-8F8B-4637F1B1D4C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{026B3536-68E4-4A4C-9A8B-CF1C4A66B821}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866-41A6-8F8B-4637F1B1D4C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{F5014356-D52F-440A-B753-C74DD3265ED1}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866-41A6-8F8B-4637F1B1D4C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{7C95ED4D-753E-4707-8A14-A26948D87AA4}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866-41A6-8F8B-4637F1B1D4C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{7EDE82C5-9871-4F98-9C19-F09FDAF68E46}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866-41A6-8F8B-4637F1B1D4C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{25C13806-E2C0-4A93-96BA-BEE1E714E045}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866-41A6-8F8B-4637F1B1D4C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{0991E82D-D462-4887-BD24-FE9491E2A2AF}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866-41A6-8F8B-4637F1B1D4C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{7AD7BC1E-8F52-47D8-BE42-4B9C9D3F4D9C}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866-41A6-8F8B-4637F1B1D4C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c:v>
                </c:pt>
                <c:pt idx="8">
                  <c:v>11.6</c:v>
                </c:pt>
                <c:pt idx="16">
                  <c:v>10</c:v>
                </c:pt>
                <c:pt idx="24">
                  <c:v>8.1</c:v>
                </c:pt>
                <c:pt idx="32">
                  <c:v>7.7</c:v>
                </c:pt>
              </c:numCache>
            </c:numRef>
          </c:xVal>
          <c:yVal>
            <c:numRef>
              <c:f>公会計指標分析・財政指標組合せ分析表!$BP$73:$DC$73</c:f>
              <c:numCache>
                <c:formatCode>#,##0.0;"▲ "#,##0.0</c:formatCode>
                <c:ptCount val="40"/>
                <c:pt idx="0">
                  <c:v>110.8</c:v>
                </c:pt>
                <c:pt idx="8">
                  <c:v>89.2</c:v>
                </c:pt>
                <c:pt idx="16">
                  <c:v>66.400000000000006</c:v>
                </c:pt>
                <c:pt idx="24">
                  <c:v>44</c:v>
                </c:pt>
                <c:pt idx="32">
                  <c:v>42.4</c:v>
                </c:pt>
              </c:numCache>
            </c:numRef>
          </c:yVal>
          <c:smooth val="0"/>
          <c:extLst>
            <c:ext xmlns:c16="http://schemas.microsoft.com/office/drawing/2014/chart" uri="{C3380CC4-5D6E-409C-BE32-E72D297353CC}">
              <c16:uniqueId val="{00000009-1866-41A6-8F8B-4637F1B1D4C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{FFC3E5DC-55EB-4B7D-BD69-72E6C73914E8}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866-41A6-8F8B-4637F1B1D4C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{FD61DA16-A22A-48D2-AC47-931BAD3DC7AF}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866-41A6-8F8B-4637F1B1D4C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{8F89F6F1-DF2E-4904-BD84-DE58B7D7765E}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866-41A6-8F8B-4637F1B1D4C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{8178BD7C-BD97-4B9C-AFEE-7C242EAB1C2A}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866-41A6-8F8B-4637F1B1D4C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{AFCE3AB7-6E75-4936-BBEF-8C7F737F4178}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866-41A6-8F8B-4637F1B1D4C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{1CB90549-A495-470A-87EE-3BCF214FD8A0}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866-41A6-8F8B-4637F1B1D4C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{49D00B4D-8D58-4815-A328-304C3EF2C06D}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866-41A6-8F8B-4637F1B1D4CD}"/>
                </c:ext>
              </c:extLst>
            </c:dLbl>
            <c:dLbl>
              <c:idx val="24"/>
              <c:layout>
                <c:manualLayout>
                  <c:x val="0"/>
                  <c:y val="4.6365967147222395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{B2C848E4-F501-4431-A62D-2FF87DDFE1BF}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866-41A6-8F8B-4637F1B1D4CD}"/>
                </c:ext>
              </c:extLst>
            </c:dLbl>
            <c:dLbl>
              <c:idx val="32"/>
              <c:layout>
                <c:manualLayout>
                  <c:x val="0"/>
                  <c:y val="-4.6362542271528254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{281B5DB3-7233-42C1-8738-511DBC059CA0}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866-41A6-8F8B-4637F1B1D4C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1866-41A6-8F8B-4637F1B1D4CD}"/>
            </c:ext>
          </c:extLst>
        </c:ser>
        <c:dLbls>
          <c:showLegendKey val="0"/>
          <c:showVal val="1"/>
          <c:showCatName val="0"/>
          <c:showSerName val="0"/>
          <c:showPercent val="0"/>
          <c:showBubbleSize val="0"/>
        </c:dLbls>
        <c:axId val="84219776"/>
        <c:axId val="84234240"/>
      </c:scatterChart>
      <c:valAx>
        <c:axId val="84219776"/>
        <c:scaling>
          <c:orientation val="maxMin"/>
          <c:max val="14"/>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3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鳥取県倉吉市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近年、災害復旧事業債等の増嵩により元利償還金が増加しているが、比例して算入公債費等も伸びている。</a:t>
          </a:r>
          <a:endPar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令和２年度に下水道事業等の一部公営企業会計が法適化したことにより、公営企業債の元利償還金に対する繰入金が減り、実質公債費比率は減少傾向にあった。</a:t>
          </a:r>
          <a:endPar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令和５年度は、一部組合等が起こした地方債の元利償還金に対する負担等の増により、実質公債費比率の分子が前年度と比較して増加した。</a:t>
          </a:r>
          <a:endPar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実質公債費比率</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7.7</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％（３ヵ年平均）の主な内訳の内、最も大きいものは普通会計分の</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7.4</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ポイントである。</a:t>
          </a:r>
          <a:endParaRPr kumimoji="1" lang="ja-JP" altLang="en-US" sz="13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463550" y="12376150"/>
          <a:ext cx="683260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2020550" y="12385675"/>
          <a:ext cx="4075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2045043" y="123761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5325" y="1259522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鳥取県倉吉市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将来負担額（Ａ）については、令和２年度に下水道事業・集落排水事業等の一部公営企業会計が法適化したことにより、公営企業債等繰入見込額が減少し続けている中、令和５年度では元金償還額を上回る新発債の発行がないため、令和４年度と比較して</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940</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百万円減少した。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充当可能財源等（Ｂ）については、充当可能基金が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216</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百万円増加した一方で、基準財政需要額算入見込額が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787</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百万円減少したこと等により、前年度と比較して減少した。</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結果として、将来負担比率は、将来負担額（Ａ）の減の影響を受け、前年度から</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1.6</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ポイント減の</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42.4</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7152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7152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28292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71500" y="11925300"/>
          <a:ext cx="662940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60837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46141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鳥取県倉吉市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190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7152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60837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0837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財源調整のために「財政調整基金」を</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300</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地方債元利償還のために「減債基金」を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定住対策等のために「若者の定住化促進基金」を</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49</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百万円、ふるさと納税返礼品の購入経費等のために「倉吉ふるさと未来づくり基金」を</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614</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百万円、造林事業等のために「森林環境整備基金」を</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33</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百万円取り崩した一方で、「財政調整基金」に歳計剰余金等を</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445</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百万円、「減債基金」に臨時財政対策債償還基金費を</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59</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百万円、「倉吉ふるさと未来づくり基金」にふるさと納税寄附金等を</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629</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百万円、「森林環境整備基金」に森林環境譲与税相当額等を</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37</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百万円積み立てたこと等により、基金全体としては</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147</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人口減少や少子高齢化等、山積する行政課題に対応するため、財政状況のますますの逼迫が見込まれている。こうした課題に対応しながら、安定的に市総合計画で財政の健全性の指標として掲げている財政調整基金と減債基金との残高合計で</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億円という水準を超える状況を確保できるようにしていく。その他特定目的基金は、的確に各般の行政需要に応えられるよう、各基金の設置目的に則した活用を行う。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69101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60837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0837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若者の定住化促進基金：若者の定住化を促進し、倉吉市の地域振興を図る。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倉吉ふるさと未来づくり基金：ふるさと納税寄附金を未来へ向けた個性豊かで活力ある地域づくりに活用する。</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若者の定住化促進基金：定住対策等のために</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49</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百万円取り崩したことによる減少。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倉吉ふるさと未来づくり基金：ふるさと納税寄附金等を</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629</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百万円積み立てた一方で、ふるさと納税返礼品の購入経費等のために</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614</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百万円取り崩したことによる減少。</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若者の定住化促進基金：合併特例債を原資としていることから、その償還の状況を見ながら、設置目的に即した経費に充当するよう取り崩していく。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倉吉ふるさと未来づくり基金：総務省の示す基準に適合する範囲での返礼品並びに設置目的に即し、及び多くの寄附者に共感を持っていただける事業に係る経費に充当するべく取り崩していく。</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69100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60837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0837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財源調整のために</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300</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百万円を取り崩した一方で、</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歳計剰余金等を</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445</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百万円積み立てたことによる増加。</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a:p>
          <a:endParaRPr lang="ja-JP" altLang="ja-JP" sz="1400">
            <a:solidFill>
              <a:srgbClr val="FF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人口減少や少子高齢化等山積する行政課題に対応するため、財政状況のますますの逼迫が見込まれている。こうした課題に対応しながら、安定的に市総合計画で財政の健全性の指標として掲げている財政調整基金と減債基金との残高合計で</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億円という水準を超える状況を確保できるようにしていく。</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69100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60837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0837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地方債元利償還のために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百万円取り崩した一方で、</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普通交付税追加交付分の臨時財政対策債償還基金費を</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59</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百万円積み立てたことによる増加。</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人口減少や少子高齢化等山積する行政課題に対応するため、財政状況のますますの逼迫が見込まれている。こうした課題に対応しながら、安定的に市総合計画で財政の健全性の指標として掲げている財政調整基金と減債基金との残高合計で</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億円という水準を超える状況を確保できるようにしていく。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69100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鳥取県倉吉市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44,212
43,854
272.06
34,145,117
33,333,736
575,175
14,496,626
27,944,742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全般的に施設の老朽化が進んでいるが、類似団体と比較して、低い水準となっている。道路施設及び公営住宅の経年に対する更新を進めてきたことが影響していると思われる。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6044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155363</xdr:rowOff>
    </xdr:from>
    <xdr:to>
      <xdr:col>19</xdr:col>
      <xdr:colOff>187325</xdr:colOff>
      <xdr:row>30</xdr:row>
      <xdr:rowOff>85513</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000500" y="589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124778</xdr:rowOff>
    </xdr:from>
    <xdr:to>
      <xdr:col>15</xdr:col>
      <xdr:colOff>187325</xdr:colOff>
      <xdr:row>30</xdr:row>
      <xdr:rowOff>54928</xdr:rowOff>
    </xdr:to>
    <xdr:sp macro="" textlink="">
      <xdr:nvSpPr>
        <xdr:cNvPr id="82" name="楕円 81">
          <a:extLst>
            <a:ext uri="{FF2B5EF4-FFF2-40B4-BE49-F238E27FC236}">
              <a16:creationId xmlns:a16="http://schemas.microsoft.com/office/drawing/2014/main" id="{00000000-0008-0000-0D00-000052000000}"/>
            </a:ext>
          </a:extLst>
        </xdr:cNvPr>
        <xdr:cNvSpPr/>
      </xdr:nvSpPr>
      <xdr:spPr>
        <a:xfrm>
          <a:off x="3238500" y="586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4128</xdr:rowOff>
    </xdr:from>
    <xdr:to>
      <xdr:col>19</xdr:col>
      <xdr:colOff>136525</xdr:colOff>
      <xdr:row>30</xdr:row>
      <xdr:rowOff>34713</xdr:rowOff>
    </xdr:to>
    <xdr:cxnSp macro="">
      <xdr:nvCxnSpPr>
        <xdr:cNvPr id="83" name="直線コネクタ 82">
          <a:extLst>
            <a:ext uri="{FF2B5EF4-FFF2-40B4-BE49-F238E27FC236}">
              <a16:creationId xmlns:a16="http://schemas.microsoft.com/office/drawing/2014/main" id="{00000000-0008-0000-0D00-000053000000}"/>
            </a:ext>
          </a:extLst>
        </xdr:cNvPr>
        <xdr:cNvCxnSpPr/>
      </xdr:nvCxnSpPr>
      <xdr:spPr>
        <a:xfrm>
          <a:off x="3289300" y="5919153"/>
          <a:ext cx="762000" cy="3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97790</xdr:rowOff>
    </xdr:from>
    <xdr:to>
      <xdr:col>11</xdr:col>
      <xdr:colOff>187325</xdr:colOff>
      <xdr:row>30</xdr:row>
      <xdr:rowOff>27940</xdr:rowOff>
    </xdr:to>
    <xdr:sp macro="" textlink="">
      <xdr:nvSpPr>
        <xdr:cNvPr id="84" name="楕円 83">
          <a:extLst>
            <a:ext uri="{FF2B5EF4-FFF2-40B4-BE49-F238E27FC236}">
              <a16:creationId xmlns:a16="http://schemas.microsoft.com/office/drawing/2014/main" id="{00000000-0008-0000-0D00-000054000000}"/>
            </a:ext>
          </a:extLst>
        </xdr:cNvPr>
        <xdr:cNvSpPr/>
      </xdr:nvSpPr>
      <xdr:spPr>
        <a:xfrm>
          <a:off x="2476500" y="58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148590</xdr:rowOff>
    </xdr:from>
    <xdr:to>
      <xdr:col>15</xdr:col>
      <xdr:colOff>136525</xdr:colOff>
      <xdr:row>30</xdr:row>
      <xdr:rowOff>4128</xdr:rowOff>
    </xdr:to>
    <xdr:cxnSp macro="">
      <xdr:nvCxnSpPr>
        <xdr:cNvPr id="85" name="直線コネクタ 84">
          <a:extLst>
            <a:ext uri="{FF2B5EF4-FFF2-40B4-BE49-F238E27FC236}">
              <a16:creationId xmlns:a16="http://schemas.microsoft.com/office/drawing/2014/main" id="{00000000-0008-0000-0D00-000055000000}"/>
            </a:ext>
          </a:extLst>
        </xdr:cNvPr>
        <xdr:cNvCxnSpPr/>
      </xdr:nvCxnSpPr>
      <xdr:spPr>
        <a:xfrm>
          <a:off x="2527300" y="5892165"/>
          <a:ext cx="7620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69003</xdr:rowOff>
    </xdr:from>
    <xdr:to>
      <xdr:col>7</xdr:col>
      <xdr:colOff>187325</xdr:colOff>
      <xdr:row>29</xdr:row>
      <xdr:rowOff>170603</xdr:rowOff>
    </xdr:to>
    <xdr:sp macro="" textlink="">
      <xdr:nvSpPr>
        <xdr:cNvPr id="86" name="楕円 85">
          <a:extLst>
            <a:ext uri="{FF2B5EF4-FFF2-40B4-BE49-F238E27FC236}">
              <a16:creationId xmlns:a16="http://schemas.microsoft.com/office/drawing/2014/main" id="{00000000-0008-0000-0D00-000056000000}"/>
            </a:ext>
          </a:extLst>
        </xdr:cNvPr>
        <xdr:cNvSpPr/>
      </xdr:nvSpPr>
      <xdr:spPr>
        <a:xfrm>
          <a:off x="1714500" y="581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119803</xdr:rowOff>
    </xdr:from>
    <xdr:to>
      <xdr:col>11</xdr:col>
      <xdr:colOff>136525</xdr:colOff>
      <xdr:row>29</xdr:row>
      <xdr:rowOff>148590</xdr:rowOff>
    </xdr:to>
    <xdr:cxnSp macro="">
      <xdr:nvCxnSpPr>
        <xdr:cNvPr id="87" name="直線コネクタ 86">
          <a:extLst>
            <a:ext uri="{FF2B5EF4-FFF2-40B4-BE49-F238E27FC236}">
              <a16:creationId xmlns:a16="http://schemas.microsoft.com/office/drawing/2014/main" id="{00000000-0008-0000-0D00-000057000000}"/>
            </a:ext>
          </a:extLst>
        </xdr:cNvPr>
        <xdr:cNvCxnSpPr/>
      </xdr:nvCxnSpPr>
      <xdr:spPr>
        <a:xfrm>
          <a:off x="1765300" y="5863378"/>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88" name="n_1aveValue有形固定資産減価償却率">
          <a:extLst>
            <a:ext uri="{FF2B5EF4-FFF2-40B4-BE49-F238E27FC236}">
              <a16:creationId xmlns:a16="http://schemas.microsoft.com/office/drawing/2014/main" id="{00000000-0008-0000-0D00-000058000000}"/>
            </a:ext>
          </a:extLst>
        </xdr:cNvPr>
        <xdr:cNvSpPr txBox="1"/>
      </xdr:nvSpPr>
      <xdr:spPr>
        <a:xfrm>
          <a:off x="3836044" y="615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89" name="n_2aveValue有形固定資産減価償却率">
          <a:extLst>
            <a:ext uri="{FF2B5EF4-FFF2-40B4-BE49-F238E27FC236}">
              <a16:creationId xmlns:a16="http://schemas.microsoft.com/office/drawing/2014/main" id="{00000000-0008-0000-0D00-000059000000}"/>
            </a:ext>
          </a:extLst>
        </xdr:cNvPr>
        <xdr:cNvSpPr txBox="1"/>
      </xdr:nvSpPr>
      <xdr:spPr>
        <a:xfrm>
          <a:off x="30867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0" name="n_3aveValue有形固定資産減価償却率">
          <a:extLst>
            <a:ext uri="{FF2B5EF4-FFF2-40B4-BE49-F238E27FC236}">
              <a16:creationId xmlns:a16="http://schemas.microsoft.com/office/drawing/2014/main" id="{00000000-0008-0000-0D00-00005A000000}"/>
            </a:ext>
          </a:extLst>
        </xdr:cNvPr>
        <xdr:cNvSpPr txBox="1"/>
      </xdr:nvSpPr>
      <xdr:spPr>
        <a:xfrm>
          <a:off x="2324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91" name="n_4aveValue有形固定資産減価償却率">
          <a:extLst>
            <a:ext uri="{FF2B5EF4-FFF2-40B4-BE49-F238E27FC236}">
              <a16:creationId xmlns:a16="http://schemas.microsoft.com/office/drawing/2014/main" id="{00000000-0008-0000-0D00-00005B000000}"/>
            </a:ext>
          </a:extLst>
        </xdr:cNvPr>
        <xdr:cNvSpPr txBox="1"/>
      </xdr:nvSpPr>
      <xdr:spPr>
        <a:xfrm>
          <a:off x="1562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102040</xdr:rowOff>
    </xdr:from>
    <xdr:ext cx="405111" cy="259045"/>
    <xdr:sp macro="" textlink="">
      <xdr:nvSpPr>
        <xdr:cNvPr id="92" name="n_1mainValue有形固定資産減価償却率">
          <a:extLst>
            <a:ext uri="{FF2B5EF4-FFF2-40B4-BE49-F238E27FC236}">
              <a16:creationId xmlns:a16="http://schemas.microsoft.com/office/drawing/2014/main" id="{00000000-0008-0000-0D00-00005C000000}"/>
            </a:ext>
          </a:extLst>
        </xdr:cNvPr>
        <xdr:cNvSpPr txBox="1"/>
      </xdr:nvSpPr>
      <xdr:spPr>
        <a:xfrm>
          <a:off x="3836044" y="5674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71455</xdr:rowOff>
    </xdr:from>
    <xdr:ext cx="405111" cy="259045"/>
    <xdr:sp macro="" textlink="">
      <xdr:nvSpPr>
        <xdr:cNvPr id="93" name="n_2mainValue有形固定資産減価償却率">
          <a:extLst>
            <a:ext uri="{FF2B5EF4-FFF2-40B4-BE49-F238E27FC236}">
              <a16:creationId xmlns:a16="http://schemas.microsoft.com/office/drawing/2014/main" id="{00000000-0008-0000-0D00-00005D000000}"/>
            </a:ext>
          </a:extLst>
        </xdr:cNvPr>
        <xdr:cNvSpPr txBox="1"/>
      </xdr:nvSpPr>
      <xdr:spPr>
        <a:xfrm>
          <a:off x="3086744" y="5643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44467</xdr:rowOff>
    </xdr:from>
    <xdr:ext cx="405111" cy="259045"/>
    <xdr:sp macro="" textlink="">
      <xdr:nvSpPr>
        <xdr:cNvPr id="94" name="n_3mainValue有形固定資産減価償却率">
          <a:extLst>
            <a:ext uri="{FF2B5EF4-FFF2-40B4-BE49-F238E27FC236}">
              <a16:creationId xmlns:a16="http://schemas.microsoft.com/office/drawing/2014/main" id="{00000000-0008-0000-0D00-00005E000000}"/>
            </a:ext>
          </a:extLst>
        </xdr:cNvPr>
        <xdr:cNvSpPr txBox="1"/>
      </xdr:nvSpPr>
      <xdr:spPr>
        <a:xfrm>
          <a:off x="2324744" y="561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15680</xdr:rowOff>
    </xdr:from>
    <xdr:ext cx="405111" cy="259045"/>
    <xdr:sp macro="" textlink="">
      <xdr:nvSpPr>
        <xdr:cNvPr id="95" name="n_4mainValue有形固定資産減価償却率">
          <a:extLst>
            <a:ext uri="{FF2B5EF4-FFF2-40B4-BE49-F238E27FC236}">
              <a16:creationId xmlns:a16="http://schemas.microsoft.com/office/drawing/2014/main" id="{00000000-0008-0000-0D00-00005F000000}"/>
            </a:ext>
          </a:extLst>
        </xdr:cNvPr>
        <xdr:cNvSpPr txBox="1"/>
      </xdr:nvSpPr>
      <xdr:spPr>
        <a:xfrm>
          <a:off x="1562744" y="5587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00000000-0008-0000-0D00-000060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a:extLst>
            <a:ext uri="{FF2B5EF4-FFF2-40B4-BE49-F238E27FC236}">
              <a16:creationId xmlns:a16="http://schemas.microsoft.com/office/drawing/2014/main" id="{00000000-0008-0000-0D00-00006C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近年の普通建設事業費の減少により元金償還額を上回る地方債発行がなされなかったことによる地方債残高の減少と、下水道事業債残高の減少に伴う公営企業債等繰入見込額の減少を主な要因として、分子を構成する将来負担額は年々減少傾向にあるが、一方で分母を構成する経常経費充当財源等（負要素）について、施設の光熱水費や基幹システム改修等が影響し、物件費に係るものが増加傾向にあることから、結果として、債務償還比率は類似団体平均よりも高い水準となってい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baseline="0">
              <a:latin typeface="ＭＳ Ｐゴシック" panose="020B0600070205080204" pitchFamily="50" charset="-128"/>
              <a:ea typeface="ＭＳ Ｐゴシック" panose="020B0600070205080204" pitchFamily="50" charset="-128"/>
            </a:rPr>
            <a:t>　</a:t>
          </a:r>
          <a:r>
            <a:rPr kumimoji="1" lang="ja-JP" altLang="en-US" sz="900">
              <a:latin typeface="ＭＳ Ｐゴシック" panose="020B0600070205080204" pitchFamily="50" charset="-128"/>
              <a:ea typeface="ＭＳ Ｐゴシック" panose="020B0600070205080204" pitchFamily="50" charset="-128"/>
            </a:rPr>
            <a:t>令和元年度から３年度については、分子を構成する将来負担額の大幅減等を要因とし、債務償還比率も大幅な減少傾向にあったが、３年度から５年度については、ほぼ同水準で推移している。</a:t>
          </a:r>
        </a:p>
      </xdr:txBody>
    </xdr:sp>
    <xdr:clientData/>
  </xdr:twoCellAnchor>
  <xdr:oneCellAnchor>
    <xdr:from>
      <xdr:col>57</xdr:col>
      <xdr:colOff>111125</xdr:colOff>
      <xdr:row>23</xdr:row>
      <xdr:rowOff>47625</xdr:rowOff>
    </xdr:from>
    <xdr:ext cx="349839" cy="225703"/>
    <xdr:sp macro="" textlink="">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00000000-0008-0000-0D00-00006E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2" name="直線コネクタ 111">
          <a:extLst>
            <a:ext uri="{FF2B5EF4-FFF2-40B4-BE49-F238E27FC236}">
              <a16:creationId xmlns:a16="http://schemas.microsoft.com/office/drawing/2014/main" id="{00000000-0008-0000-0D00-000070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4" name="直線コネクタ 113">
          <a:extLst>
            <a:ext uri="{FF2B5EF4-FFF2-40B4-BE49-F238E27FC236}">
              <a16:creationId xmlns:a16="http://schemas.microsoft.com/office/drawing/2014/main" id="{00000000-0008-0000-0D00-000072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6" name="直線コネクタ 115">
          <a:extLst>
            <a:ext uri="{FF2B5EF4-FFF2-40B4-BE49-F238E27FC236}">
              <a16:creationId xmlns:a16="http://schemas.microsoft.com/office/drawing/2014/main" id="{00000000-0008-0000-0D00-000074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7" name="テキスト ボックス 116">
          <a:extLst>
            <a:ext uri="{FF2B5EF4-FFF2-40B4-BE49-F238E27FC236}">
              <a16:creationId xmlns:a16="http://schemas.microsoft.com/office/drawing/2014/main" id="{00000000-0008-0000-0D00-000075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8" name="直線コネクタ 117">
          <a:extLst>
            <a:ext uri="{FF2B5EF4-FFF2-40B4-BE49-F238E27FC236}">
              <a16:creationId xmlns:a16="http://schemas.microsoft.com/office/drawing/2014/main" id="{00000000-0008-0000-0D00-000076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0" name="直線コネクタ 119">
          <a:extLst>
            <a:ext uri="{FF2B5EF4-FFF2-40B4-BE49-F238E27FC236}">
              <a16:creationId xmlns:a16="http://schemas.microsoft.com/office/drawing/2014/main" id="{00000000-0008-0000-0D00-000078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00000000-0008-0000-0D00-00007A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00000000-0008-0000-0D00-00007B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4" name="直線コネクタ 123">
          <a:extLst>
            <a:ext uri="{FF2B5EF4-FFF2-40B4-BE49-F238E27FC236}">
              <a16:creationId xmlns:a16="http://schemas.microsoft.com/office/drawing/2014/main" id="{00000000-0008-0000-0D00-00007C000000}"/>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5" name="債務償還比率最小値テキスト">
          <a:extLst>
            <a:ext uri="{FF2B5EF4-FFF2-40B4-BE49-F238E27FC236}">
              <a16:creationId xmlns:a16="http://schemas.microsoft.com/office/drawing/2014/main" id="{00000000-0008-0000-0D00-00007D000000}"/>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6" name="直線コネクタ 125">
          <a:extLst>
            <a:ext uri="{FF2B5EF4-FFF2-40B4-BE49-F238E27FC236}">
              <a16:creationId xmlns:a16="http://schemas.microsoft.com/office/drawing/2014/main" id="{00000000-0008-0000-0D00-00007E000000}"/>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7" name="債務償還比率最大値テキスト">
          <a:extLst>
            <a:ext uri="{FF2B5EF4-FFF2-40B4-BE49-F238E27FC236}">
              <a16:creationId xmlns:a16="http://schemas.microsoft.com/office/drawing/2014/main" id="{00000000-0008-0000-0D00-00007F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8" name="直線コネクタ 127">
          <a:extLst>
            <a:ext uri="{FF2B5EF4-FFF2-40B4-BE49-F238E27FC236}">
              <a16:creationId xmlns:a16="http://schemas.microsoft.com/office/drawing/2014/main" id="{00000000-0008-0000-0D00-000080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29" name="債務償還比率平均値テキスト">
          <a:extLst>
            <a:ext uri="{FF2B5EF4-FFF2-40B4-BE49-F238E27FC236}">
              <a16:creationId xmlns:a16="http://schemas.microsoft.com/office/drawing/2014/main" id="{00000000-0008-0000-0D00-000081000000}"/>
            </a:ext>
          </a:extLst>
        </xdr:cNvPr>
        <xdr:cNvSpPr txBox="1"/>
      </xdr:nvSpPr>
      <xdr:spPr>
        <a:xfrm>
          <a:off x="14846300" y="576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0" name="フローチャート: 判断 129">
          <a:extLst>
            <a:ext uri="{FF2B5EF4-FFF2-40B4-BE49-F238E27FC236}">
              <a16:creationId xmlns:a16="http://schemas.microsoft.com/office/drawing/2014/main" id="{00000000-0008-0000-0D00-000082000000}"/>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1" name="フローチャート: 判断 130">
          <a:extLst>
            <a:ext uri="{FF2B5EF4-FFF2-40B4-BE49-F238E27FC236}">
              <a16:creationId xmlns:a16="http://schemas.microsoft.com/office/drawing/2014/main" id="{00000000-0008-0000-0D00-000083000000}"/>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2" name="フローチャート: 判断 131">
          <a:extLst>
            <a:ext uri="{FF2B5EF4-FFF2-40B4-BE49-F238E27FC236}">
              <a16:creationId xmlns:a16="http://schemas.microsoft.com/office/drawing/2014/main" id="{00000000-0008-0000-0D00-000084000000}"/>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00000000-0008-0000-0D00-000087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D00-000089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148117</xdr:rowOff>
    </xdr:from>
    <xdr:to>
      <xdr:col>76</xdr:col>
      <xdr:colOff>73025</xdr:colOff>
      <xdr:row>31</xdr:row>
      <xdr:rowOff>78267</xdr:rowOff>
    </xdr:to>
    <xdr:sp macro="" textlink="">
      <xdr:nvSpPr>
        <xdr:cNvPr id="140" name="楕円 139">
          <a:extLst>
            <a:ext uri="{FF2B5EF4-FFF2-40B4-BE49-F238E27FC236}">
              <a16:creationId xmlns:a16="http://schemas.microsoft.com/office/drawing/2014/main" id="{00000000-0008-0000-0D00-00008C000000}"/>
            </a:ext>
          </a:extLst>
        </xdr:cNvPr>
        <xdr:cNvSpPr/>
      </xdr:nvSpPr>
      <xdr:spPr>
        <a:xfrm>
          <a:off x="14744700" y="606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126544</xdr:rowOff>
    </xdr:from>
    <xdr:ext cx="469744" cy="259045"/>
    <xdr:sp macro="" textlink="">
      <xdr:nvSpPr>
        <xdr:cNvPr id="141" name="債務償還比率該当値テキスト">
          <a:extLst>
            <a:ext uri="{FF2B5EF4-FFF2-40B4-BE49-F238E27FC236}">
              <a16:creationId xmlns:a16="http://schemas.microsoft.com/office/drawing/2014/main" id="{00000000-0008-0000-0D00-00008D000000}"/>
            </a:ext>
          </a:extLst>
        </xdr:cNvPr>
        <xdr:cNvSpPr txBox="1"/>
      </xdr:nvSpPr>
      <xdr:spPr>
        <a:xfrm>
          <a:off x="14846300" y="6041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158073</xdr:rowOff>
    </xdr:from>
    <xdr:to>
      <xdr:col>72</xdr:col>
      <xdr:colOff>123825</xdr:colOff>
      <xdr:row>31</xdr:row>
      <xdr:rowOff>88223</xdr:rowOff>
    </xdr:to>
    <xdr:sp macro="" textlink="">
      <xdr:nvSpPr>
        <xdr:cNvPr id="142" name="楕円 141">
          <a:extLst>
            <a:ext uri="{FF2B5EF4-FFF2-40B4-BE49-F238E27FC236}">
              <a16:creationId xmlns:a16="http://schemas.microsoft.com/office/drawing/2014/main" id="{00000000-0008-0000-0D00-00008E000000}"/>
            </a:ext>
          </a:extLst>
        </xdr:cNvPr>
        <xdr:cNvSpPr/>
      </xdr:nvSpPr>
      <xdr:spPr>
        <a:xfrm>
          <a:off x="14033500" y="607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27467</xdr:rowOff>
    </xdr:from>
    <xdr:to>
      <xdr:col>76</xdr:col>
      <xdr:colOff>22225</xdr:colOff>
      <xdr:row>31</xdr:row>
      <xdr:rowOff>37423</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flipV="1">
          <a:off x="14084300" y="6113942"/>
          <a:ext cx="711200" cy="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155194</xdr:rowOff>
    </xdr:from>
    <xdr:to>
      <xdr:col>68</xdr:col>
      <xdr:colOff>123825</xdr:colOff>
      <xdr:row>31</xdr:row>
      <xdr:rowOff>85344</xdr:rowOff>
    </xdr:to>
    <xdr:sp macro="" textlink="">
      <xdr:nvSpPr>
        <xdr:cNvPr id="144" name="楕円 143">
          <a:extLst>
            <a:ext uri="{FF2B5EF4-FFF2-40B4-BE49-F238E27FC236}">
              <a16:creationId xmlns:a16="http://schemas.microsoft.com/office/drawing/2014/main" id="{00000000-0008-0000-0D00-000090000000}"/>
            </a:ext>
          </a:extLst>
        </xdr:cNvPr>
        <xdr:cNvSpPr/>
      </xdr:nvSpPr>
      <xdr:spPr>
        <a:xfrm>
          <a:off x="13271500" y="607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34544</xdr:rowOff>
    </xdr:from>
    <xdr:to>
      <xdr:col>72</xdr:col>
      <xdr:colOff>73025</xdr:colOff>
      <xdr:row>31</xdr:row>
      <xdr:rowOff>37423</xdr:rowOff>
    </xdr:to>
    <xdr:cxnSp macro="">
      <xdr:nvCxnSpPr>
        <xdr:cNvPr id="145" name="直線コネクタ 144">
          <a:extLst>
            <a:ext uri="{FF2B5EF4-FFF2-40B4-BE49-F238E27FC236}">
              <a16:creationId xmlns:a16="http://schemas.microsoft.com/office/drawing/2014/main" id="{00000000-0008-0000-0D00-000091000000}"/>
            </a:ext>
          </a:extLst>
        </xdr:cNvPr>
        <xdr:cNvCxnSpPr/>
      </xdr:nvCxnSpPr>
      <xdr:spPr>
        <a:xfrm>
          <a:off x="13322300" y="6121019"/>
          <a:ext cx="762000" cy="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8283</xdr:rowOff>
    </xdr:from>
    <xdr:to>
      <xdr:col>64</xdr:col>
      <xdr:colOff>123825</xdr:colOff>
      <xdr:row>32</xdr:row>
      <xdr:rowOff>109883</xdr:rowOff>
    </xdr:to>
    <xdr:sp macro="" textlink="">
      <xdr:nvSpPr>
        <xdr:cNvPr id="146" name="楕円 145">
          <a:extLst>
            <a:ext uri="{FF2B5EF4-FFF2-40B4-BE49-F238E27FC236}">
              <a16:creationId xmlns:a16="http://schemas.microsoft.com/office/drawing/2014/main" id="{00000000-0008-0000-0D00-000092000000}"/>
            </a:ext>
          </a:extLst>
        </xdr:cNvPr>
        <xdr:cNvSpPr/>
      </xdr:nvSpPr>
      <xdr:spPr>
        <a:xfrm>
          <a:off x="12509500" y="626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34544</xdr:rowOff>
    </xdr:from>
    <xdr:to>
      <xdr:col>68</xdr:col>
      <xdr:colOff>73025</xdr:colOff>
      <xdr:row>32</xdr:row>
      <xdr:rowOff>59083</xdr:rowOff>
    </xdr:to>
    <xdr:cxnSp macro="">
      <xdr:nvCxnSpPr>
        <xdr:cNvPr id="147" name="直線コネクタ 146">
          <a:extLst>
            <a:ext uri="{FF2B5EF4-FFF2-40B4-BE49-F238E27FC236}">
              <a16:creationId xmlns:a16="http://schemas.microsoft.com/office/drawing/2014/main" id="{00000000-0008-0000-0D00-000093000000}"/>
            </a:ext>
          </a:extLst>
        </xdr:cNvPr>
        <xdr:cNvCxnSpPr/>
      </xdr:nvCxnSpPr>
      <xdr:spPr>
        <a:xfrm flipV="1">
          <a:off x="12560300" y="6121019"/>
          <a:ext cx="762000" cy="19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30064</xdr:rowOff>
    </xdr:from>
    <xdr:to>
      <xdr:col>60</xdr:col>
      <xdr:colOff>123825</xdr:colOff>
      <xdr:row>33</xdr:row>
      <xdr:rowOff>131663</xdr:rowOff>
    </xdr:to>
    <xdr:sp macro="" textlink="">
      <xdr:nvSpPr>
        <xdr:cNvPr id="148" name="楕円 147">
          <a:extLst>
            <a:ext uri="{FF2B5EF4-FFF2-40B4-BE49-F238E27FC236}">
              <a16:creationId xmlns:a16="http://schemas.microsoft.com/office/drawing/2014/main" id="{00000000-0008-0000-0D00-000094000000}"/>
            </a:ext>
          </a:extLst>
        </xdr:cNvPr>
        <xdr:cNvSpPr/>
      </xdr:nvSpPr>
      <xdr:spPr>
        <a:xfrm>
          <a:off x="11747500" y="64594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59083</xdr:rowOff>
    </xdr:from>
    <xdr:to>
      <xdr:col>64</xdr:col>
      <xdr:colOff>73025</xdr:colOff>
      <xdr:row>33</xdr:row>
      <xdr:rowOff>80864</xdr:rowOff>
    </xdr:to>
    <xdr:cxnSp macro="">
      <xdr:nvCxnSpPr>
        <xdr:cNvPr id="149" name="直線コネクタ 148">
          <a:extLst>
            <a:ext uri="{FF2B5EF4-FFF2-40B4-BE49-F238E27FC236}">
              <a16:creationId xmlns:a16="http://schemas.microsoft.com/office/drawing/2014/main" id="{00000000-0008-0000-0D00-000095000000}"/>
            </a:ext>
          </a:extLst>
        </xdr:cNvPr>
        <xdr:cNvCxnSpPr/>
      </xdr:nvCxnSpPr>
      <xdr:spPr>
        <a:xfrm flipV="1">
          <a:off x="11798300" y="6317008"/>
          <a:ext cx="762000" cy="19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0" name="n_1aveValue債務償還比率">
          <a:extLst>
            <a:ext uri="{FF2B5EF4-FFF2-40B4-BE49-F238E27FC236}">
              <a16:creationId xmlns:a16="http://schemas.microsoft.com/office/drawing/2014/main" id="{00000000-0008-0000-0D00-000096000000}"/>
            </a:ext>
          </a:extLst>
        </xdr:cNvPr>
        <xdr:cNvSpPr txBox="1"/>
      </xdr:nvSpPr>
      <xdr:spPr>
        <a:xfrm>
          <a:off x="13836727" y="570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1" name="n_2aveValue債務償還比率">
          <a:extLst>
            <a:ext uri="{FF2B5EF4-FFF2-40B4-BE49-F238E27FC236}">
              <a16:creationId xmlns:a16="http://schemas.microsoft.com/office/drawing/2014/main" id="{00000000-0008-0000-0D00-000097000000}"/>
            </a:ext>
          </a:extLst>
        </xdr:cNvPr>
        <xdr:cNvSpPr txBox="1"/>
      </xdr:nvSpPr>
      <xdr:spPr>
        <a:xfrm>
          <a:off x="130874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2" name="n_3aveValue債務償還比率">
          <a:extLst>
            <a:ext uri="{FF2B5EF4-FFF2-40B4-BE49-F238E27FC236}">
              <a16:creationId xmlns:a16="http://schemas.microsoft.com/office/drawing/2014/main" id="{00000000-0008-0000-0D00-000098000000}"/>
            </a:ext>
          </a:extLst>
        </xdr:cNvPr>
        <xdr:cNvSpPr txBox="1"/>
      </xdr:nvSpPr>
      <xdr:spPr>
        <a:xfrm>
          <a:off x="12325427" y="583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3" name="n_4aveValue債務償還比率">
          <a:extLst>
            <a:ext uri="{FF2B5EF4-FFF2-40B4-BE49-F238E27FC236}">
              <a16:creationId xmlns:a16="http://schemas.microsoft.com/office/drawing/2014/main" id="{00000000-0008-0000-0D00-000099000000}"/>
            </a:ext>
          </a:extLst>
        </xdr:cNvPr>
        <xdr:cNvSpPr txBox="1"/>
      </xdr:nvSpPr>
      <xdr:spPr>
        <a:xfrm>
          <a:off x="11563427" y="589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79350</xdr:rowOff>
    </xdr:from>
    <xdr:ext cx="469744" cy="259045"/>
    <xdr:sp macro="" textlink="">
      <xdr:nvSpPr>
        <xdr:cNvPr id="154" name="n_1mainValue債務償還比率">
          <a:extLst>
            <a:ext uri="{FF2B5EF4-FFF2-40B4-BE49-F238E27FC236}">
              <a16:creationId xmlns:a16="http://schemas.microsoft.com/office/drawing/2014/main" id="{00000000-0008-0000-0D00-00009A000000}"/>
            </a:ext>
          </a:extLst>
        </xdr:cNvPr>
        <xdr:cNvSpPr txBox="1"/>
      </xdr:nvSpPr>
      <xdr:spPr>
        <a:xfrm>
          <a:off x="13836727" y="616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76471</xdr:rowOff>
    </xdr:from>
    <xdr:ext cx="469744" cy="259045"/>
    <xdr:sp macro="" textlink="">
      <xdr:nvSpPr>
        <xdr:cNvPr id="155" name="n_2mainValue債務償還比率">
          <a:extLst>
            <a:ext uri="{FF2B5EF4-FFF2-40B4-BE49-F238E27FC236}">
              <a16:creationId xmlns:a16="http://schemas.microsoft.com/office/drawing/2014/main" id="{00000000-0008-0000-0D00-00009B000000}"/>
            </a:ext>
          </a:extLst>
        </xdr:cNvPr>
        <xdr:cNvSpPr txBox="1"/>
      </xdr:nvSpPr>
      <xdr:spPr>
        <a:xfrm>
          <a:off x="13087427" y="616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101010</xdr:rowOff>
    </xdr:from>
    <xdr:ext cx="469744" cy="259045"/>
    <xdr:sp macro="" textlink="">
      <xdr:nvSpPr>
        <xdr:cNvPr id="156" name="n_3mainValue債務償還比率">
          <a:extLst>
            <a:ext uri="{FF2B5EF4-FFF2-40B4-BE49-F238E27FC236}">
              <a16:creationId xmlns:a16="http://schemas.microsoft.com/office/drawing/2014/main" id="{00000000-0008-0000-0D00-00009C000000}"/>
            </a:ext>
          </a:extLst>
        </xdr:cNvPr>
        <xdr:cNvSpPr txBox="1"/>
      </xdr:nvSpPr>
      <xdr:spPr>
        <a:xfrm>
          <a:off x="12325427" y="635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122791</xdr:rowOff>
    </xdr:from>
    <xdr:ext cx="469744" cy="259045"/>
    <xdr:sp macro="" textlink="">
      <xdr:nvSpPr>
        <xdr:cNvPr id="157" name="n_4mainValue債務償還比率">
          <a:extLst>
            <a:ext uri="{FF2B5EF4-FFF2-40B4-BE49-F238E27FC236}">
              <a16:creationId xmlns:a16="http://schemas.microsoft.com/office/drawing/2014/main" id="{00000000-0008-0000-0D00-00009D000000}"/>
            </a:ext>
          </a:extLst>
        </xdr:cNvPr>
        <xdr:cNvSpPr txBox="1"/>
      </xdr:nvSpPr>
      <xdr:spPr>
        <a:xfrm>
          <a:off x="11563427" y="655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00000000-0008-0000-0D00-00009E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00000000-0008-0000-0D00-00009F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00000000-0008-0000-0D00-0000A0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00000000-0008-0000-0D00-0000A1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00000000-0008-0000-0D00-0000A2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鳥取県倉吉市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44,212
43,854
272.06
34,145,117
33,333,736
575,175
14,496,626
27,944,742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15875</xdr:rowOff>
    </xdr:from>
    <xdr:to>
      <xdr:col>20</xdr:col>
      <xdr:colOff>38100</xdr:colOff>
      <xdr:row>36</xdr:row>
      <xdr:rowOff>117475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153035</xdr:rowOff>
    </xdr:from>
    <xdr:to>
      <xdr:col>15</xdr:col>
      <xdr:colOff>101600</xdr:colOff>
      <xdr:row>36</xdr:row>
      <xdr:rowOff>83185</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2857500" y="61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32385</xdr:rowOff>
    </xdr:from>
    <xdr:to>
      <xdr:col>19</xdr:col>
      <xdr:colOff>177800</xdr:colOff>
      <xdr:row>36</xdr:row>
      <xdr:rowOff>66675</xdr:rowOff>
    </xdr:to>
    <xdr:cxnSp macro="">
      <xdr:nvCxnSpPr>
        <xdr:cNvPr id="75" name="直線コネクタ 74">
          <a:extLst>
            <a:ext uri="{FF2B5EF4-FFF2-40B4-BE49-F238E27FC236}">
              <a16:creationId xmlns:a16="http://schemas.microsoft.com/office/drawing/2014/main" id="{00000000-0008-0000-0E00-00004B000000}"/>
            </a:ext>
          </a:extLst>
        </xdr:cNvPr>
        <xdr:cNvCxnSpPr/>
      </xdr:nvCxnSpPr>
      <xdr:spPr>
        <a:xfrm>
          <a:off x="2908300" y="62045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120650</xdr:rowOff>
    </xdr:from>
    <xdr:to>
      <xdr:col>10</xdr:col>
      <xdr:colOff>165100</xdr:colOff>
      <xdr:row>36</xdr:row>
      <xdr:rowOff>50800</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1968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0</xdr:rowOff>
    </xdr:from>
    <xdr:to>
      <xdr:col>15</xdr:col>
      <xdr:colOff>50800</xdr:colOff>
      <xdr:row>36</xdr:row>
      <xdr:rowOff>32385</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2019300" y="61722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86360</xdr:rowOff>
    </xdr:from>
    <xdr:to>
      <xdr:col>6</xdr:col>
      <xdr:colOff>38100</xdr:colOff>
      <xdr:row>36</xdr:row>
      <xdr:rowOff>16510</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10795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137160</xdr:rowOff>
    </xdr:from>
    <xdr:to>
      <xdr:col>10</xdr:col>
      <xdr:colOff>114300</xdr:colOff>
      <xdr:row>36</xdr:row>
      <xdr:rowOff>0</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1130300" y="61379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0" name="n_1aveValue【道路】&#10;有形固定資産減価償却率">
          <a:extLst>
            <a:ext uri="{FF2B5EF4-FFF2-40B4-BE49-F238E27FC236}">
              <a16:creationId xmlns:a16="http://schemas.microsoft.com/office/drawing/2014/main" id="{00000000-0008-0000-0E00-000050000000}"/>
            </a:ext>
          </a:extLst>
        </xdr:cNvPr>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1" name="n_2aveValue【道路】&#10;有形固定資産減価償却率">
          <a:extLst>
            <a:ext uri="{FF2B5EF4-FFF2-40B4-BE49-F238E27FC236}">
              <a16:creationId xmlns:a16="http://schemas.microsoft.com/office/drawing/2014/main" id="{00000000-0008-0000-0E00-000051000000}"/>
            </a:ext>
          </a:extLst>
        </xdr:cNvPr>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2" name="n_3aveValue【道路】&#10;有形固定資産減価償却率">
          <a:extLst>
            <a:ext uri="{FF2B5EF4-FFF2-40B4-BE49-F238E27FC236}">
              <a16:creationId xmlns:a16="http://schemas.microsoft.com/office/drawing/2014/main" id="{00000000-0008-0000-0E00-000052000000}"/>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3" name="n_4aveValue【道路】&#10;有形固定資産減価償却率">
          <a:extLst>
            <a:ext uri="{FF2B5EF4-FFF2-40B4-BE49-F238E27FC236}">
              <a16:creationId xmlns:a16="http://schemas.microsoft.com/office/drawing/2014/main" id="{00000000-0008-0000-0E00-000053000000}"/>
            </a:ext>
          </a:extLst>
        </xdr:cNvPr>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134002</xdr:rowOff>
    </xdr:from>
    <xdr:ext cx="405111" cy="259045"/>
    <xdr:sp macro="" textlink="">
      <xdr:nvSpPr>
        <xdr:cNvPr id="84" name="n_1mainValue【道路】&#10;有形固定資産減価償却率">
          <a:extLst>
            <a:ext uri="{FF2B5EF4-FFF2-40B4-BE49-F238E27FC236}">
              <a16:creationId xmlns:a16="http://schemas.microsoft.com/office/drawing/2014/main" id="{00000000-0008-0000-0E00-000054000000}"/>
            </a:ext>
          </a:extLst>
        </xdr:cNvPr>
        <xdr:cNvSpPr txBox="1"/>
      </xdr:nvSpPr>
      <xdr:spPr>
        <a:xfrm>
          <a:off x="3582044" y="59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99712</xdr:rowOff>
    </xdr:from>
    <xdr:ext cx="405111" cy="259045"/>
    <xdr:sp macro="" textlink="">
      <xdr:nvSpPr>
        <xdr:cNvPr id="85" name="n_2mainValue【道路】&#10;有形固定資産減価償却率">
          <a:extLst>
            <a:ext uri="{FF2B5EF4-FFF2-40B4-BE49-F238E27FC236}">
              <a16:creationId xmlns:a16="http://schemas.microsoft.com/office/drawing/2014/main" id="{00000000-0008-0000-0E00-000055000000}"/>
            </a:ext>
          </a:extLst>
        </xdr:cNvPr>
        <xdr:cNvSpPr txBox="1"/>
      </xdr:nvSpPr>
      <xdr:spPr>
        <a:xfrm>
          <a:off x="2705744" y="592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67327</xdr:rowOff>
    </xdr:from>
    <xdr:ext cx="405111" cy="259045"/>
    <xdr:sp macro="" textlink="">
      <xdr:nvSpPr>
        <xdr:cNvPr id="86" name="n_3mainValue【道路】&#10;有形固定資産減価償却率">
          <a:extLst>
            <a:ext uri="{FF2B5EF4-FFF2-40B4-BE49-F238E27FC236}">
              <a16:creationId xmlns:a16="http://schemas.microsoft.com/office/drawing/2014/main" id="{00000000-0008-0000-0E00-000056000000}"/>
            </a:ext>
          </a:extLst>
        </xdr:cNvPr>
        <xdr:cNvSpPr txBox="1"/>
      </xdr:nvSpPr>
      <xdr:spPr>
        <a:xfrm>
          <a:off x="18167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33037</xdr:rowOff>
    </xdr:from>
    <xdr:ext cx="405111" cy="259045"/>
    <xdr:sp macro="" textlink="">
      <xdr:nvSpPr>
        <xdr:cNvPr id="87" name="n_4mainValue【道路】&#10;有形固定資産減価償却率">
          <a:extLst>
            <a:ext uri="{FF2B5EF4-FFF2-40B4-BE49-F238E27FC236}">
              <a16:creationId xmlns:a16="http://schemas.microsoft.com/office/drawing/2014/main" id="{00000000-0008-0000-0E00-000057000000}"/>
            </a:ext>
          </a:extLst>
        </xdr:cNvPr>
        <xdr:cNvSpPr txBox="1"/>
      </xdr:nvSpPr>
      <xdr:spPr>
        <a:xfrm>
          <a:off x="927744" y="58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00000000-0008-0000-0E00-00005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00000000-0008-0000-0E00-000060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00000000-0008-0000-0E00-000061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00000000-0008-0000-0E00-00006E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2" name="【道路】&#10;一人当たり延長最小値テキスト">
          <a:extLst>
            <a:ext uri="{FF2B5EF4-FFF2-40B4-BE49-F238E27FC236}">
              <a16:creationId xmlns:a16="http://schemas.microsoft.com/office/drawing/2014/main" id="{00000000-0008-0000-0E00-000070000000}"/>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4" name="【道路】&#10;一人当たり延長最大値テキスト">
          <a:extLst>
            <a:ext uri="{FF2B5EF4-FFF2-40B4-BE49-F238E27FC236}">
              <a16:creationId xmlns:a16="http://schemas.microsoft.com/office/drawing/2014/main" id="{00000000-0008-0000-0E00-000072000000}"/>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6" name="【道路】&#10;一人当たり延長平均値テキスト">
          <a:extLst>
            <a:ext uri="{FF2B5EF4-FFF2-40B4-BE49-F238E27FC236}">
              <a16:creationId xmlns:a16="http://schemas.microsoft.com/office/drawing/2014/main" id="{00000000-0008-0000-0E00-000074000000}"/>
            </a:ext>
          </a:extLst>
        </xdr:cNvPr>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17" name="フローチャート: 判断 116">
          <a:extLst>
            <a:ext uri="{FF2B5EF4-FFF2-40B4-BE49-F238E27FC236}">
              <a16:creationId xmlns:a16="http://schemas.microsoft.com/office/drawing/2014/main" id="{00000000-0008-0000-0E00-000075000000}"/>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30620</xdr:rowOff>
    </xdr:from>
    <xdr:to>
      <xdr:col>50</xdr:col>
      <xdr:colOff>165100</xdr:colOff>
      <xdr:row>40</xdr:row>
      <xdr:rowOff>132220</xdr:rowOff>
    </xdr:to>
    <xdr:sp macro="" textlink="">
      <xdr:nvSpPr>
        <xdr:cNvPr id="127" name="楕円 126">
          <a:extLst>
            <a:ext uri="{FF2B5EF4-FFF2-40B4-BE49-F238E27FC236}">
              <a16:creationId xmlns:a16="http://schemas.microsoft.com/office/drawing/2014/main" id="{00000000-0008-0000-0E00-00007F000000}"/>
            </a:ext>
          </a:extLst>
        </xdr:cNvPr>
        <xdr:cNvSpPr/>
      </xdr:nvSpPr>
      <xdr:spPr>
        <a:xfrm>
          <a:off x="9588500" y="688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34601</xdr:rowOff>
    </xdr:from>
    <xdr:to>
      <xdr:col>46</xdr:col>
      <xdr:colOff>38100</xdr:colOff>
      <xdr:row>40</xdr:row>
      <xdr:rowOff>136201</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8699500" y="689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81420</xdr:rowOff>
    </xdr:from>
    <xdr:to>
      <xdr:col>50</xdr:col>
      <xdr:colOff>114300</xdr:colOff>
      <xdr:row>40</xdr:row>
      <xdr:rowOff>85401</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flipV="1">
          <a:off x="8750300" y="6939420"/>
          <a:ext cx="889000"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39192</xdr:rowOff>
    </xdr:from>
    <xdr:to>
      <xdr:col>41</xdr:col>
      <xdr:colOff>101600</xdr:colOff>
      <xdr:row>40</xdr:row>
      <xdr:rowOff>140792</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7810500" y="689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85401</xdr:rowOff>
    </xdr:from>
    <xdr:to>
      <xdr:col>45</xdr:col>
      <xdr:colOff>177800</xdr:colOff>
      <xdr:row>40</xdr:row>
      <xdr:rowOff>89992</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7861300" y="6943401"/>
          <a:ext cx="889000" cy="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42164</xdr:rowOff>
    </xdr:from>
    <xdr:to>
      <xdr:col>36</xdr:col>
      <xdr:colOff>165100</xdr:colOff>
      <xdr:row>40</xdr:row>
      <xdr:rowOff>143764</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6921500" y="690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89992</xdr:rowOff>
    </xdr:from>
    <xdr:to>
      <xdr:col>41</xdr:col>
      <xdr:colOff>50800</xdr:colOff>
      <xdr:row>40</xdr:row>
      <xdr:rowOff>92964</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6972300" y="6947992"/>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34" name="n_1aveValue【道路】&#10;一人当たり延長">
          <a:extLst>
            <a:ext uri="{FF2B5EF4-FFF2-40B4-BE49-F238E27FC236}">
              <a16:creationId xmlns:a16="http://schemas.microsoft.com/office/drawing/2014/main" id="{00000000-0008-0000-0E00-000086000000}"/>
            </a:ext>
          </a:extLst>
        </xdr:cNvPr>
        <xdr:cNvSpPr txBox="1"/>
      </xdr:nvSpPr>
      <xdr:spPr>
        <a:xfrm>
          <a:off x="9359411" y="644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35" name="n_2aveValue【道路】&#10;一人当たり延長">
          <a:extLst>
            <a:ext uri="{FF2B5EF4-FFF2-40B4-BE49-F238E27FC236}">
              <a16:creationId xmlns:a16="http://schemas.microsoft.com/office/drawing/2014/main" id="{00000000-0008-0000-0E00-000087000000}"/>
            </a:ext>
          </a:extLst>
        </xdr:cNvPr>
        <xdr:cNvSpPr txBox="1"/>
      </xdr:nvSpPr>
      <xdr:spPr>
        <a:xfrm>
          <a:off x="8483111" y="64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139584</xdr:rowOff>
    </xdr:from>
    <xdr:ext cx="534377" cy="259045"/>
    <xdr:sp macro="" textlink="">
      <xdr:nvSpPr>
        <xdr:cNvPr id="136" name="n_3aveValue【道路】&#10;一人当たり延長">
          <a:extLst>
            <a:ext uri="{FF2B5EF4-FFF2-40B4-BE49-F238E27FC236}">
              <a16:creationId xmlns:a16="http://schemas.microsoft.com/office/drawing/2014/main" id="{00000000-0008-0000-0E00-000088000000}"/>
            </a:ext>
          </a:extLst>
        </xdr:cNvPr>
        <xdr:cNvSpPr txBox="1"/>
      </xdr:nvSpPr>
      <xdr:spPr>
        <a:xfrm>
          <a:off x="7594111" y="648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150385</xdr:rowOff>
    </xdr:from>
    <xdr:ext cx="534377" cy="259045"/>
    <xdr:sp macro="" textlink="">
      <xdr:nvSpPr>
        <xdr:cNvPr id="137" name="n_4aveValue【道路】&#10;一人当たり延長">
          <a:extLst>
            <a:ext uri="{FF2B5EF4-FFF2-40B4-BE49-F238E27FC236}">
              <a16:creationId xmlns:a16="http://schemas.microsoft.com/office/drawing/2014/main" id="{00000000-0008-0000-0E00-000089000000}"/>
            </a:ext>
          </a:extLst>
        </xdr:cNvPr>
        <xdr:cNvSpPr txBox="1"/>
      </xdr:nvSpPr>
      <xdr:spPr>
        <a:xfrm>
          <a:off x="6705111" y="649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123347</xdr:rowOff>
    </xdr:from>
    <xdr:ext cx="534377" cy="259045"/>
    <xdr:sp macro="" textlink="">
      <xdr:nvSpPr>
        <xdr:cNvPr id="138" name="n_1mainValue【道路】&#10;一人当たり延長">
          <a:extLst>
            <a:ext uri="{FF2B5EF4-FFF2-40B4-BE49-F238E27FC236}">
              <a16:creationId xmlns:a16="http://schemas.microsoft.com/office/drawing/2014/main" id="{00000000-0008-0000-0E00-00008A000000}"/>
            </a:ext>
          </a:extLst>
        </xdr:cNvPr>
        <xdr:cNvSpPr txBox="1"/>
      </xdr:nvSpPr>
      <xdr:spPr>
        <a:xfrm>
          <a:off x="9359411" y="698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127328</xdr:rowOff>
    </xdr:from>
    <xdr:ext cx="534377" cy="259045"/>
    <xdr:sp macro="" textlink="">
      <xdr:nvSpPr>
        <xdr:cNvPr id="139" name="n_2mainValue【道路】&#10;一人当たり延長">
          <a:extLst>
            <a:ext uri="{FF2B5EF4-FFF2-40B4-BE49-F238E27FC236}">
              <a16:creationId xmlns:a16="http://schemas.microsoft.com/office/drawing/2014/main" id="{00000000-0008-0000-0E00-00008B000000}"/>
            </a:ext>
          </a:extLst>
        </xdr:cNvPr>
        <xdr:cNvSpPr txBox="1"/>
      </xdr:nvSpPr>
      <xdr:spPr>
        <a:xfrm>
          <a:off x="8483111" y="698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131919</xdr:rowOff>
    </xdr:from>
    <xdr:ext cx="534377" cy="259045"/>
    <xdr:sp macro="" textlink="">
      <xdr:nvSpPr>
        <xdr:cNvPr id="140" name="n_3mainValue【道路】&#10;一人当たり延長">
          <a:extLst>
            <a:ext uri="{FF2B5EF4-FFF2-40B4-BE49-F238E27FC236}">
              <a16:creationId xmlns:a16="http://schemas.microsoft.com/office/drawing/2014/main" id="{00000000-0008-0000-0E00-00008C000000}"/>
            </a:ext>
          </a:extLst>
        </xdr:cNvPr>
        <xdr:cNvSpPr txBox="1"/>
      </xdr:nvSpPr>
      <xdr:spPr>
        <a:xfrm>
          <a:off x="7594111" y="698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134891</xdr:rowOff>
    </xdr:from>
    <xdr:ext cx="534377" cy="259045"/>
    <xdr:sp macro="" textlink="">
      <xdr:nvSpPr>
        <xdr:cNvPr id="141" name="n_4mainValue【道路】&#10;一人当たり延長">
          <a:extLst>
            <a:ext uri="{FF2B5EF4-FFF2-40B4-BE49-F238E27FC236}">
              <a16:creationId xmlns:a16="http://schemas.microsoft.com/office/drawing/2014/main" id="{00000000-0008-0000-0E00-00008D000000}"/>
            </a:ext>
          </a:extLst>
        </xdr:cNvPr>
        <xdr:cNvSpPr txBox="1"/>
      </xdr:nvSpPr>
      <xdr:spPr>
        <a:xfrm>
          <a:off x="6705111" y="699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00000000-0008-0000-0E00-00008E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00000000-0008-0000-0E00-00008F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00000000-0008-0000-0E00-000090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00000000-0008-0000-0E00-000091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00000000-0008-0000-0E00-000097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a:extLst>
            <a:ext uri="{FF2B5EF4-FFF2-40B4-BE49-F238E27FC236}">
              <a16:creationId xmlns:a16="http://schemas.microsoft.com/office/drawing/2014/main" id="{00000000-0008-0000-0E00-000099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00000000-0008-0000-0E00-0000A6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68" name="【橋りょう・トンネル】&#10;有形固定資産減価償却率最小値テキスト">
          <a:extLst>
            <a:ext uri="{FF2B5EF4-FFF2-40B4-BE49-F238E27FC236}">
              <a16:creationId xmlns:a16="http://schemas.microsoft.com/office/drawing/2014/main" id="{00000000-0008-0000-0E00-0000A8000000}"/>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0" name="【橋りょう・トンネル】&#10;有形固定資産減価償却率最大値テキスト">
          <a:extLst>
            <a:ext uri="{FF2B5EF4-FFF2-40B4-BE49-F238E27FC236}">
              <a16:creationId xmlns:a16="http://schemas.microsoft.com/office/drawing/2014/main" id="{00000000-0008-0000-0E00-0000AA000000}"/>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00000000-0008-0000-0E00-0000AC000000}"/>
            </a:ext>
          </a:extLst>
        </xdr:cNvPr>
        <xdr:cNvSpPr txBox="1"/>
      </xdr:nvSpPr>
      <xdr:spPr>
        <a:xfrm>
          <a:off x="4673600" y="10449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3" name="フローチャート: 判断 172">
          <a:extLst>
            <a:ext uri="{FF2B5EF4-FFF2-40B4-BE49-F238E27FC236}">
              <a16:creationId xmlns:a16="http://schemas.microsoft.com/office/drawing/2014/main" id="{00000000-0008-0000-0E00-0000AD000000}"/>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74" name="フローチャート: 判断 173">
          <a:extLst>
            <a:ext uri="{FF2B5EF4-FFF2-40B4-BE49-F238E27FC236}">
              <a16:creationId xmlns:a16="http://schemas.microsoft.com/office/drawing/2014/main" id="{00000000-0008-0000-0E00-0000AE000000}"/>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75" name="フローチャート: 判断 174">
          <a:extLst>
            <a:ext uri="{FF2B5EF4-FFF2-40B4-BE49-F238E27FC236}">
              <a16:creationId xmlns:a16="http://schemas.microsoft.com/office/drawing/2014/main" id="{00000000-0008-0000-0E00-0000AF000000}"/>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E00-0000B2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E00-0000B3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81462</xdr:rowOff>
    </xdr:from>
    <xdr:to>
      <xdr:col>20</xdr:col>
      <xdr:colOff>38100</xdr:colOff>
      <xdr:row>61</xdr:row>
      <xdr:rowOff>11612</xdr:rowOff>
    </xdr:to>
    <xdr:sp macro="" textlink="">
      <xdr:nvSpPr>
        <xdr:cNvPr id="183" name="楕円 182">
          <a:extLst>
            <a:ext uri="{FF2B5EF4-FFF2-40B4-BE49-F238E27FC236}">
              <a16:creationId xmlns:a16="http://schemas.microsoft.com/office/drawing/2014/main" id="{00000000-0008-0000-0E00-0000B7000000}"/>
            </a:ext>
          </a:extLst>
        </xdr:cNvPr>
        <xdr:cNvSpPr/>
      </xdr:nvSpPr>
      <xdr:spPr>
        <a:xfrm>
          <a:off x="37465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70031</xdr:rowOff>
    </xdr:from>
    <xdr:to>
      <xdr:col>15</xdr:col>
      <xdr:colOff>101600</xdr:colOff>
      <xdr:row>61</xdr:row>
      <xdr:rowOff>181</xdr:rowOff>
    </xdr:to>
    <xdr:sp macro="" textlink="">
      <xdr:nvSpPr>
        <xdr:cNvPr id="184" name="楕円 183">
          <a:extLst>
            <a:ext uri="{FF2B5EF4-FFF2-40B4-BE49-F238E27FC236}">
              <a16:creationId xmlns:a16="http://schemas.microsoft.com/office/drawing/2014/main" id="{00000000-0008-0000-0E00-0000B8000000}"/>
            </a:ext>
          </a:extLst>
        </xdr:cNvPr>
        <xdr:cNvSpPr/>
      </xdr:nvSpPr>
      <xdr:spPr>
        <a:xfrm>
          <a:off x="2857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120831</xdr:rowOff>
    </xdr:from>
    <xdr:to>
      <xdr:col>19</xdr:col>
      <xdr:colOff>177800</xdr:colOff>
      <xdr:row>60</xdr:row>
      <xdr:rowOff>132262</xdr:rowOff>
    </xdr:to>
    <xdr:cxnSp macro="">
      <xdr:nvCxnSpPr>
        <xdr:cNvPr id="185" name="直線コネクタ 184">
          <a:extLst>
            <a:ext uri="{FF2B5EF4-FFF2-40B4-BE49-F238E27FC236}">
              <a16:creationId xmlns:a16="http://schemas.microsoft.com/office/drawing/2014/main" id="{00000000-0008-0000-0E00-0000B9000000}"/>
            </a:ext>
          </a:extLst>
        </xdr:cNvPr>
        <xdr:cNvCxnSpPr/>
      </xdr:nvCxnSpPr>
      <xdr:spPr>
        <a:xfrm>
          <a:off x="2908300" y="10407831"/>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45538</xdr:rowOff>
    </xdr:from>
    <xdr:to>
      <xdr:col>10</xdr:col>
      <xdr:colOff>165100</xdr:colOff>
      <xdr:row>60</xdr:row>
      <xdr:rowOff>147138</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1968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96338</xdr:rowOff>
    </xdr:from>
    <xdr:to>
      <xdr:col>15</xdr:col>
      <xdr:colOff>50800</xdr:colOff>
      <xdr:row>60</xdr:row>
      <xdr:rowOff>120831</xdr:rowOff>
    </xdr:to>
    <xdr:cxnSp macro="">
      <xdr:nvCxnSpPr>
        <xdr:cNvPr id="187" name="直線コネクタ 186">
          <a:extLst>
            <a:ext uri="{FF2B5EF4-FFF2-40B4-BE49-F238E27FC236}">
              <a16:creationId xmlns:a16="http://schemas.microsoft.com/office/drawing/2014/main" id="{00000000-0008-0000-0E00-0000BB000000}"/>
            </a:ext>
          </a:extLst>
        </xdr:cNvPr>
        <xdr:cNvCxnSpPr/>
      </xdr:nvCxnSpPr>
      <xdr:spPr>
        <a:xfrm>
          <a:off x="2019300" y="1038333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40640</xdr:rowOff>
    </xdr:from>
    <xdr:to>
      <xdr:col>6</xdr:col>
      <xdr:colOff>38100</xdr:colOff>
      <xdr:row>60</xdr:row>
      <xdr:rowOff>142240</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1079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91440</xdr:rowOff>
    </xdr:from>
    <xdr:to>
      <xdr:col>10</xdr:col>
      <xdr:colOff>114300</xdr:colOff>
      <xdr:row>60</xdr:row>
      <xdr:rowOff>96338</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1130300" y="1037844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0" name="n_1aveValue【橋りょう・トンネル】&#10;有形固定資産減価償却率">
          <a:extLst>
            <a:ext uri="{FF2B5EF4-FFF2-40B4-BE49-F238E27FC236}">
              <a16:creationId xmlns:a16="http://schemas.microsoft.com/office/drawing/2014/main" id="{00000000-0008-0000-0E00-0000BE000000}"/>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191" name="n_2aveValue【橋りょう・トンネル】&#10;有形固定資産減価償却率">
          <a:extLst>
            <a:ext uri="{FF2B5EF4-FFF2-40B4-BE49-F238E27FC236}">
              <a16:creationId xmlns:a16="http://schemas.microsoft.com/office/drawing/2014/main" id="{00000000-0008-0000-0E00-0000BF000000}"/>
            </a:ext>
          </a:extLst>
        </xdr:cNvPr>
        <xdr:cNvSpPr txBox="1"/>
      </xdr:nvSpPr>
      <xdr:spPr>
        <a:xfrm>
          <a:off x="2705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192" name="n_3aveValue【橋りょう・トンネル】&#10;有形固定資産減価償却率">
          <a:extLst>
            <a:ext uri="{FF2B5EF4-FFF2-40B4-BE49-F238E27FC236}">
              <a16:creationId xmlns:a16="http://schemas.microsoft.com/office/drawing/2014/main" id="{00000000-0008-0000-0E00-0000C0000000}"/>
            </a:ext>
          </a:extLst>
        </xdr:cNvPr>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193" name="n_4aveValue【橋りょう・トンネル】&#10;有形固定資産減価償却率">
          <a:extLst>
            <a:ext uri="{FF2B5EF4-FFF2-40B4-BE49-F238E27FC236}">
              <a16:creationId xmlns:a16="http://schemas.microsoft.com/office/drawing/2014/main" id="{00000000-0008-0000-0E00-0000C1000000}"/>
            </a:ext>
          </a:extLst>
        </xdr:cNvPr>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28139</xdr:rowOff>
    </xdr:from>
    <xdr:ext cx="405111" cy="259045"/>
    <xdr:sp macro="" textlink="">
      <xdr:nvSpPr>
        <xdr:cNvPr id="194" name="n_1mainValue【橋りょう・トンネル】&#10;有形固定資産減価償却率">
          <a:extLst>
            <a:ext uri="{FF2B5EF4-FFF2-40B4-BE49-F238E27FC236}">
              <a16:creationId xmlns:a16="http://schemas.microsoft.com/office/drawing/2014/main" id="{00000000-0008-0000-0E00-0000C2000000}"/>
            </a:ext>
          </a:extLst>
        </xdr:cNvPr>
        <xdr:cNvSpPr txBox="1"/>
      </xdr:nvSpPr>
      <xdr:spPr>
        <a:xfrm>
          <a:off x="35820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16708</xdr:rowOff>
    </xdr:from>
    <xdr:ext cx="405111" cy="259045"/>
    <xdr:sp macro="" textlink="">
      <xdr:nvSpPr>
        <xdr:cNvPr id="195" name="n_2mainValue【橋りょう・トンネル】&#10;有形固定資産減価償却率">
          <a:extLst>
            <a:ext uri="{FF2B5EF4-FFF2-40B4-BE49-F238E27FC236}">
              <a16:creationId xmlns:a16="http://schemas.microsoft.com/office/drawing/2014/main" id="{00000000-0008-0000-0E00-0000C3000000}"/>
            </a:ext>
          </a:extLst>
        </xdr:cNvPr>
        <xdr:cNvSpPr txBox="1"/>
      </xdr:nvSpPr>
      <xdr:spPr>
        <a:xfrm>
          <a:off x="2705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163665</xdr:rowOff>
    </xdr:from>
    <xdr:ext cx="405111" cy="259045"/>
    <xdr:sp macro="" textlink="">
      <xdr:nvSpPr>
        <xdr:cNvPr id="196" name="n_3main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1816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158767</xdr:rowOff>
    </xdr:from>
    <xdr:ext cx="405111" cy="259045"/>
    <xdr:sp macro="" textlink="">
      <xdr:nvSpPr>
        <xdr:cNvPr id="197" name="n_4main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927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00000000-0008-0000-0E00-0000C6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00000000-0008-0000-0E00-0000C7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00000000-0008-0000-0E00-0000C8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00000000-0008-0000-0E00-0000C9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00000000-0008-0000-0E00-0000CE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00000000-0008-0000-0E00-0000CF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a:extLst>
            <a:ext uri="{FF2B5EF4-FFF2-40B4-BE49-F238E27FC236}">
              <a16:creationId xmlns:a16="http://schemas.microsoft.com/office/drawing/2014/main" id="{00000000-0008-0000-0E00-0000D0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a:extLst>
            <a:ext uri="{FF2B5EF4-FFF2-40B4-BE49-F238E27FC236}">
              <a16:creationId xmlns:a16="http://schemas.microsoft.com/office/drawing/2014/main" id="{00000000-0008-0000-0E00-0000D1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a:extLst>
            <a:ext uri="{FF2B5EF4-FFF2-40B4-BE49-F238E27FC236}">
              <a16:creationId xmlns:a16="http://schemas.microsoft.com/office/drawing/2014/main" id="{00000000-0008-0000-0E00-0000D2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1" name="テキスト ボックス 210">
          <a:extLst>
            <a:ext uri="{FF2B5EF4-FFF2-40B4-BE49-F238E27FC236}">
              <a16:creationId xmlns:a16="http://schemas.microsoft.com/office/drawing/2014/main" id="{00000000-0008-0000-0E00-0000D3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a:extLst>
            <a:ext uri="{FF2B5EF4-FFF2-40B4-BE49-F238E27FC236}">
              <a16:creationId xmlns:a16="http://schemas.microsoft.com/office/drawing/2014/main" id="{00000000-0008-0000-0E00-0000D4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a:extLst>
            <a:ext uri="{FF2B5EF4-FFF2-40B4-BE49-F238E27FC236}">
              <a16:creationId xmlns:a16="http://schemas.microsoft.com/office/drawing/2014/main" id="{00000000-0008-0000-0E00-0000DC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22" name="【橋りょう・トンネル】&#10;一人当たり有形固定資産（償却資産）額最小値テキスト">
          <a:extLst>
            <a:ext uri="{FF2B5EF4-FFF2-40B4-BE49-F238E27FC236}">
              <a16:creationId xmlns:a16="http://schemas.microsoft.com/office/drawing/2014/main" id="{00000000-0008-0000-0E00-0000DE000000}"/>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24" name="【橋りょう・トンネル】&#10;一人当たり有形固定資産（償却資産）額最大値テキスト">
          <a:extLst>
            <a:ext uri="{FF2B5EF4-FFF2-40B4-BE49-F238E27FC236}">
              <a16:creationId xmlns:a16="http://schemas.microsoft.com/office/drawing/2014/main" id="{00000000-0008-0000-0E00-0000E0000000}"/>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26" name="【橋りょう・トンネル】&#10;一人当たり有形固定資産（償却資産）額平均値テキスト">
          <a:extLst>
            <a:ext uri="{FF2B5EF4-FFF2-40B4-BE49-F238E27FC236}">
              <a16:creationId xmlns:a16="http://schemas.microsoft.com/office/drawing/2014/main" id="{00000000-0008-0000-0E00-0000E2000000}"/>
            </a:ext>
          </a:extLst>
        </xdr:cNvPr>
        <xdr:cNvSpPr txBox="1"/>
      </xdr:nvSpPr>
      <xdr:spPr>
        <a:xfrm>
          <a:off x="10515600" y="10671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27" name="フローチャート: 判断 226">
          <a:extLst>
            <a:ext uri="{FF2B5EF4-FFF2-40B4-BE49-F238E27FC236}">
              <a16:creationId xmlns:a16="http://schemas.microsoft.com/office/drawing/2014/main" id="{00000000-0008-0000-0E00-0000E3000000}"/>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28" name="フローチャート: 判断 227">
          <a:extLst>
            <a:ext uri="{FF2B5EF4-FFF2-40B4-BE49-F238E27FC236}">
              <a16:creationId xmlns:a16="http://schemas.microsoft.com/office/drawing/2014/main" id="{00000000-0008-0000-0E00-0000E4000000}"/>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29" name="フローチャート: 判断 228">
          <a:extLst>
            <a:ext uri="{FF2B5EF4-FFF2-40B4-BE49-F238E27FC236}">
              <a16:creationId xmlns:a16="http://schemas.microsoft.com/office/drawing/2014/main" id="{00000000-0008-0000-0E00-0000E5000000}"/>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0" name="フローチャート: 判断 229">
          <a:extLst>
            <a:ext uri="{FF2B5EF4-FFF2-40B4-BE49-F238E27FC236}">
              <a16:creationId xmlns:a16="http://schemas.microsoft.com/office/drawing/2014/main" id="{00000000-0008-0000-0E00-0000E6000000}"/>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31" name="フローチャート: 判断 230">
          <a:extLst>
            <a:ext uri="{FF2B5EF4-FFF2-40B4-BE49-F238E27FC236}">
              <a16:creationId xmlns:a16="http://schemas.microsoft.com/office/drawing/2014/main" id="{00000000-0008-0000-0E00-0000E7000000}"/>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E00-0000E8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E00-0000E9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E00-0000EA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E00-0000EB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28171</xdr:rowOff>
    </xdr:from>
    <xdr:to>
      <xdr:col>50</xdr:col>
      <xdr:colOff>165100</xdr:colOff>
      <xdr:row>63</xdr:row>
      <xdr:rowOff>129771</xdr:rowOff>
    </xdr:to>
    <xdr:sp macro="" textlink="">
      <xdr:nvSpPr>
        <xdr:cNvPr id="237" name="楕円 236">
          <a:extLst>
            <a:ext uri="{FF2B5EF4-FFF2-40B4-BE49-F238E27FC236}">
              <a16:creationId xmlns:a16="http://schemas.microsoft.com/office/drawing/2014/main" id="{00000000-0008-0000-0E00-0000ED000000}"/>
            </a:ext>
          </a:extLst>
        </xdr:cNvPr>
        <xdr:cNvSpPr/>
      </xdr:nvSpPr>
      <xdr:spPr>
        <a:xfrm>
          <a:off x="9588500" y="1082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32834</xdr:rowOff>
    </xdr:from>
    <xdr:to>
      <xdr:col>46</xdr:col>
      <xdr:colOff>38100</xdr:colOff>
      <xdr:row>63</xdr:row>
      <xdr:rowOff>134434</xdr:rowOff>
    </xdr:to>
    <xdr:sp macro="" textlink="">
      <xdr:nvSpPr>
        <xdr:cNvPr id="238" name="楕円 237">
          <a:extLst>
            <a:ext uri="{FF2B5EF4-FFF2-40B4-BE49-F238E27FC236}">
              <a16:creationId xmlns:a16="http://schemas.microsoft.com/office/drawing/2014/main" id="{00000000-0008-0000-0E00-0000EE000000}"/>
            </a:ext>
          </a:extLst>
        </xdr:cNvPr>
        <xdr:cNvSpPr/>
      </xdr:nvSpPr>
      <xdr:spPr>
        <a:xfrm>
          <a:off x="8699500" y="1083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78971</xdr:rowOff>
    </xdr:from>
    <xdr:to>
      <xdr:col>50</xdr:col>
      <xdr:colOff>114300</xdr:colOff>
      <xdr:row>63</xdr:row>
      <xdr:rowOff>83634</xdr:rowOff>
    </xdr:to>
    <xdr:cxnSp macro="">
      <xdr:nvCxnSpPr>
        <xdr:cNvPr id="239" name="直線コネクタ 238">
          <a:extLst>
            <a:ext uri="{FF2B5EF4-FFF2-40B4-BE49-F238E27FC236}">
              <a16:creationId xmlns:a16="http://schemas.microsoft.com/office/drawing/2014/main" id="{00000000-0008-0000-0E00-0000EF000000}"/>
            </a:ext>
          </a:extLst>
        </xdr:cNvPr>
        <xdr:cNvCxnSpPr/>
      </xdr:nvCxnSpPr>
      <xdr:spPr>
        <a:xfrm flipV="1">
          <a:off x="8750300" y="10880321"/>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35177</xdr:rowOff>
    </xdr:from>
    <xdr:to>
      <xdr:col>41</xdr:col>
      <xdr:colOff>101600</xdr:colOff>
      <xdr:row>63</xdr:row>
      <xdr:rowOff>136777</xdr:rowOff>
    </xdr:to>
    <xdr:sp macro="" textlink="">
      <xdr:nvSpPr>
        <xdr:cNvPr id="240" name="楕円 239">
          <a:extLst>
            <a:ext uri="{FF2B5EF4-FFF2-40B4-BE49-F238E27FC236}">
              <a16:creationId xmlns:a16="http://schemas.microsoft.com/office/drawing/2014/main" id="{00000000-0008-0000-0E00-0000F0000000}"/>
            </a:ext>
          </a:extLst>
        </xdr:cNvPr>
        <xdr:cNvSpPr/>
      </xdr:nvSpPr>
      <xdr:spPr>
        <a:xfrm>
          <a:off x="7810500" y="1083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83634</xdr:rowOff>
    </xdr:from>
    <xdr:to>
      <xdr:col>45</xdr:col>
      <xdr:colOff>177800</xdr:colOff>
      <xdr:row>63</xdr:row>
      <xdr:rowOff>85977</xdr:rowOff>
    </xdr:to>
    <xdr:cxnSp macro="">
      <xdr:nvCxnSpPr>
        <xdr:cNvPr id="241" name="直線コネクタ 240">
          <a:extLst>
            <a:ext uri="{FF2B5EF4-FFF2-40B4-BE49-F238E27FC236}">
              <a16:creationId xmlns:a16="http://schemas.microsoft.com/office/drawing/2014/main" id="{00000000-0008-0000-0E00-0000F1000000}"/>
            </a:ext>
          </a:extLst>
        </xdr:cNvPr>
        <xdr:cNvCxnSpPr/>
      </xdr:nvCxnSpPr>
      <xdr:spPr>
        <a:xfrm flipV="1">
          <a:off x="7861300" y="10884984"/>
          <a:ext cx="889000" cy="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40176</xdr:rowOff>
    </xdr:from>
    <xdr:to>
      <xdr:col>36</xdr:col>
      <xdr:colOff>165100</xdr:colOff>
      <xdr:row>63</xdr:row>
      <xdr:rowOff>141776</xdr:rowOff>
    </xdr:to>
    <xdr:sp macro="" textlink="">
      <xdr:nvSpPr>
        <xdr:cNvPr id="242" name="楕円 241">
          <a:extLst>
            <a:ext uri="{FF2B5EF4-FFF2-40B4-BE49-F238E27FC236}">
              <a16:creationId xmlns:a16="http://schemas.microsoft.com/office/drawing/2014/main" id="{00000000-0008-0000-0E00-0000F2000000}"/>
            </a:ext>
          </a:extLst>
        </xdr:cNvPr>
        <xdr:cNvSpPr/>
      </xdr:nvSpPr>
      <xdr:spPr>
        <a:xfrm>
          <a:off x="6921500" y="1084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85977</xdr:rowOff>
    </xdr:from>
    <xdr:to>
      <xdr:col>41</xdr:col>
      <xdr:colOff>50800</xdr:colOff>
      <xdr:row>63</xdr:row>
      <xdr:rowOff>90976</xdr:rowOff>
    </xdr:to>
    <xdr:cxnSp macro="">
      <xdr:nvCxnSpPr>
        <xdr:cNvPr id="243" name="直線コネクタ 242">
          <a:extLst>
            <a:ext uri="{FF2B5EF4-FFF2-40B4-BE49-F238E27FC236}">
              <a16:creationId xmlns:a16="http://schemas.microsoft.com/office/drawing/2014/main" id="{00000000-0008-0000-0E00-0000F3000000}"/>
            </a:ext>
          </a:extLst>
        </xdr:cNvPr>
        <xdr:cNvCxnSpPr/>
      </xdr:nvCxnSpPr>
      <xdr:spPr>
        <a:xfrm flipV="1">
          <a:off x="6972300" y="10887327"/>
          <a:ext cx="889000" cy="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44" name="n_1aveValue【橋りょう・トンネル】&#10;一人当たり有形固定資産（償却資産）額">
          <a:extLst>
            <a:ext uri="{FF2B5EF4-FFF2-40B4-BE49-F238E27FC236}">
              <a16:creationId xmlns:a16="http://schemas.microsoft.com/office/drawing/2014/main" id="{00000000-0008-0000-0E00-0000F4000000}"/>
            </a:ext>
          </a:extLst>
        </xdr:cNvPr>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45" name="n_2aveValue【橋りょう・トンネル】&#10;一人当たり有形固定資産（償却資産）額">
          <a:extLst>
            <a:ext uri="{FF2B5EF4-FFF2-40B4-BE49-F238E27FC236}">
              <a16:creationId xmlns:a16="http://schemas.microsoft.com/office/drawing/2014/main" id="{00000000-0008-0000-0E00-0000F5000000}"/>
            </a:ext>
          </a:extLst>
        </xdr:cNvPr>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46" name="n_3aveValue【橋りょう・トンネル】&#10;一人当たり有形固定資産（償却資産）額">
          <a:extLst>
            <a:ext uri="{FF2B5EF4-FFF2-40B4-BE49-F238E27FC236}">
              <a16:creationId xmlns:a16="http://schemas.microsoft.com/office/drawing/2014/main" id="{00000000-0008-0000-0E00-0000F6000000}"/>
            </a:ext>
          </a:extLst>
        </xdr:cNvPr>
        <xdr:cNvSpPr txBox="1"/>
      </xdr:nvSpPr>
      <xdr:spPr>
        <a:xfrm>
          <a:off x="756179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47" name="n_4aveValue【橋りょう・トンネル】&#10;一人当たり有形固定資産（償却資産）額">
          <a:extLst>
            <a:ext uri="{FF2B5EF4-FFF2-40B4-BE49-F238E27FC236}">
              <a16:creationId xmlns:a16="http://schemas.microsoft.com/office/drawing/2014/main" id="{00000000-0008-0000-0E00-0000F7000000}"/>
            </a:ext>
          </a:extLst>
        </xdr:cNvPr>
        <xdr:cNvSpPr txBox="1"/>
      </xdr:nvSpPr>
      <xdr:spPr>
        <a:xfrm>
          <a:off x="6672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120898</xdr:rowOff>
    </xdr:from>
    <xdr:ext cx="599010" cy="259045"/>
    <xdr:sp macro="" textlink="">
      <xdr:nvSpPr>
        <xdr:cNvPr id="248" name="n_1mainValue【橋りょう・トンネル】&#10;一人当たり有形固定資産（償却資産）額">
          <a:extLst>
            <a:ext uri="{FF2B5EF4-FFF2-40B4-BE49-F238E27FC236}">
              <a16:creationId xmlns:a16="http://schemas.microsoft.com/office/drawing/2014/main" id="{00000000-0008-0000-0E00-0000F8000000}"/>
            </a:ext>
          </a:extLst>
        </xdr:cNvPr>
        <xdr:cNvSpPr txBox="1"/>
      </xdr:nvSpPr>
      <xdr:spPr>
        <a:xfrm>
          <a:off x="9327095" y="1092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125561</xdr:rowOff>
    </xdr:from>
    <xdr:ext cx="599010" cy="259045"/>
    <xdr:sp macro="" textlink="">
      <xdr:nvSpPr>
        <xdr:cNvPr id="249" name="n_2mainValue【橋りょう・トンネル】&#10;一人当たり有形固定資産（償却資産）額">
          <a:extLst>
            <a:ext uri="{FF2B5EF4-FFF2-40B4-BE49-F238E27FC236}">
              <a16:creationId xmlns:a16="http://schemas.microsoft.com/office/drawing/2014/main" id="{00000000-0008-0000-0E00-0000F9000000}"/>
            </a:ext>
          </a:extLst>
        </xdr:cNvPr>
        <xdr:cNvSpPr txBox="1"/>
      </xdr:nvSpPr>
      <xdr:spPr>
        <a:xfrm>
          <a:off x="8450795" y="1092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127904</xdr:rowOff>
    </xdr:from>
    <xdr:ext cx="599010" cy="259045"/>
    <xdr:sp macro="" textlink="">
      <xdr:nvSpPr>
        <xdr:cNvPr id="250" name="n_3mainValue【橋りょう・トンネル】&#10;一人当たり有形固定資産（償却資産）額">
          <a:extLst>
            <a:ext uri="{FF2B5EF4-FFF2-40B4-BE49-F238E27FC236}">
              <a16:creationId xmlns:a16="http://schemas.microsoft.com/office/drawing/2014/main" id="{00000000-0008-0000-0E00-0000FA000000}"/>
            </a:ext>
          </a:extLst>
        </xdr:cNvPr>
        <xdr:cNvSpPr txBox="1"/>
      </xdr:nvSpPr>
      <xdr:spPr>
        <a:xfrm>
          <a:off x="7561795" y="10929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132903</xdr:rowOff>
    </xdr:from>
    <xdr:ext cx="599010" cy="259045"/>
    <xdr:sp macro="" textlink="">
      <xdr:nvSpPr>
        <xdr:cNvPr id="251" name="n_4mainValue【橋りょう・トンネル】&#10;一人当たり有形固定資産（償却資産）額">
          <a:extLst>
            <a:ext uri="{FF2B5EF4-FFF2-40B4-BE49-F238E27FC236}">
              <a16:creationId xmlns:a16="http://schemas.microsoft.com/office/drawing/2014/main" id="{00000000-0008-0000-0E00-0000FB000000}"/>
            </a:ext>
          </a:extLst>
        </xdr:cNvPr>
        <xdr:cNvSpPr txBox="1"/>
      </xdr:nvSpPr>
      <xdr:spPr>
        <a:xfrm>
          <a:off x="6672795" y="10934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00000000-0008-0000-0E00-0000FC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00000000-0008-0000-0E00-0000FD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00000000-0008-0000-0E00-0000FE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00000000-0008-0000-0E00-0000FF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00000000-0008-0000-0E00-000000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00000000-0008-0000-0E00-000001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00000000-0008-0000-0E00-000002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00000000-0008-0000-0E00-000004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00000000-0008-0000-0E00-000005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id="{00000000-0008-0000-0E00-000006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a:extLst>
            <a:ext uri="{FF2B5EF4-FFF2-40B4-BE49-F238E27FC236}">
              <a16:creationId xmlns:a16="http://schemas.microsoft.com/office/drawing/2014/main" id="{00000000-0008-0000-0E00-000007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a:extLst>
            <a:ext uri="{FF2B5EF4-FFF2-40B4-BE49-F238E27FC236}">
              <a16:creationId xmlns:a16="http://schemas.microsoft.com/office/drawing/2014/main" id="{00000000-0008-0000-0E00-000008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a:extLst>
            <a:ext uri="{FF2B5EF4-FFF2-40B4-BE49-F238E27FC236}">
              <a16:creationId xmlns:a16="http://schemas.microsoft.com/office/drawing/2014/main" id="{00000000-0008-0000-0E00-000009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a:extLst>
            <a:ext uri="{FF2B5EF4-FFF2-40B4-BE49-F238E27FC236}">
              <a16:creationId xmlns:a16="http://schemas.microsoft.com/office/drawing/2014/main" id="{00000000-0008-0000-0E00-00000A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a:extLst>
            <a:ext uri="{FF2B5EF4-FFF2-40B4-BE49-F238E27FC236}">
              <a16:creationId xmlns:a16="http://schemas.microsoft.com/office/drawing/2014/main" id="{00000000-0008-0000-0E00-00000B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a:extLst>
            <a:ext uri="{FF2B5EF4-FFF2-40B4-BE49-F238E27FC236}">
              <a16:creationId xmlns:a16="http://schemas.microsoft.com/office/drawing/2014/main" id="{00000000-0008-0000-0E00-00000C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a:extLst>
            <a:ext uri="{FF2B5EF4-FFF2-40B4-BE49-F238E27FC236}">
              <a16:creationId xmlns:a16="http://schemas.microsoft.com/office/drawing/2014/main" id="{00000000-0008-0000-0E00-00000D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id="{00000000-0008-0000-0E00-000013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公営住宅】&#10;有形固定資産減価償却率最小値テキスト">
          <a:extLst>
            <a:ext uri="{FF2B5EF4-FFF2-40B4-BE49-F238E27FC236}">
              <a16:creationId xmlns:a16="http://schemas.microsoft.com/office/drawing/2014/main" id="{00000000-0008-0000-0E00-000015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79" name="【公営住宅】&#10;有形固定資産減価償却率最大値テキスト">
          <a:extLst>
            <a:ext uri="{FF2B5EF4-FFF2-40B4-BE49-F238E27FC236}">
              <a16:creationId xmlns:a16="http://schemas.microsoft.com/office/drawing/2014/main" id="{00000000-0008-0000-0E00-000017010000}"/>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81" name="【公営住宅】&#10;有形固定資産減価償却率平均値テキスト">
          <a:extLst>
            <a:ext uri="{FF2B5EF4-FFF2-40B4-BE49-F238E27FC236}">
              <a16:creationId xmlns:a16="http://schemas.microsoft.com/office/drawing/2014/main" id="{00000000-0008-0000-0E00-000019010000}"/>
            </a:ext>
          </a:extLst>
        </xdr:cNvPr>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82" name="フローチャート: 判断 281">
          <a:extLst>
            <a:ext uri="{FF2B5EF4-FFF2-40B4-BE49-F238E27FC236}">
              <a16:creationId xmlns:a16="http://schemas.microsoft.com/office/drawing/2014/main" id="{00000000-0008-0000-0E00-00001A010000}"/>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83" name="フローチャート: 判断 282">
          <a:extLst>
            <a:ext uri="{FF2B5EF4-FFF2-40B4-BE49-F238E27FC236}">
              <a16:creationId xmlns:a16="http://schemas.microsoft.com/office/drawing/2014/main" id="{00000000-0008-0000-0E00-00001B010000}"/>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84" name="フローチャート: 判断 283">
          <a:extLst>
            <a:ext uri="{FF2B5EF4-FFF2-40B4-BE49-F238E27FC236}">
              <a16:creationId xmlns:a16="http://schemas.microsoft.com/office/drawing/2014/main" id="{00000000-0008-0000-0E00-00001C010000}"/>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85" name="フローチャート: 判断 284">
          <a:extLst>
            <a:ext uri="{FF2B5EF4-FFF2-40B4-BE49-F238E27FC236}">
              <a16:creationId xmlns:a16="http://schemas.microsoft.com/office/drawing/2014/main" id="{00000000-0008-0000-0E00-00001D010000}"/>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86" name="フローチャート: 判断 285">
          <a:extLst>
            <a:ext uri="{FF2B5EF4-FFF2-40B4-BE49-F238E27FC236}">
              <a16:creationId xmlns:a16="http://schemas.microsoft.com/office/drawing/2014/main" id="{00000000-0008-0000-0E00-00001E010000}"/>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E00-000023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143511</xdr:rowOff>
    </xdr:from>
    <xdr:to>
      <xdr:col>20</xdr:col>
      <xdr:colOff>38100</xdr:colOff>
      <xdr:row>81</xdr:row>
      <xdr:rowOff>73661</xdr:rowOff>
    </xdr:to>
    <xdr:sp macro="" textlink="">
      <xdr:nvSpPr>
        <xdr:cNvPr id="292" name="楕円 291">
          <a:extLst>
            <a:ext uri="{FF2B5EF4-FFF2-40B4-BE49-F238E27FC236}">
              <a16:creationId xmlns:a16="http://schemas.microsoft.com/office/drawing/2014/main" id="{00000000-0008-0000-0E00-000024010000}"/>
            </a:ext>
          </a:extLst>
        </xdr:cNvPr>
        <xdr:cNvSpPr/>
      </xdr:nvSpPr>
      <xdr:spPr>
        <a:xfrm>
          <a:off x="3746500" y="138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99695</xdr:rowOff>
    </xdr:from>
    <xdr:to>
      <xdr:col>15</xdr:col>
      <xdr:colOff>101600</xdr:colOff>
      <xdr:row>81</xdr:row>
      <xdr:rowOff>29845</xdr:rowOff>
    </xdr:to>
    <xdr:sp macro="" textlink="">
      <xdr:nvSpPr>
        <xdr:cNvPr id="293" name="楕円 292">
          <a:extLst>
            <a:ext uri="{FF2B5EF4-FFF2-40B4-BE49-F238E27FC236}">
              <a16:creationId xmlns:a16="http://schemas.microsoft.com/office/drawing/2014/main" id="{00000000-0008-0000-0E00-000025010000}"/>
            </a:ext>
          </a:extLst>
        </xdr:cNvPr>
        <xdr:cNvSpPr/>
      </xdr:nvSpPr>
      <xdr:spPr>
        <a:xfrm>
          <a:off x="28575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150495</xdr:rowOff>
    </xdr:from>
    <xdr:to>
      <xdr:col>19</xdr:col>
      <xdr:colOff>177800</xdr:colOff>
      <xdr:row>81</xdr:row>
      <xdr:rowOff>22861</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2908300" y="138664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59689</xdr:rowOff>
    </xdr:from>
    <xdr:to>
      <xdr:col>10</xdr:col>
      <xdr:colOff>165100</xdr:colOff>
      <xdr:row>80</xdr:row>
      <xdr:rowOff>161289</xdr:rowOff>
    </xdr:to>
    <xdr:sp macro="" textlink="">
      <xdr:nvSpPr>
        <xdr:cNvPr id="295" name="楕円 294">
          <a:extLst>
            <a:ext uri="{FF2B5EF4-FFF2-40B4-BE49-F238E27FC236}">
              <a16:creationId xmlns:a16="http://schemas.microsoft.com/office/drawing/2014/main" id="{00000000-0008-0000-0E00-000027010000}"/>
            </a:ext>
          </a:extLst>
        </xdr:cNvPr>
        <xdr:cNvSpPr/>
      </xdr:nvSpPr>
      <xdr:spPr>
        <a:xfrm>
          <a:off x="1968500" y="1377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110489</xdr:rowOff>
    </xdr:from>
    <xdr:to>
      <xdr:col>15</xdr:col>
      <xdr:colOff>50800</xdr:colOff>
      <xdr:row>80</xdr:row>
      <xdr:rowOff>150495</xdr:rowOff>
    </xdr:to>
    <xdr:cxnSp macro="">
      <xdr:nvCxnSpPr>
        <xdr:cNvPr id="296" name="直線コネクタ 295">
          <a:extLst>
            <a:ext uri="{FF2B5EF4-FFF2-40B4-BE49-F238E27FC236}">
              <a16:creationId xmlns:a16="http://schemas.microsoft.com/office/drawing/2014/main" id="{00000000-0008-0000-0E00-000028010000}"/>
            </a:ext>
          </a:extLst>
        </xdr:cNvPr>
        <xdr:cNvCxnSpPr/>
      </xdr:nvCxnSpPr>
      <xdr:spPr>
        <a:xfrm>
          <a:off x="2019300" y="138264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44450</xdr:rowOff>
    </xdr:from>
    <xdr:to>
      <xdr:col>6</xdr:col>
      <xdr:colOff>38100</xdr:colOff>
      <xdr:row>80</xdr:row>
      <xdr:rowOff>146050</xdr:rowOff>
    </xdr:to>
    <xdr:sp macro="" textlink="">
      <xdr:nvSpPr>
        <xdr:cNvPr id="297" name="楕円 296">
          <a:extLst>
            <a:ext uri="{FF2B5EF4-FFF2-40B4-BE49-F238E27FC236}">
              <a16:creationId xmlns:a16="http://schemas.microsoft.com/office/drawing/2014/main" id="{00000000-0008-0000-0E00-000029010000}"/>
            </a:ext>
          </a:extLst>
        </xdr:cNvPr>
        <xdr:cNvSpPr/>
      </xdr:nvSpPr>
      <xdr:spPr>
        <a:xfrm>
          <a:off x="1079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95250</xdr:rowOff>
    </xdr:from>
    <xdr:to>
      <xdr:col>10</xdr:col>
      <xdr:colOff>114300</xdr:colOff>
      <xdr:row>80</xdr:row>
      <xdr:rowOff>110489</xdr:rowOff>
    </xdr:to>
    <xdr:cxnSp macro="">
      <xdr:nvCxnSpPr>
        <xdr:cNvPr id="298" name="直線コネクタ 297">
          <a:extLst>
            <a:ext uri="{FF2B5EF4-FFF2-40B4-BE49-F238E27FC236}">
              <a16:creationId xmlns:a16="http://schemas.microsoft.com/office/drawing/2014/main" id="{00000000-0008-0000-0E00-00002A010000}"/>
            </a:ext>
          </a:extLst>
        </xdr:cNvPr>
        <xdr:cNvCxnSpPr/>
      </xdr:nvCxnSpPr>
      <xdr:spPr>
        <a:xfrm>
          <a:off x="1130300" y="138112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299" name="n_1aveValue【公営住宅】&#10;有形固定資産減価償却率">
          <a:extLst>
            <a:ext uri="{FF2B5EF4-FFF2-40B4-BE49-F238E27FC236}">
              <a16:creationId xmlns:a16="http://schemas.microsoft.com/office/drawing/2014/main" id="{00000000-0008-0000-0E00-00002B010000}"/>
            </a:ext>
          </a:extLst>
        </xdr:cNvPr>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00" name="n_2aveValue【公営住宅】&#10;有形固定資産減価償却率">
          <a:extLst>
            <a:ext uri="{FF2B5EF4-FFF2-40B4-BE49-F238E27FC236}">
              <a16:creationId xmlns:a16="http://schemas.microsoft.com/office/drawing/2014/main" id="{00000000-0008-0000-0E00-00002C010000}"/>
            </a:ext>
          </a:extLst>
        </xdr:cNvPr>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01" name="n_3aveValue【公営住宅】&#10;有形固定資産減価償却率">
          <a:extLst>
            <a:ext uri="{FF2B5EF4-FFF2-40B4-BE49-F238E27FC236}">
              <a16:creationId xmlns:a16="http://schemas.microsoft.com/office/drawing/2014/main" id="{00000000-0008-0000-0E00-00002D010000}"/>
            </a:ext>
          </a:extLst>
        </xdr:cNvPr>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02" name="n_4aveValue【公営住宅】&#10;有形固定資産減価償却率">
          <a:extLst>
            <a:ext uri="{FF2B5EF4-FFF2-40B4-BE49-F238E27FC236}">
              <a16:creationId xmlns:a16="http://schemas.microsoft.com/office/drawing/2014/main" id="{00000000-0008-0000-0E00-00002E010000}"/>
            </a:ext>
          </a:extLst>
        </xdr:cNvPr>
        <xdr:cNvSpPr txBox="1"/>
      </xdr:nvSpPr>
      <xdr:spPr>
        <a:xfrm>
          <a:off x="927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90188</xdr:rowOff>
    </xdr:from>
    <xdr:ext cx="405111" cy="259045"/>
    <xdr:sp macro="" textlink="">
      <xdr:nvSpPr>
        <xdr:cNvPr id="303" name="n_1mainValue【公営住宅】&#10;有形固定資産減価償却率">
          <a:extLst>
            <a:ext uri="{FF2B5EF4-FFF2-40B4-BE49-F238E27FC236}">
              <a16:creationId xmlns:a16="http://schemas.microsoft.com/office/drawing/2014/main" id="{00000000-0008-0000-0E00-00002F010000}"/>
            </a:ext>
          </a:extLst>
        </xdr:cNvPr>
        <xdr:cNvSpPr txBox="1"/>
      </xdr:nvSpPr>
      <xdr:spPr>
        <a:xfrm>
          <a:off x="35820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46372</xdr:rowOff>
    </xdr:from>
    <xdr:ext cx="405111" cy="259045"/>
    <xdr:sp macro="" textlink="">
      <xdr:nvSpPr>
        <xdr:cNvPr id="304" name="n_2mainValue【公営住宅】&#10;有形固定資産減価償却率">
          <a:extLst>
            <a:ext uri="{FF2B5EF4-FFF2-40B4-BE49-F238E27FC236}">
              <a16:creationId xmlns:a16="http://schemas.microsoft.com/office/drawing/2014/main" id="{00000000-0008-0000-0E00-000030010000}"/>
            </a:ext>
          </a:extLst>
        </xdr:cNvPr>
        <xdr:cNvSpPr txBox="1"/>
      </xdr:nvSpPr>
      <xdr:spPr>
        <a:xfrm>
          <a:off x="27057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6366</xdr:rowOff>
    </xdr:from>
    <xdr:ext cx="405111" cy="259045"/>
    <xdr:sp macro="" textlink="">
      <xdr:nvSpPr>
        <xdr:cNvPr id="305" name="n_3mainValue【公営住宅】&#10;有形固定資産減価償却率">
          <a:extLst>
            <a:ext uri="{FF2B5EF4-FFF2-40B4-BE49-F238E27FC236}">
              <a16:creationId xmlns:a16="http://schemas.microsoft.com/office/drawing/2014/main" id="{00000000-0008-0000-0E00-000031010000}"/>
            </a:ext>
          </a:extLst>
        </xdr:cNvPr>
        <xdr:cNvSpPr txBox="1"/>
      </xdr:nvSpPr>
      <xdr:spPr>
        <a:xfrm>
          <a:off x="181674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162577</xdr:rowOff>
    </xdr:from>
    <xdr:ext cx="405111" cy="259045"/>
    <xdr:sp macro="" textlink="">
      <xdr:nvSpPr>
        <xdr:cNvPr id="306" name="n_4mainValue【公営住宅】&#10;有形固定資産減価償却率">
          <a:extLst>
            <a:ext uri="{FF2B5EF4-FFF2-40B4-BE49-F238E27FC236}">
              <a16:creationId xmlns:a16="http://schemas.microsoft.com/office/drawing/2014/main" id="{00000000-0008-0000-0E00-000032010000}"/>
            </a:ext>
          </a:extLst>
        </xdr:cNvPr>
        <xdr:cNvSpPr txBox="1"/>
      </xdr:nvSpPr>
      <xdr:spPr>
        <a:xfrm>
          <a:off x="9277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id="{00000000-0008-0000-0E00-00003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id="{00000000-0008-0000-0E00-00003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id="{00000000-0008-0000-0E00-00003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id="{00000000-0008-0000-0E00-00003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id="{00000000-0008-0000-0E00-00003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id="{00000000-0008-0000-0E00-00003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id="{00000000-0008-0000-0E00-00003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00000000-0008-0000-0E00-00003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00000000-0008-0000-0E00-00003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00000000-0008-0000-0E00-00003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8" name="テキスト ボックス 317">
          <a:extLst>
            <a:ext uri="{FF2B5EF4-FFF2-40B4-BE49-F238E27FC236}">
              <a16:creationId xmlns:a16="http://schemas.microsoft.com/office/drawing/2014/main" id="{00000000-0008-0000-0E00-00003E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9" name="直線コネクタ 318">
          <a:extLst>
            <a:ext uri="{FF2B5EF4-FFF2-40B4-BE49-F238E27FC236}">
              <a16:creationId xmlns:a16="http://schemas.microsoft.com/office/drawing/2014/main" id="{00000000-0008-0000-0E00-00003F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20" name="テキスト ボックス 319">
          <a:extLst>
            <a:ext uri="{FF2B5EF4-FFF2-40B4-BE49-F238E27FC236}">
              <a16:creationId xmlns:a16="http://schemas.microsoft.com/office/drawing/2014/main" id="{00000000-0008-0000-0E00-000040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1" name="直線コネクタ 320">
          <a:extLst>
            <a:ext uri="{FF2B5EF4-FFF2-40B4-BE49-F238E27FC236}">
              <a16:creationId xmlns:a16="http://schemas.microsoft.com/office/drawing/2014/main" id="{00000000-0008-0000-0E00-000041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22" name="テキスト ボックス 321">
          <a:extLst>
            <a:ext uri="{FF2B5EF4-FFF2-40B4-BE49-F238E27FC236}">
              <a16:creationId xmlns:a16="http://schemas.microsoft.com/office/drawing/2014/main" id="{00000000-0008-0000-0E00-000042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3" name="直線コネクタ 322">
          <a:extLst>
            <a:ext uri="{FF2B5EF4-FFF2-40B4-BE49-F238E27FC236}">
              <a16:creationId xmlns:a16="http://schemas.microsoft.com/office/drawing/2014/main" id="{00000000-0008-0000-0E00-000043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24" name="テキスト ボックス 323">
          <a:extLst>
            <a:ext uri="{FF2B5EF4-FFF2-40B4-BE49-F238E27FC236}">
              <a16:creationId xmlns:a16="http://schemas.microsoft.com/office/drawing/2014/main" id="{00000000-0008-0000-0E00-000044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a:extLst>
            <a:ext uri="{FF2B5EF4-FFF2-40B4-BE49-F238E27FC236}">
              <a16:creationId xmlns:a16="http://schemas.microsoft.com/office/drawing/2014/main" id="{00000000-0008-0000-0E00-00004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6" name="テキスト ボックス 325">
          <a:extLst>
            <a:ext uri="{FF2B5EF4-FFF2-40B4-BE49-F238E27FC236}">
              <a16:creationId xmlns:a16="http://schemas.microsoft.com/office/drawing/2014/main" id="{00000000-0008-0000-0E00-000046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公営住宅】&#10;一人当たり面積グラフ枠">
          <a:extLst>
            <a:ext uri="{FF2B5EF4-FFF2-40B4-BE49-F238E27FC236}">
              <a16:creationId xmlns:a16="http://schemas.microsoft.com/office/drawing/2014/main" id="{00000000-0008-0000-0E00-00004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29" name="【公営住宅】&#10;一人当たり面積最小値テキスト">
          <a:extLst>
            <a:ext uri="{FF2B5EF4-FFF2-40B4-BE49-F238E27FC236}">
              <a16:creationId xmlns:a16="http://schemas.microsoft.com/office/drawing/2014/main" id="{00000000-0008-0000-0E00-000049010000}"/>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31" name="【公営住宅】&#10;一人当たり面積最大値テキスト">
          <a:extLst>
            <a:ext uri="{FF2B5EF4-FFF2-40B4-BE49-F238E27FC236}">
              <a16:creationId xmlns:a16="http://schemas.microsoft.com/office/drawing/2014/main" id="{00000000-0008-0000-0E00-00004B010000}"/>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33" name="【公営住宅】&#10;一人当たり面積平均値テキスト">
          <a:extLst>
            <a:ext uri="{FF2B5EF4-FFF2-40B4-BE49-F238E27FC236}">
              <a16:creationId xmlns:a16="http://schemas.microsoft.com/office/drawing/2014/main" id="{00000000-0008-0000-0E00-00004D010000}"/>
            </a:ext>
          </a:extLst>
        </xdr:cNvPr>
        <xdr:cNvSpPr txBox="1"/>
      </xdr:nvSpPr>
      <xdr:spPr>
        <a:xfrm>
          <a:off x="10515600" y="14651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34" name="フローチャート: 判断 333">
          <a:extLst>
            <a:ext uri="{FF2B5EF4-FFF2-40B4-BE49-F238E27FC236}">
              <a16:creationId xmlns:a16="http://schemas.microsoft.com/office/drawing/2014/main" id="{00000000-0008-0000-0E00-00004E010000}"/>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35" name="フローチャート: 判断 334">
          <a:extLst>
            <a:ext uri="{FF2B5EF4-FFF2-40B4-BE49-F238E27FC236}">
              <a16:creationId xmlns:a16="http://schemas.microsoft.com/office/drawing/2014/main" id="{00000000-0008-0000-0E00-00004F010000}"/>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36" name="フローチャート: 判断 335">
          <a:extLst>
            <a:ext uri="{FF2B5EF4-FFF2-40B4-BE49-F238E27FC236}">
              <a16:creationId xmlns:a16="http://schemas.microsoft.com/office/drawing/2014/main" id="{00000000-0008-0000-0E00-000050010000}"/>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37" name="フローチャート: 判断 336">
          <a:extLst>
            <a:ext uri="{FF2B5EF4-FFF2-40B4-BE49-F238E27FC236}">
              <a16:creationId xmlns:a16="http://schemas.microsoft.com/office/drawing/2014/main" id="{00000000-0008-0000-0E00-000051010000}"/>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38" name="フローチャート: 判断 337">
          <a:extLst>
            <a:ext uri="{FF2B5EF4-FFF2-40B4-BE49-F238E27FC236}">
              <a16:creationId xmlns:a16="http://schemas.microsoft.com/office/drawing/2014/main" id="{00000000-0008-0000-0E00-000052010000}"/>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118791</xdr:rowOff>
    </xdr:from>
    <xdr:to>
      <xdr:col>50</xdr:col>
      <xdr:colOff>165100</xdr:colOff>
      <xdr:row>86</xdr:row>
      <xdr:rowOff>48941</xdr:rowOff>
    </xdr:to>
    <xdr:sp macro="" textlink="">
      <xdr:nvSpPr>
        <xdr:cNvPr id="344" name="楕円 343">
          <a:extLst>
            <a:ext uri="{FF2B5EF4-FFF2-40B4-BE49-F238E27FC236}">
              <a16:creationId xmlns:a16="http://schemas.microsoft.com/office/drawing/2014/main" id="{00000000-0008-0000-0E00-000058010000}"/>
            </a:ext>
          </a:extLst>
        </xdr:cNvPr>
        <xdr:cNvSpPr/>
      </xdr:nvSpPr>
      <xdr:spPr>
        <a:xfrm>
          <a:off x="9588500" y="1469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119293</xdr:rowOff>
    </xdr:from>
    <xdr:to>
      <xdr:col>46</xdr:col>
      <xdr:colOff>38100</xdr:colOff>
      <xdr:row>86</xdr:row>
      <xdr:rowOff>49443</xdr:rowOff>
    </xdr:to>
    <xdr:sp macro="" textlink="">
      <xdr:nvSpPr>
        <xdr:cNvPr id="345" name="楕円 344">
          <a:extLst>
            <a:ext uri="{FF2B5EF4-FFF2-40B4-BE49-F238E27FC236}">
              <a16:creationId xmlns:a16="http://schemas.microsoft.com/office/drawing/2014/main" id="{00000000-0008-0000-0E00-000059010000}"/>
            </a:ext>
          </a:extLst>
        </xdr:cNvPr>
        <xdr:cNvSpPr/>
      </xdr:nvSpPr>
      <xdr:spPr>
        <a:xfrm>
          <a:off x="8699500" y="1469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169591</xdr:rowOff>
    </xdr:from>
    <xdr:to>
      <xdr:col>50</xdr:col>
      <xdr:colOff>114300</xdr:colOff>
      <xdr:row>85</xdr:row>
      <xdr:rowOff>170093</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flipV="1">
          <a:off x="8750300" y="14742841"/>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119887</xdr:rowOff>
    </xdr:from>
    <xdr:to>
      <xdr:col>41</xdr:col>
      <xdr:colOff>101600</xdr:colOff>
      <xdr:row>86</xdr:row>
      <xdr:rowOff>50037</xdr:rowOff>
    </xdr:to>
    <xdr:sp macro="" textlink="">
      <xdr:nvSpPr>
        <xdr:cNvPr id="347" name="楕円 346">
          <a:extLst>
            <a:ext uri="{FF2B5EF4-FFF2-40B4-BE49-F238E27FC236}">
              <a16:creationId xmlns:a16="http://schemas.microsoft.com/office/drawing/2014/main" id="{00000000-0008-0000-0E00-00005B010000}"/>
            </a:ext>
          </a:extLst>
        </xdr:cNvPr>
        <xdr:cNvSpPr/>
      </xdr:nvSpPr>
      <xdr:spPr>
        <a:xfrm>
          <a:off x="78105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170093</xdr:rowOff>
    </xdr:from>
    <xdr:to>
      <xdr:col>45</xdr:col>
      <xdr:colOff>177800</xdr:colOff>
      <xdr:row>85</xdr:row>
      <xdr:rowOff>170687</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flipV="1">
          <a:off x="7861300" y="14743343"/>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121168</xdr:rowOff>
    </xdr:from>
    <xdr:to>
      <xdr:col>36</xdr:col>
      <xdr:colOff>165100</xdr:colOff>
      <xdr:row>86</xdr:row>
      <xdr:rowOff>51318</xdr:rowOff>
    </xdr:to>
    <xdr:sp macro="" textlink="">
      <xdr:nvSpPr>
        <xdr:cNvPr id="349" name="楕円 348">
          <a:extLst>
            <a:ext uri="{FF2B5EF4-FFF2-40B4-BE49-F238E27FC236}">
              <a16:creationId xmlns:a16="http://schemas.microsoft.com/office/drawing/2014/main" id="{00000000-0008-0000-0E00-00005D010000}"/>
            </a:ext>
          </a:extLst>
        </xdr:cNvPr>
        <xdr:cNvSpPr/>
      </xdr:nvSpPr>
      <xdr:spPr>
        <a:xfrm>
          <a:off x="6921500" y="1469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170687</xdr:rowOff>
    </xdr:from>
    <xdr:to>
      <xdr:col>41</xdr:col>
      <xdr:colOff>50800</xdr:colOff>
      <xdr:row>86</xdr:row>
      <xdr:rowOff>518</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flipV="1">
          <a:off x="6972300" y="14743937"/>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51" name="n_1aveValue【公営住宅】&#10;一人当たり面積">
          <a:extLst>
            <a:ext uri="{FF2B5EF4-FFF2-40B4-BE49-F238E27FC236}">
              <a16:creationId xmlns:a16="http://schemas.microsoft.com/office/drawing/2014/main" id="{00000000-0008-0000-0E00-00005F010000}"/>
            </a:ext>
          </a:extLst>
        </xdr:cNvPr>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52" name="n_2aveValue【公営住宅】&#10;一人当たり面積">
          <a:extLst>
            <a:ext uri="{FF2B5EF4-FFF2-40B4-BE49-F238E27FC236}">
              <a16:creationId xmlns:a16="http://schemas.microsoft.com/office/drawing/2014/main" id="{00000000-0008-0000-0E00-000060010000}"/>
            </a:ext>
          </a:extLst>
        </xdr:cNvPr>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53" name="n_3aveValue【公営住宅】&#10;一人当たり面積">
          <a:extLst>
            <a:ext uri="{FF2B5EF4-FFF2-40B4-BE49-F238E27FC236}">
              <a16:creationId xmlns:a16="http://schemas.microsoft.com/office/drawing/2014/main" id="{00000000-0008-0000-0E00-000061010000}"/>
            </a:ext>
          </a:extLst>
        </xdr:cNvPr>
        <xdr:cNvSpPr txBox="1"/>
      </xdr:nvSpPr>
      <xdr:spPr>
        <a:xfrm>
          <a:off x="7626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54" name="n_4aveValue【公営住宅】&#10;一人当たり面積">
          <a:extLst>
            <a:ext uri="{FF2B5EF4-FFF2-40B4-BE49-F238E27FC236}">
              <a16:creationId xmlns:a16="http://schemas.microsoft.com/office/drawing/2014/main" id="{00000000-0008-0000-0E00-000062010000}"/>
            </a:ext>
          </a:extLst>
        </xdr:cNvPr>
        <xdr:cNvSpPr txBox="1"/>
      </xdr:nvSpPr>
      <xdr:spPr>
        <a:xfrm>
          <a:off x="6737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40068</xdr:rowOff>
    </xdr:from>
    <xdr:ext cx="469744" cy="259045"/>
    <xdr:sp macro="" textlink="">
      <xdr:nvSpPr>
        <xdr:cNvPr id="355" name="n_1mainValue【公営住宅】&#10;一人当たり面積">
          <a:extLst>
            <a:ext uri="{FF2B5EF4-FFF2-40B4-BE49-F238E27FC236}">
              <a16:creationId xmlns:a16="http://schemas.microsoft.com/office/drawing/2014/main" id="{00000000-0008-0000-0E00-000063010000}"/>
            </a:ext>
          </a:extLst>
        </xdr:cNvPr>
        <xdr:cNvSpPr txBox="1"/>
      </xdr:nvSpPr>
      <xdr:spPr>
        <a:xfrm>
          <a:off x="9391727" y="1478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40570</xdr:rowOff>
    </xdr:from>
    <xdr:ext cx="469744" cy="259045"/>
    <xdr:sp macro="" textlink="">
      <xdr:nvSpPr>
        <xdr:cNvPr id="356" name="n_2mainValue【公営住宅】&#10;一人当たり面積">
          <a:extLst>
            <a:ext uri="{FF2B5EF4-FFF2-40B4-BE49-F238E27FC236}">
              <a16:creationId xmlns:a16="http://schemas.microsoft.com/office/drawing/2014/main" id="{00000000-0008-0000-0E00-000064010000}"/>
            </a:ext>
          </a:extLst>
        </xdr:cNvPr>
        <xdr:cNvSpPr txBox="1"/>
      </xdr:nvSpPr>
      <xdr:spPr>
        <a:xfrm>
          <a:off x="8515427" y="14785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41164</xdr:rowOff>
    </xdr:from>
    <xdr:ext cx="469744" cy="259045"/>
    <xdr:sp macro="" textlink="">
      <xdr:nvSpPr>
        <xdr:cNvPr id="357" name="n_3mainValue【公営住宅】&#10;一人当たり面積">
          <a:extLst>
            <a:ext uri="{FF2B5EF4-FFF2-40B4-BE49-F238E27FC236}">
              <a16:creationId xmlns:a16="http://schemas.microsoft.com/office/drawing/2014/main" id="{00000000-0008-0000-0E00-000065010000}"/>
            </a:ext>
          </a:extLst>
        </xdr:cNvPr>
        <xdr:cNvSpPr txBox="1"/>
      </xdr:nvSpPr>
      <xdr:spPr>
        <a:xfrm>
          <a:off x="7626427" y="1478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42445</xdr:rowOff>
    </xdr:from>
    <xdr:ext cx="469744" cy="259045"/>
    <xdr:sp macro="" textlink="">
      <xdr:nvSpPr>
        <xdr:cNvPr id="358" name="n_4mainValue【公営住宅】&#10;一人当たり面積">
          <a:extLst>
            <a:ext uri="{FF2B5EF4-FFF2-40B4-BE49-F238E27FC236}">
              <a16:creationId xmlns:a16="http://schemas.microsoft.com/office/drawing/2014/main" id="{00000000-0008-0000-0E00-000066010000}"/>
            </a:ext>
          </a:extLst>
        </xdr:cNvPr>
        <xdr:cNvSpPr txBox="1"/>
      </xdr:nvSpPr>
      <xdr:spPr>
        <a:xfrm>
          <a:off x="6737427" y="14787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a:extLst>
            <a:ext uri="{FF2B5EF4-FFF2-40B4-BE49-F238E27FC236}">
              <a16:creationId xmlns:a16="http://schemas.microsoft.com/office/drawing/2014/main" id="{00000000-0008-0000-0E00-00006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a:extLst>
            <a:ext uri="{FF2B5EF4-FFF2-40B4-BE49-F238E27FC236}">
              <a16:creationId xmlns:a16="http://schemas.microsoft.com/office/drawing/2014/main" id="{00000000-0008-0000-0E00-00006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a:extLst>
            <a:ext uri="{FF2B5EF4-FFF2-40B4-BE49-F238E27FC236}">
              <a16:creationId xmlns:a16="http://schemas.microsoft.com/office/drawing/2014/main" id="{00000000-0008-0000-0E00-00006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a:extLst>
            <a:ext uri="{FF2B5EF4-FFF2-40B4-BE49-F238E27FC236}">
              <a16:creationId xmlns:a16="http://schemas.microsoft.com/office/drawing/2014/main" id="{00000000-0008-0000-0E00-00006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a:extLst>
            <a:ext uri="{FF2B5EF4-FFF2-40B4-BE49-F238E27FC236}">
              <a16:creationId xmlns:a16="http://schemas.microsoft.com/office/drawing/2014/main" id="{00000000-0008-0000-0E00-00006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a:extLst>
            <a:ext uri="{FF2B5EF4-FFF2-40B4-BE49-F238E27FC236}">
              <a16:creationId xmlns:a16="http://schemas.microsoft.com/office/drawing/2014/main" id="{00000000-0008-0000-0E00-00006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a:extLst>
            <a:ext uri="{FF2B5EF4-FFF2-40B4-BE49-F238E27FC236}">
              <a16:creationId xmlns:a16="http://schemas.microsoft.com/office/drawing/2014/main" id="{00000000-0008-0000-0E00-00006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a:extLst>
            <a:ext uri="{FF2B5EF4-FFF2-40B4-BE49-F238E27FC236}">
              <a16:creationId xmlns:a16="http://schemas.microsoft.com/office/drawing/2014/main" id="{00000000-0008-0000-0E00-00006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a:extLst>
            <a:ext uri="{FF2B5EF4-FFF2-40B4-BE49-F238E27FC236}">
              <a16:creationId xmlns:a16="http://schemas.microsoft.com/office/drawing/2014/main" id="{00000000-0008-0000-0E00-00006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a:extLst>
            <a:ext uri="{FF2B5EF4-FFF2-40B4-BE49-F238E27FC236}">
              <a16:creationId xmlns:a16="http://schemas.microsoft.com/office/drawing/2014/main" id="{00000000-0008-0000-0E00-00007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a:extLst>
            <a:ext uri="{FF2B5EF4-FFF2-40B4-BE49-F238E27FC236}">
              <a16:creationId xmlns:a16="http://schemas.microsoft.com/office/drawing/2014/main" id="{00000000-0008-0000-0E00-00007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a:extLst>
            <a:ext uri="{FF2B5EF4-FFF2-40B4-BE49-F238E27FC236}">
              <a16:creationId xmlns:a16="http://schemas.microsoft.com/office/drawing/2014/main" id="{00000000-0008-0000-0E00-00007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a:extLst>
            <a:ext uri="{FF2B5EF4-FFF2-40B4-BE49-F238E27FC236}">
              <a16:creationId xmlns:a16="http://schemas.microsoft.com/office/drawing/2014/main" id="{00000000-0008-0000-0E00-00007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3" name="テキスト ボックス 382">
          <a:extLst>
            <a:ext uri="{FF2B5EF4-FFF2-40B4-BE49-F238E27FC236}">
              <a16:creationId xmlns:a16="http://schemas.microsoft.com/office/drawing/2014/main" id="{00000000-0008-0000-0E00-00007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4" name="直線コネクタ 383">
          <a:extLst>
            <a:ext uri="{FF2B5EF4-FFF2-40B4-BE49-F238E27FC236}">
              <a16:creationId xmlns:a16="http://schemas.microsoft.com/office/drawing/2014/main" id="{00000000-0008-0000-0E00-00008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認定こども園・幼稚園・保育所】&#10;有形固定資産減価償却率グラフ枠">
          <a:extLst>
            <a:ext uri="{FF2B5EF4-FFF2-40B4-BE49-F238E27FC236}">
              <a16:creationId xmlns:a16="http://schemas.microsoft.com/office/drawing/2014/main" id="{00000000-0008-0000-0E00-00008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1" name="【認定こども園・幼稚園・保育所】&#10;有形固定資産減価償却率最小値テキスト">
          <a:extLst>
            <a:ext uri="{FF2B5EF4-FFF2-40B4-BE49-F238E27FC236}">
              <a16:creationId xmlns:a16="http://schemas.microsoft.com/office/drawing/2014/main" id="{00000000-0008-0000-0E00-000091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03" name="【認定こども園・幼稚園・保育所】&#10;有形固定資産減価償却率最大値テキスト">
          <a:extLst>
            <a:ext uri="{FF2B5EF4-FFF2-40B4-BE49-F238E27FC236}">
              <a16:creationId xmlns:a16="http://schemas.microsoft.com/office/drawing/2014/main" id="{00000000-0008-0000-0E00-000093010000}"/>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405" name="【認定こども園・幼稚園・保育所】&#10;有形固定資産減価償却率平均値テキスト">
          <a:extLst>
            <a:ext uri="{FF2B5EF4-FFF2-40B4-BE49-F238E27FC236}">
              <a16:creationId xmlns:a16="http://schemas.microsoft.com/office/drawing/2014/main" id="{00000000-0008-0000-0E00-000095010000}"/>
            </a:ext>
          </a:extLst>
        </xdr:cNvPr>
        <xdr:cNvSpPr txBox="1"/>
      </xdr:nvSpPr>
      <xdr:spPr>
        <a:xfrm>
          <a:off x="16357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06" name="フローチャート: 判断 405">
          <a:extLst>
            <a:ext uri="{FF2B5EF4-FFF2-40B4-BE49-F238E27FC236}">
              <a16:creationId xmlns:a16="http://schemas.microsoft.com/office/drawing/2014/main" id="{00000000-0008-0000-0E00-000096010000}"/>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07" name="フローチャート: 判断 406">
          <a:extLst>
            <a:ext uri="{FF2B5EF4-FFF2-40B4-BE49-F238E27FC236}">
              <a16:creationId xmlns:a16="http://schemas.microsoft.com/office/drawing/2014/main" id="{00000000-0008-0000-0E00-000097010000}"/>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90715</xdr:rowOff>
    </xdr:from>
    <xdr:to>
      <xdr:col>81</xdr:col>
      <xdr:colOff>101600</xdr:colOff>
      <xdr:row>41</xdr:row>
      <xdr:rowOff>20865</xdr:rowOff>
    </xdr:to>
    <xdr:sp macro="" textlink="">
      <xdr:nvSpPr>
        <xdr:cNvPr id="416" name="楕円 415">
          <a:extLst>
            <a:ext uri="{FF2B5EF4-FFF2-40B4-BE49-F238E27FC236}">
              <a16:creationId xmlns:a16="http://schemas.microsoft.com/office/drawing/2014/main" id="{00000000-0008-0000-0E00-0000A0010000}"/>
            </a:ext>
          </a:extLst>
        </xdr:cNvPr>
        <xdr:cNvSpPr/>
      </xdr:nvSpPr>
      <xdr:spPr>
        <a:xfrm>
          <a:off x="15430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67854</xdr:rowOff>
    </xdr:from>
    <xdr:to>
      <xdr:col>76</xdr:col>
      <xdr:colOff>165100</xdr:colOff>
      <xdr:row>40</xdr:row>
      <xdr:rowOff>169454</xdr:rowOff>
    </xdr:to>
    <xdr:sp macro="" textlink="">
      <xdr:nvSpPr>
        <xdr:cNvPr id="417" name="楕円 416">
          <a:extLst>
            <a:ext uri="{FF2B5EF4-FFF2-40B4-BE49-F238E27FC236}">
              <a16:creationId xmlns:a16="http://schemas.microsoft.com/office/drawing/2014/main" id="{00000000-0008-0000-0E00-0000A1010000}"/>
            </a:ext>
          </a:extLst>
        </xdr:cNvPr>
        <xdr:cNvSpPr/>
      </xdr:nvSpPr>
      <xdr:spPr>
        <a:xfrm>
          <a:off x="14541500" y="692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118654</xdr:rowOff>
    </xdr:from>
    <xdr:to>
      <xdr:col>81</xdr:col>
      <xdr:colOff>50800</xdr:colOff>
      <xdr:row>40</xdr:row>
      <xdr:rowOff>141515</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4592300" y="697665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46627</xdr:rowOff>
    </xdr:from>
    <xdr:to>
      <xdr:col>72</xdr:col>
      <xdr:colOff>38100</xdr:colOff>
      <xdr:row>40</xdr:row>
      <xdr:rowOff>148227</xdr:rowOff>
    </xdr:to>
    <xdr:sp macro="" textlink="">
      <xdr:nvSpPr>
        <xdr:cNvPr id="419" name="楕円 418">
          <a:extLst>
            <a:ext uri="{FF2B5EF4-FFF2-40B4-BE49-F238E27FC236}">
              <a16:creationId xmlns:a16="http://schemas.microsoft.com/office/drawing/2014/main" id="{00000000-0008-0000-0E00-0000A3010000}"/>
            </a:ext>
          </a:extLst>
        </xdr:cNvPr>
        <xdr:cNvSpPr/>
      </xdr:nvSpPr>
      <xdr:spPr>
        <a:xfrm>
          <a:off x="13652500" y="69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97427</xdr:rowOff>
    </xdr:from>
    <xdr:to>
      <xdr:col>76</xdr:col>
      <xdr:colOff>114300</xdr:colOff>
      <xdr:row>40</xdr:row>
      <xdr:rowOff>118654</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3703300" y="695542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22134</xdr:rowOff>
    </xdr:from>
    <xdr:to>
      <xdr:col>67</xdr:col>
      <xdr:colOff>101600</xdr:colOff>
      <xdr:row>40</xdr:row>
      <xdr:rowOff>123734</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12763500" y="68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72934</xdr:rowOff>
    </xdr:from>
    <xdr:to>
      <xdr:col>71</xdr:col>
      <xdr:colOff>177800</xdr:colOff>
      <xdr:row>40</xdr:row>
      <xdr:rowOff>97427</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2814300" y="693093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23" name="n_1aveValue【認定こども園・幼稚園・保育所】&#10;有形固定資産減価償却率">
          <a:extLst>
            <a:ext uri="{FF2B5EF4-FFF2-40B4-BE49-F238E27FC236}">
              <a16:creationId xmlns:a16="http://schemas.microsoft.com/office/drawing/2014/main" id="{00000000-0008-0000-0E00-0000A7010000}"/>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424" name="n_2aveValue【認定こども園・幼稚園・保育所】&#10;有形固定資産減価償却率">
          <a:extLst>
            <a:ext uri="{FF2B5EF4-FFF2-40B4-BE49-F238E27FC236}">
              <a16:creationId xmlns:a16="http://schemas.microsoft.com/office/drawing/2014/main" id="{00000000-0008-0000-0E00-0000A8010000}"/>
            </a:ext>
          </a:extLst>
        </xdr:cNvPr>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25" name="n_3aveValue【認定こども園・幼稚園・保育所】&#10;有形固定資産減価償却率">
          <a:extLst>
            <a:ext uri="{FF2B5EF4-FFF2-40B4-BE49-F238E27FC236}">
              <a16:creationId xmlns:a16="http://schemas.microsoft.com/office/drawing/2014/main" id="{00000000-0008-0000-0E00-0000A9010000}"/>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426" name="n_4aveValue【認定こども園・幼稚園・保育所】&#10;有形固定資産減価償却率">
          <a:extLst>
            <a:ext uri="{FF2B5EF4-FFF2-40B4-BE49-F238E27FC236}">
              <a16:creationId xmlns:a16="http://schemas.microsoft.com/office/drawing/2014/main" id="{00000000-0008-0000-0E00-0000AA010000}"/>
            </a:ext>
          </a:extLst>
        </xdr:cNvPr>
        <xdr:cNvSpPr txBox="1"/>
      </xdr:nvSpPr>
      <xdr:spPr>
        <a:xfrm>
          <a:off x="12611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11992</xdr:rowOff>
    </xdr:from>
    <xdr:ext cx="405111" cy="259045"/>
    <xdr:sp macro="" textlink="">
      <xdr:nvSpPr>
        <xdr:cNvPr id="427" name="n_1mainValue【認定こども園・幼稚園・保育所】&#10;有形固定資産減価償却率">
          <a:extLst>
            <a:ext uri="{FF2B5EF4-FFF2-40B4-BE49-F238E27FC236}">
              <a16:creationId xmlns:a16="http://schemas.microsoft.com/office/drawing/2014/main" id="{00000000-0008-0000-0E00-0000AB010000}"/>
            </a:ext>
          </a:extLst>
        </xdr:cNvPr>
        <xdr:cNvSpPr txBox="1"/>
      </xdr:nvSpPr>
      <xdr:spPr>
        <a:xfrm>
          <a:off x="15266044" y="704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160581</xdr:rowOff>
    </xdr:from>
    <xdr:ext cx="405111" cy="259045"/>
    <xdr:sp macro="" textlink="">
      <xdr:nvSpPr>
        <xdr:cNvPr id="428" name="n_2mainValue【認定こども園・幼稚園・保育所】&#10;有形固定資産減価償却率">
          <a:extLst>
            <a:ext uri="{FF2B5EF4-FFF2-40B4-BE49-F238E27FC236}">
              <a16:creationId xmlns:a16="http://schemas.microsoft.com/office/drawing/2014/main" id="{00000000-0008-0000-0E00-0000AC010000}"/>
            </a:ext>
          </a:extLst>
        </xdr:cNvPr>
        <xdr:cNvSpPr txBox="1"/>
      </xdr:nvSpPr>
      <xdr:spPr>
        <a:xfrm>
          <a:off x="14389744" y="701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139354</xdr:rowOff>
    </xdr:from>
    <xdr:ext cx="405111" cy="259045"/>
    <xdr:sp macro="" textlink="">
      <xdr:nvSpPr>
        <xdr:cNvPr id="429" name="n_3mainValue【認定こども園・幼稚園・保育所】&#10;有形固定資産減価償却率">
          <a:extLst>
            <a:ext uri="{FF2B5EF4-FFF2-40B4-BE49-F238E27FC236}">
              <a16:creationId xmlns:a16="http://schemas.microsoft.com/office/drawing/2014/main" id="{00000000-0008-0000-0E00-0000AD010000}"/>
            </a:ext>
          </a:extLst>
        </xdr:cNvPr>
        <xdr:cNvSpPr txBox="1"/>
      </xdr:nvSpPr>
      <xdr:spPr>
        <a:xfrm>
          <a:off x="13500744" y="699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114861</xdr:rowOff>
    </xdr:from>
    <xdr:ext cx="405111" cy="259045"/>
    <xdr:sp macro="" textlink="">
      <xdr:nvSpPr>
        <xdr:cNvPr id="430" name="n_4mainValue【認定こども園・幼稚園・保育所】&#10;有形固定資産減価償却率">
          <a:extLst>
            <a:ext uri="{FF2B5EF4-FFF2-40B4-BE49-F238E27FC236}">
              <a16:creationId xmlns:a16="http://schemas.microsoft.com/office/drawing/2014/main" id="{00000000-0008-0000-0E00-0000AE010000}"/>
            </a:ext>
          </a:extLst>
        </xdr:cNvPr>
        <xdr:cNvSpPr txBox="1"/>
      </xdr:nvSpPr>
      <xdr:spPr>
        <a:xfrm>
          <a:off x="12611744" y="697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1" name="正方形/長方形 430">
          <a:extLst>
            <a:ext uri="{FF2B5EF4-FFF2-40B4-BE49-F238E27FC236}">
              <a16:creationId xmlns:a16="http://schemas.microsoft.com/office/drawing/2014/main" id="{00000000-0008-0000-0E00-0000AF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2" name="正方形/長方形 431">
          <a:extLst>
            <a:ext uri="{FF2B5EF4-FFF2-40B4-BE49-F238E27FC236}">
              <a16:creationId xmlns:a16="http://schemas.microsoft.com/office/drawing/2014/main" id="{00000000-0008-0000-0E00-0000B0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3" name="正方形/長方形 432">
          <a:extLst>
            <a:ext uri="{FF2B5EF4-FFF2-40B4-BE49-F238E27FC236}">
              <a16:creationId xmlns:a16="http://schemas.microsoft.com/office/drawing/2014/main" id="{00000000-0008-0000-0E00-0000B1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4" name="正方形/長方形 433">
          <a:extLst>
            <a:ext uri="{FF2B5EF4-FFF2-40B4-BE49-F238E27FC236}">
              <a16:creationId xmlns:a16="http://schemas.microsoft.com/office/drawing/2014/main" id="{00000000-0008-0000-0E00-0000B2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9" name="テキスト ボックス 438">
          <a:extLst>
            <a:ext uri="{FF2B5EF4-FFF2-40B4-BE49-F238E27FC236}">
              <a16:creationId xmlns:a16="http://schemas.microsoft.com/office/drawing/2014/main" id="{00000000-0008-0000-0E00-0000B7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2" name="テキスト ボックス 441">
          <a:extLst>
            <a:ext uri="{FF2B5EF4-FFF2-40B4-BE49-F238E27FC236}">
              <a16:creationId xmlns:a16="http://schemas.microsoft.com/office/drawing/2014/main" id="{00000000-0008-0000-0E00-0000BA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1" name="【認定こども園・幼稚園・保育所】&#10;一人当たり面積グラフ枠">
          <a:extLst>
            <a:ext uri="{FF2B5EF4-FFF2-40B4-BE49-F238E27FC236}">
              <a16:creationId xmlns:a16="http://schemas.microsoft.com/office/drawing/2014/main" id="{00000000-0008-0000-0E00-0000C3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53" name="【認定こども園・幼稚園・保育所】&#10;一人当たり面積最小値テキスト">
          <a:extLst>
            <a:ext uri="{FF2B5EF4-FFF2-40B4-BE49-F238E27FC236}">
              <a16:creationId xmlns:a16="http://schemas.microsoft.com/office/drawing/2014/main" id="{00000000-0008-0000-0E00-0000C5010000}"/>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55" name="【認定こども園・幼稚園・保育所】&#10;一人当たり面積最大値テキスト">
          <a:extLst>
            <a:ext uri="{FF2B5EF4-FFF2-40B4-BE49-F238E27FC236}">
              <a16:creationId xmlns:a16="http://schemas.microsoft.com/office/drawing/2014/main" id="{00000000-0008-0000-0E00-0000C7010000}"/>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457" name="【認定こども園・幼稚園・保育所】&#10;一人当たり面積平均値テキスト">
          <a:extLst>
            <a:ext uri="{FF2B5EF4-FFF2-40B4-BE49-F238E27FC236}">
              <a16:creationId xmlns:a16="http://schemas.microsoft.com/office/drawing/2014/main" id="{00000000-0008-0000-0E00-0000C9010000}"/>
            </a:ext>
          </a:extLst>
        </xdr:cNvPr>
        <xdr:cNvSpPr txBox="1"/>
      </xdr:nvSpPr>
      <xdr:spPr>
        <a:xfrm>
          <a:off x="22199600" y="663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58" name="フローチャート: 判断 457">
          <a:extLst>
            <a:ext uri="{FF2B5EF4-FFF2-40B4-BE49-F238E27FC236}">
              <a16:creationId xmlns:a16="http://schemas.microsoft.com/office/drawing/2014/main" id="{00000000-0008-0000-0E00-0000CA010000}"/>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59" name="フローチャート: 判断 458">
          <a:extLst>
            <a:ext uri="{FF2B5EF4-FFF2-40B4-BE49-F238E27FC236}">
              <a16:creationId xmlns:a16="http://schemas.microsoft.com/office/drawing/2014/main" id="{00000000-0008-0000-0E00-0000CB010000}"/>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60" name="フローチャート: 判断 459">
          <a:extLst>
            <a:ext uri="{FF2B5EF4-FFF2-40B4-BE49-F238E27FC236}">
              <a16:creationId xmlns:a16="http://schemas.microsoft.com/office/drawing/2014/main" id="{00000000-0008-0000-0E00-0000CC010000}"/>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61" name="フローチャート: 判断 460">
          <a:extLst>
            <a:ext uri="{FF2B5EF4-FFF2-40B4-BE49-F238E27FC236}">
              <a16:creationId xmlns:a16="http://schemas.microsoft.com/office/drawing/2014/main" id="{00000000-0008-0000-0E00-0000CD010000}"/>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62" name="フローチャート: 判断 461">
          <a:extLst>
            <a:ext uri="{FF2B5EF4-FFF2-40B4-BE49-F238E27FC236}">
              <a16:creationId xmlns:a16="http://schemas.microsoft.com/office/drawing/2014/main" id="{00000000-0008-0000-0E00-0000CE010000}"/>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164846</xdr:rowOff>
    </xdr:from>
    <xdr:to>
      <xdr:col>112</xdr:col>
      <xdr:colOff>38100</xdr:colOff>
      <xdr:row>40</xdr:row>
      <xdr:rowOff>94996</xdr:rowOff>
    </xdr:to>
    <xdr:sp macro="" textlink="">
      <xdr:nvSpPr>
        <xdr:cNvPr id="468" name="楕円 467">
          <a:extLst>
            <a:ext uri="{FF2B5EF4-FFF2-40B4-BE49-F238E27FC236}">
              <a16:creationId xmlns:a16="http://schemas.microsoft.com/office/drawing/2014/main" id="{00000000-0008-0000-0E00-0000D4010000}"/>
            </a:ext>
          </a:extLst>
        </xdr:cNvPr>
        <xdr:cNvSpPr/>
      </xdr:nvSpPr>
      <xdr:spPr>
        <a:xfrm>
          <a:off x="21272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169418</xdr:rowOff>
    </xdr:from>
    <xdr:to>
      <xdr:col>107</xdr:col>
      <xdr:colOff>101600</xdr:colOff>
      <xdr:row>40</xdr:row>
      <xdr:rowOff>99568</xdr:rowOff>
    </xdr:to>
    <xdr:sp macro="" textlink="">
      <xdr:nvSpPr>
        <xdr:cNvPr id="469" name="楕円 468">
          <a:extLst>
            <a:ext uri="{FF2B5EF4-FFF2-40B4-BE49-F238E27FC236}">
              <a16:creationId xmlns:a16="http://schemas.microsoft.com/office/drawing/2014/main" id="{00000000-0008-0000-0E00-0000D5010000}"/>
            </a:ext>
          </a:extLst>
        </xdr:cNvPr>
        <xdr:cNvSpPr/>
      </xdr:nvSpPr>
      <xdr:spPr>
        <a:xfrm>
          <a:off x="20383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44196</xdr:rowOff>
    </xdr:from>
    <xdr:to>
      <xdr:col>111</xdr:col>
      <xdr:colOff>177800</xdr:colOff>
      <xdr:row>40</xdr:row>
      <xdr:rowOff>48768</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flipV="1">
          <a:off x="20434300" y="6902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254</xdr:rowOff>
    </xdr:from>
    <xdr:to>
      <xdr:col>102</xdr:col>
      <xdr:colOff>165100</xdr:colOff>
      <xdr:row>40</xdr:row>
      <xdr:rowOff>101854</xdr:rowOff>
    </xdr:to>
    <xdr:sp macro="" textlink="">
      <xdr:nvSpPr>
        <xdr:cNvPr id="471" name="楕円 470">
          <a:extLst>
            <a:ext uri="{FF2B5EF4-FFF2-40B4-BE49-F238E27FC236}">
              <a16:creationId xmlns:a16="http://schemas.microsoft.com/office/drawing/2014/main" id="{00000000-0008-0000-0E00-0000D7010000}"/>
            </a:ext>
          </a:extLst>
        </xdr:cNvPr>
        <xdr:cNvSpPr/>
      </xdr:nvSpPr>
      <xdr:spPr>
        <a:xfrm>
          <a:off x="19494500" y="685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48768</xdr:rowOff>
    </xdr:from>
    <xdr:to>
      <xdr:col>107</xdr:col>
      <xdr:colOff>50800</xdr:colOff>
      <xdr:row>40</xdr:row>
      <xdr:rowOff>51054</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flipV="1">
          <a:off x="19545300" y="69067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4826</xdr:rowOff>
    </xdr:from>
    <xdr:to>
      <xdr:col>98</xdr:col>
      <xdr:colOff>38100</xdr:colOff>
      <xdr:row>40</xdr:row>
      <xdr:rowOff>106426</xdr:rowOff>
    </xdr:to>
    <xdr:sp macro="" textlink="">
      <xdr:nvSpPr>
        <xdr:cNvPr id="473" name="楕円 472">
          <a:extLst>
            <a:ext uri="{FF2B5EF4-FFF2-40B4-BE49-F238E27FC236}">
              <a16:creationId xmlns:a16="http://schemas.microsoft.com/office/drawing/2014/main" id="{00000000-0008-0000-0E00-0000D9010000}"/>
            </a:ext>
          </a:extLst>
        </xdr:cNvPr>
        <xdr:cNvSpPr/>
      </xdr:nvSpPr>
      <xdr:spPr>
        <a:xfrm>
          <a:off x="18605500" y="686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51054</xdr:rowOff>
    </xdr:from>
    <xdr:to>
      <xdr:col>102</xdr:col>
      <xdr:colOff>114300</xdr:colOff>
      <xdr:row>40</xdr:row>
      <xdr:rowOff>55626</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flipV="1">
          <a:off x="18656300" y="69090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475" name="n_1aveValue【認定こども園・幼稚園・保育所】&#10;一人当たり面積">
          <a:extLst>
            <a:ext uri="{FF2B5EF4-FFF2-40B4-BE49-F238E27FC236}">
              <a16:creationId xmlns:a16="http://schemas.microsoft.com/office/drawing/2014/main" id="{00000000-0008-0000-0E00-0000DB010000}"/>
            </a:ext>
          </a:extLst>
        </xdr:cNvPr>
        <xdr:cNvSpPr txBox="1"/>
      </xdr:nvSpPr>
      <xdr:spPr>
        <a:xfrm>
          <a:off x="21075727" y="645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476" name="n_2aveValue【認定こども園・幼稚園・保育所】&#10;一人当たり面積">
          <a:extLst>
            <a:ext uri="{FF2B5EF4-FFF2-40B4-BE49-F238E27FC236}">
              <a16:creationId xmlns:a16="http://schemas.microsoft.com/office/drawing/2014/main" id="{00000000-0008-0000-0E00-0000DC010000}"/>
            </a:ext>
          </a:extLst>
        </xdr:cNvPr>
        <xdr:cNvSpPr txBox="1"/>
      </xdr:nvSpPr>
      <xdr:spPr>
        <a:xfrm>
          <a:off x="20199427" y="64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477" name="n_3aveValue【認定こども園・幼稚園・保育所】&#10;一人当たり面積">
          <a:extLst>
            <a:ext uri="{FF2B5EF4-FFF2-40B4-BE49-F238E27FC236}">
              <a16:creationId xmlns:a16="http://schemas.microsoft.com/office/drawing/2014/main" id="{00000000-0008-0000-0E00-0000DD010000}"/>
            </a:ext>
          </a:extLst>
        </xdr:cNvPr>
        <xdr:cNvSpPr txBox="1"/>
      </xdr:nvSpPr>
      <xdr:spPr>
        <a:xfrm>
          <a:off x="19310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129811</xdr:rowOff>
    </xdr:from>
    <xdr:ext cx="469744" cy="259045"/>
    <xdr:sp macro="" textlink="">
      <xdr:nvSpPr>
        <xdr:cNvPr id="478" name="n_4aveValue【認定こども園・幼稚園・保育所】&#10;一人当たり面積">
          <a:extLst>
            <a:ext uri="{FF2B5EF4-FFF2-40B4-BE49-F238E27FC236}">
              <a16:creationId xmlns:a16="http://schemas.microsoft.com/office/drawing/2014/main" id="{00000000-0008-0000-0E00-0000DE010000}"/>
            </a:ext>
          </a:extLst>
        </xdr:cNvPr>
        <xdr:cNvSpPr txBox="1"/>
      </xdr:nvSpPr>
      <xdr:spPr>
        <a:xfrm>
          <a:off x="18421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86123</xdr:rowOff>
    </xdr:from>
    <xdr:ext cx="469744" cy="259045"/>
    <xdr:sp macro="" textlink="">
      <xdr:nvSpPr>
        <xdr:cNvPr id="479" name="n_1mainValue【認定こども園・幼稚園・保育所】&#10;一人当たり面積">
          <a:extLst>
            <a:ext uri="{FF2B5EF4-FFF2-40B4-BE49-F238E27FC236}">
              <a16:creationId xmlns:a16="http://schemas.microsoft.com/office/drawing/2014/main" id="{00000000-0008-0000-0E00-0000DF010000}"/>
            </a:ext>
          </a:extLst>
        </xdr:cNvPr>
        <xdr:cNvSpPr txBox="1"/>
      </xdr:nvSpPr>
      <xdr:spPr>
        <a:xfrm>
          <a:off x="210757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90695</xdr:rowOff>
    </xdr:from>
    <xdr:ext cx="469744" cy="259045"/>
    <xdr:sp macro="" textlink="">
      <xdr:nvSpPr>
        <xdr:cNvPr id="480" name="n_2mainValue【認定こども園・幼稚園・保育所】&#10;一人当たり面積">
          <a:extLst>
            <a:ext uri="{FF2B5EF4-FFF2-40B4-BE49-F238E27FC236}">
              <a16:creationId xmlns:a16="http://schemas.microsoft.com/office/drawing/2014/main" id="{00000000-0008-0000-0E00-0000E0010000}"/>
            </a:ext>
          </a:extLst>
        </xdr:cNvPr>
        <xdr:cNvSpPr txBox="1"/>
      </xdr:nvSpPr>
      <xdr:spPr>
        <a:xfrm>
          <a:off x="20199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92981</xdr:rowOff>
    </xdr:from>
    <xdr:ext cx="469744" cy="259045"/>
    <xdr:sp macro="" textlink="">
      <xdr:nvSpPr>
        <xdr:cNvPr id="481" name="n_3mainValue【認定こども園・幼稚園・保育所】&#10;一人当たり面積">
          <a:extLst>
            <a:ext uri="{FF2B5EF4-FFF2-40B4-BE49-F238E27FC236}">
              <a16:creationId xmlns:a16="http://schemas.microsoft.com/office/drawing/2014/main" id="{00000000-0008-0000-0E00-0000E1010000}"/>
            </a:ext>
          </a:extLst>
        </xdr:cNvPr>
        <xdr:cNvSpPr txBox="1"/>
      </xdr:nvSpPr>
      <xdr:spPr>
        <a:xfrm>
          <a:off x="19310427" y="695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97553</xdr:rowOff>
    </xdr:from>
    <xdr:ext cx="469744" cy="259045"/>
    <xdr:sp macro="" textlink="">
      <xdr:nvSpPr>
        <xdr:cNvPr id="482" name="n_4mainValue【認定こども園・幼稚園・保育所】&#10;一人当たり面積">
          <a:extLst>
            <a:ext uri="{FF2B5EF4-FFF2-40B4-BE49-F238E27FC236}">
              <a16:creationId xmlns:a16="http://schemas.microsoft.com/office/drawing/2014/main" id="{00000000-0008-0000-0E00-0000E2010000}"/>
            </a:ext>
          </a:extLst>
        </xdr:cNvPr>
        <xdr:cNvSpPr txBox="1"/>
      </xdr:nvSpPr>
      <xdr:spPr>
        <a:xfrm>
          <a:off x="18421427" y="695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3" name="正方形/長方形 482">
          <a:extLst>
            <a:ext uri="{FF2B5EF4-FFF2-40B4-BE49-F238E27FC236}">
              <a16:creationId xmlns:a16="http://schemas.microsoft.com/office/drawing/2014/main" id="{00000000-0008-0000-0E00-0000E3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4" name="正方形/長方形 483">
          <a:extLst>
            <a:ext uri="{FF2B5EF4-FFF2-40B4-BE49-F238E27FC236}">
              <a16:creationId xmlns:a16="http://schemas.microsoft.com/office/drawing/2014/main" id="{00000000-0008-0000-0E00-0000E4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5" name="正方形/長方形 484">
          <a:extLst>
            <a:ext uri="{FF2B5EF4-FFF2-40B4-BE49-F238E27FC236}">
              <a16:creationId xmlns:a16="http://schemas.microsoft.com/office/drawing/2014/main" id="{00000000-0008-0000-0E00-0000E5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6" name="正方形/長方形 485">
          <a:extLst>
            <a:ext uri="{FF2B5EF4-FFF2-40B4-BE49-F238E27FC236}">
              <a16:creationId xmlns:a16="http://schemas.microsoft.com/office/drawing/2014/main" id="{00000000-0008-0000-0E00-0000E6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7" name="正方形/長方形 486">
          <a:extLst>
            <a:ext uri="{FF2B5EF4-FFF2-40B4-BE49-F238E27FC236}">
              <a16:creationId xmlns:a16="http://schemas.microsoft.com/office/drawing/2014/main" id="{00000000-0008-0000-0E00-0000E7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8" name="正方形/長方形 487">
          <a:extLst>
            <a:ext uri="{FF2B5EF4-FFF2-40B4-BE49-F238E27FC236}">
              <a16:creationId xmlns:a16="http://schemas.microsoft.com/office/drawing/2014/main" id="{00000000-0008-0000-0E00-0000E8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9" name="正方形/長方形 488">
          <a:extLst>
            <a:ext uri="{FF2B5EF4-FFF2-40B4-BE49-F238E27FC236}">
              <a16:creationId xmlns:a16="http://schemas.microsoft.com/office/drawing/2014/main" id="{00000000-0008-0000-0E00-0000E9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0" name="正方形/長方形 489">
          <a:extLst>
            <a:ext uri="{FF2B5EF4-FFF2-40B4-BE49-F238E27FC236}">
              <a16:creationId xmlns:a16="http://schemas.microsoft.com/office/drawing/2014/main" id="{00000000-0008-0000-0E00-0000EA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8" name="【学校施設】&#10;有形固定資産減価償却率グラフ枠">
          <a:extLst>
            <a:ext uri="{FF2B5EF4-FFF2-40B4-BE49-F238E27FC236}">
              <a16:creationId xmlns:a16="http://schemas.microsoft.com/office/drawing/2014/main" id="{00000000-0008-0000-0E00-0000FC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10" name="【学校施設】&#10;有形固定資産減価償却率最小値テキスト">
          <a:extLst>
            <a:ext uri="{FF2B5EF4-FFF2-40B4-BE49-F238E27FC236}">
              <a16:creationId xmlns:a16="http://schemas.microsoft.com/office/drawing/2014/main" id="{00000000-0008-0000-0E00-0000FE010000}"/>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12" name="【学校施設】&#10;有形固定資産減価償却率最大値テキスト">
          <a:extLst>
            <a:ext uri="{FF2B5EF4-FFF2-40B4-BE49-F238E27FC236}">
              <a16:creationId xmlns:a16="http://schemas.microsoft.com/office/drawing/2014/main" id="{00000000-0008-0000-0E00-000000020000}"/>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514" name="【学校施設】&#10;有形固定資産減価償却率平均値テキスト">
          <a:extLst>
            <a:ext uri="{FF2B5EF4-FFF2-40B4-BE49-F238E27FC236}">
              <a16:creationId xmlns:a16="http://schemas.microsoft.com/office/drawing/2014/main" id="{00000000-0008-0000-0E00-000002020000}"/>
            </a:ext>
          </a:extLst>
        </xdr:cNvPr>
        <xdr:cNvSpPr txBox="1"/>
      </xdr:nvSpPr>
      <xdr:spPr>
        <a:xfrm>
          <a:off x="16357600" y="1017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15" name="フローチャート: 判断 514">
          <a:extLst>
            <a:ext uri="{FF2B5EF4-FFF2-40B4-BE49-F238E27FC236}">
              <a16:creationId xmlns:a16="http://schemas.microsoft.com/office/drawing/2014/main" id="{00000000-0008-0000-0E00-000003020000}"/>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16" name="フローチャート: 判断 515">
          <a:extLst>
            <a:ext uri="{FF2B5EF4-FFF2-40B4-BE49-F238E27FC236}">
              <a16:creationId xmlns:a16="http://schemas.microsoft.com/office/drawing/2014/main" id="{00000000-0008-0000-0E00-000004020000}"/>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17" name="フローチャート: 判断 516">
          <a:extLst>
            <a:ext uri="{FF2B5EF4-FFF2-40B4-BE49-F238E27FC236}">
              <a16:creationId xmlns:a16="http://schemas.microsoft.com/office/drawing/2014/main" id="{00000000-0008-0000-0E00-000005020000}"/>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18" name="フローチャート: 判断 517">
          <a:extLst>
            <a:ext uri="{FF2B5EF4-FFF2-40B4-BE49-F238E27FC236}">
              <a16:creationId xmlns:a16="http://schemas.microsoft.com/office/drawing/2014/main" id="{00000000-0008-0000-0E00-000006020000}"/>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19" name="フローチャート: 判断 518">
          <a:extLst>
            <a:ext uri="{FF2B5EF4-FFF2-40B4-BE49-F238E27FC236}">
              <a16:creationId xmlns:a16="http://schemas.microsoft.com/office/drawing/2014/main" id="{00000000-0008-0000-0E00-000007020000}"/>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81462</xdr:rowOff>
    </xdr:from>
    <xdr:to>
      <xdr:col>81</xdr:col>
      <xdr:colOff>101600</xdr:colOff>
      <xdr:row>60</xdr:row>
      <xdr:rowOff>11612</xdr:rowOff>
    </xdr:to>
    <xdr:sp macro="" textlink="">
      <xdr:nvSpPr>
        <xdr:cNvPr id="525" name="楕円 524">
          <a:extLst>
            <a:ext uri="{FF2B5EF4-FFF2-40B4-BE49-F238E27FC236}">
              <a16:creationId xmlns:a16="http://schemas.microsoft.com/office/drawing/2014/main" id="{00000000-0008-0000-0E00-00000D020000}"/>
            </a:ext>
          </a:extLst>
        </xdr:cNvPr>
        <xdr:cNvSpPr/>
      </xdr:nvSpPr>
      <xdr:spPr>
        <a:xfrm>
          <a:off x="15430500" y="101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12881</xdr:rowOff>
    </xdr:from>
    <xdr:to>
      <xdr:col>76</xdr:col>
      <xdr:colOff>165100</xdr:colOff>
      <xdr:row>59</xdr:row>
      <xdr:rowOff>114481</xdr:rowOff>
    </xdr:to>
    <xdr:sp macro="" textlink="">
      <xdr:nvSpPr>
        <xdr:cNvPr id="526" name="楕円 525">
          <a:extLst>
            <a:ext uri="{FF2B5EF4-FFF2-40B4-BE49-F238E27FC236}">
              <a16:creationId xmlns:a16="http://schemas.microsoft.com/office/drawing/2014/main" id="{00000000-0008-0000-0E00-00000E020000}"/>
            </a:ext>
          </a:extLst>
        </xdr:cNvPr>
        <xdr:cNvSpPr/>
      </xdr:nvSpPr>
      <xdr:spPr>
        <a:xfrm>
          <a:off x="14541500" y="101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63681</xdr:rowOff>
    </xdr:from>
    <xdr:to>
      <xdr:col>81</xdr:col>
      <xdr:colOff>50800</xdr:colOff>
      <xdr:row>59</xdr:row>
      <xdr:rowOff>132262</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4592300" y="10179231"/>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109220</xdr:rowOff>
    </xdr:from>
    <xdr:to>
      <xdr:col>72</xdr:col>
      <xdr:colOff>38100</xdr:colOff>
      <xdr:row>59</xdr:row>
      <xdr:rowOff>39370</xdr:rowOff>
    </xdr:to>
    <xdr:sp macro="" textlink="">
      <xdr:nvSpPr>
        <xdr:cNvPr id="528" name="楕円 527">
          <a:extLst>
            <a:ext uri="{FF2B5EF4-FFF2-40B4-BE49-F238E27FC236}">
              <a16:creationId xmlns:a16="http://schemas.microsoft.com/office/drawing/2014/main" id="{00000000-0008-0000-0E00-000010020000}"/>
            </a:ext>
          </a:extLst>
        </xdr:cNvPr>
        <xdr:cNvSpPr/>
      </xdr:nvSpPr>
      <xdr:spPr>
        <a:xfrm>
          <a:off x="13652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160020</xdr:rowOff>
    </xdr:from>
    <xdr:to>
      <xdr:col>76</xdr:col>
      <xdr:colOff>114300</xdr:colOff>
      <xdr:row>59</xdr:row>
      <xdr:rowOff>63681</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3703300" y="10104120"/>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47172</xdr:rowOff>
    </xdr:from>
    <xdr:to>
      <xdr:col>67</xdr:col>
      <xdr:colOff>101600</xdr:colOff>
      <xdr:row>58</xdr:row>
      <xdr:rowOff>148772</xdr:rowOff>
    </xdr:to>
    <xdr:sp macro="" textlink="">
      <xdr:nvSpPr>
        <xdr:cNvPr id="530" name="楕円 529">
          <a:extLst>
            <a:ext uri="{FF2B5EF4-FFF2-40B4-BE49-F238E27FC236}">
              <a16:creationId xmlns:a16="http://schemas.microsoft.com/office/drawing/2014/main" id="{00000000-0008-0000-0E00-000012020000}"/>
            </a:ext>
          </a:extLst>
        </xdr:cNvPr>
        <xdr:cNvSpPr/>
      </xdr:nvSpPr>
      <xdr:spPr>
        <a:xfrm>
          <a:off x="12763500" y="999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97972</xdr:rowOff>
    </xdr:from>
    <xdr:to>
      <xdr:col>71</xdr:col>
      <xdr:colOff>177800</xdr:colOff>
      <xdr:row>58</xdr:row>
      <xdr:rowOff>160020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2814300" y="10042072"/>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532" name="n_1aveValue【学校施設】&#10;有形固定資産減価償却率">
          <a:extLst>
            <a:ext uri="{FF2B5EF4-FFF2-40B4-BE49-F238E27FC236}">
              <a16:creationId xmlns:a16="http://schemas.microsoft.com/office/drawing/2014/main" id="{00000000-0008-0000-0E00-000014020000}"/>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115405</xdr:rowOff>
    </xdr:from>
    <xdr:ext cx="405111" cy="259045"/>
    <xdr:sp macro="" textlink="">
      <xdr:nvSpPr>
        <xdr:cNvPr id="533" name="n_2aveValue【学校施設】&#10;有形固定資産減価償却率">
          <a:extLst>
            <a:ext uri="{FF2B5EF4-FFF2-40B4-BE49-F238E27FC236}">
              <a16:creationId xmlns:a16="http://schemas.microsoft.com/office/drawing/2014/main" id="{00000000-0008-0000-0E00-000015020000}"/>
            </a:ext>
          </a:extLst>
        </xdr:cNvPr>
        <xdr:cNvSpPr txBox="1"/>
      </xdr:nvSpPr>
      <xdr:spPr>
        <a:xfrm>
          <a:off x="14389744" y="10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534" name="n_3aveValue【学校施設】&#10;有形固定資産減価償却率">
          <a:extLst>
            <a:ext uri="{FF2B5EF4-FFF2-40B4-BE49-F238E27FC236}">
              <a16:creationId xmlns:a16="http://schemas.microsoft.com/office/drawing/2014/main" id="{00000000-0008-0000-0E00-000016020000}"/>
            </a:ext>
          </a:extLst>
        </xdr:cNvPr>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86014</xdr:rowOff>
    </xdr:from>
    <xdr:ext cx="405111" cy="259045"/>
    <xdr:sp macro="" textlink="">
      <xdr:nvSpPr>
        <xdr:cNvPr id="535" name="n_4aveValue【学校施設】&#10;有形固定資産減価償却率">
          <a:extLst>
            <a:ext uri="{FF2B5EF4-FFF2-40B4-BE49-F238E27FC236}">
              <a16:creationId xmlns:a16="http://schemas.microsoft.com/office/drawing/2014/main" id="{00000000-0008-0000-0E00-000017020000}"/>
            </a:ext>
          </a:extLst>
        </xdr:cNvPr>
        <xdr:cNvSpPr txBox="1"/>
      </xdr:nvSpPr>
      <xdr:spPr>
        <a:xfrm>
          <a:off x="1261174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2739</xdr:rowOff>
    </xdr:from>
    <xdr:ext cx="405111" cy="259045"/>
    <xdr:sp macro="" textlink="">
      <xdr:nvSpPr>
        <xdr:cNvPr id="536" name="n_1mainValue【学校施設】&#10;有形固定資産減価償却率">
          <a:extLst>
            <a:ext uri="{FF2B5EF4-FFF2-40B4-BE49-F238E27FC236}">
              <a16:creationId xmlns:a16="http://schemas.microsoft.com/office/drawing/2014/main" id="{00000000-0008-0000-0E00-000018020000}"/>
            </a:ext>
          </a:extLst>
        </xdr:cNvPr>
        <xdr:cNvSpPr txBox="1"/>
      </xdr:nvSpPr>
      <xdr:spPr>
        <a:xfrm>
          <a:off x="152660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131008</xdr:rowOff>
    </xdr:from>
    <xdr:ext cx="405111" cy="259045"/>
    <xdr:sp macro="" textlink="">
      <xdr:nvSpPr>
        <xdr:cNvPr id="537" name="n_2mainValue【学校施設】&#10;有形固定資産減価償却率">
          <a:extLst>
            <a:ext uri="{FF2B5EF4-FFF2-40B4-BE49-F238E27FC236}">
              <a16:creationId xmlns:a16="http://schemas.microsoft.com/office/drawing/2014/main" id="{00000000-0008-0000-0E00-000019020000}"/>
            </a:ext>
          </a:extLst>
        </xdr:cNvPr>
        <xdr:cNvSpPr txBox="1"/>
      </xdr:nvSpPr>
      <xdr:spPr>
        <a:xfrm>
          <a:off x="143897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55897</xdr:rowOff>
    </xdr:from>
    <xdr:ext cx="405111" cy="259045"/>
    <xdr:sp macro="" textlink="">
      <xdr:nvSpPr>
        <xdr:cNvPr id="538" name="n_3mainValue【学校施設】&#10;有形固定資産減価償却率">
          <a:extLst>
            <a:ext uri="{FF2B5EF4-FFF2-40B4-BE49-F238E27FC236}">
              <a16:creationId xmlns:a16="http://schemas.microsoft.com/office/drawing/2014/main" id="{00000000-0008-0000-0E00-00001A020000}"/>
            </a:ext>
          </a:extLst>
        </xdr:cNvPr>
        <xdr:cNvSpPr txBox="1"/>
      </xdr:nvSpPr>
      <xdr:spPr>
        <a:xfrm>
          <a:off x="13500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165299</xdr:rowOff>
    </xdr:from>
    <xdr:ext cx="405111" cy="259045"/>
    <xdr:sp macro="" textlink="">
      <xdr:nvSpPr>
        <xdr:cNvPr id="539" name="n_4mainValue【学校施設】&#10;有形固定資産減価償却率">
          <a:extLst>
            <a:ext uri="{FF2B5EF4-FFF2-40B4-BE49-F238E27FC236}">
              <a16:creationId xmlns:a16="http://schemas.microsoft.com/office/drawing/2014/main" id="{00000000-0008-0000-0E00-00001B020000}"/>
            </a:ext>
          </a:extLst>
        </xdr:cNvPr>
        <xdr:cNvSpPr txBox="1"/>
      </xdr:nvSpPr>
      <xdr:spPr>
        <a:xfrm>
          <a:off x="12611744" y="976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0" name="正方形/長方形 539">
          <a:extLst>
            <a:ext uri="{FF2B5EF4-FFF2-40B4-BE49-F238E27FC236}">
              <a16:creationId xmlns:a16="http://schemas.microsoft.com/office/drawing/2014/main" id="{00000000-0008-0000-0E00-00001C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1" name="正方形/長方形 540">
          <a:extLst>
            <a:ext uri="{FF2B5EF4-FFF2-40B4-BE49-F238E27FC236}">
              <a16:creationId xmlns:a16="http://schemas.microsoft.com/office/drawing/2014/main" id="{00000000-0008-0000-0E00-00001D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2" name="正方形/長方形 541">
          <a:extLst>
            <a:ext uri="{FF2B5EF4-FFF2-40B4-BE49-F238E27FC236}">
              <a16:creationId xmlns:a16="http://schemas.microsoft.com/office/drawing/2014/main" id="{00000000-0008-0000-0E00-00001E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3" name="正方形/長方形 542">
          <a:extLst>
            <a:ext uri="{FF2B5EF4-FFF2-40B4-BE49-F238E27FC236}">
              <a16:creationId xmlns:a16="http://schemas.microsoft.com/office/drawing/2014/main" id="{00000000-0008-0000-0E00-00001F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3" name="テキスト ボックス 552">
          <a:extLst>
            <a:ext uri="{FF2B5EF4-FFF2-40B4-BE49-F238E27FC236}">
              <a16:creationId xmlns:a16="http://schemas.microsoft.com/office/drawing/2014/main" id="{00000000-0008-0000-0E00-000029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5" name="テキスト ボックス 554">
          <a:extLst>
            <a:ext uri="{FF2B5EF4-FFF2-40B4-BE49-F238E27FC236}">
              <a16:creationId xmlns:a16="http://schemas.microsoft.com/office/drawing/2014/main" id="{00000000-0008-0000-0E00-00002B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7" name="テキスト ボックス 556">
          <a:extLst>
            <a:ext uri="{FF2B5EF4-FFF2-40B4-BE49-F238E27FC236}">
              <a16:creationId xmlns:a16="http://schemas.microsoft.com/office/drawing/2014/main" id="{00000000-0008-0000-0E00-00002D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2" name="【学校施設】&#10;一人当たり面積グラフ枠">
          <a:extLst>
            <a:ext uri="{FF2B5EF4-FFF2-40B4-BE49-F238E27FC236}">
              <a16:creationId xmlns:a16="http://schemas.microsoft.com/office/drawing/2014/main" id="{00000000-0008-0000-0E00-000032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64" name="【学校施設】&#10;一人当たり面積最小値テキスト">
          <a:extLst>
            <a:ext uri="{FF2B5EF4-FFF2-40B4-BE49-F238E27FC236}">
              <a16:creationId xmlns:a16="http://schemas.microsoft.com/office/drawing/2014/main" id="{00000000-0008-0000-0E00-000034020000}"/>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66" name="【学校施設】&#10;一人当たり面積最大値テキスト">
          <a:extLst>
            <a:ext uri="{FF2B5EF4-FFF2-40B4-BE49-F238E27FC236}">
              <a16:creationId xmlns:a16="http://schemas.microsoft.com/office/drawing/2014/main" id="{00000000-0008-0000-0E00-000036020000}"/>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568" name="【学校施設】&#10;一人当たり面積平均値テキスト">
          <a:extLst>
            <a:ext uri="{FF2B5EF4-FFF2-40B4-BE49-F238E27FC236}">
              <a16:creationId xmlns:a16="http://schemas.microsoft.com/office/drawing/2014/main" id="{00000000-0008-0000-0E00-000038020000}"/>
            </a:ext>
          </a:extLst>
        </xdr:cNvPr>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69" name="フローチャート: 判断 568">
          <a:extLst>
            <a:ext uri="{FF2B5EF4-FFF2-40B4-BE49-F238E27FC236}">
              <a16:creationId xmlns:a16="http://schemas.microsoft.com/office/drawing/2014/main" id="{00000000-0008-0000-0E00-000039020000}"/>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70" name="フローチャート: 判断 569">
          <a:extLst>
            <a:ext uri="{FF2B5EF4-FFF2-40B4-BE49-F238E27FC236}">
              <a16:creationId xmlns:a16="http://schemas.microsoft.com/office/drawing/2014/main" id="{00000000-0008-0000-0E00-00003A020000}"/>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71" name="フローチャート: 判断 570">
          <a:extLst>
            <a:ext uri="{FF2B5EF4-FFF2-40B4-BE49-F238E27FC236}">
              <a16:creationId xmlns:a16="http://schemas.microsoft.com/office/drawing/2014/main" id="{00000000-0008-0000-0E00-00003B020000}"/>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72" name="フローチャート: 判断 571">
          <a:extLst>
            <a:ext uri="{FF2B5EF4-FFF2-40B4-BE49-F238E27FC236}">
              <a16:creationId xmlns:a16="http://schemas.microsoft.com/office/drawing/2014/main" id="{00000000-0008-0000-0E00-00003C020000}"/>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573" name="フローチャート: 判断 572">
          <a:extLst>
            <a:ext uri="{FF2B5EF4-FFF2-40B4-BE49-F238E27FC236}">
              <a16:creationId xmlns:a16="http://schemas.microsoft.com/office/drawing/2014/main" id="{00000000-0008-0000-0E00-00003D020000}"/>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148844</xdr:rowOff>
    </xdr:from>
    <xdr:to>
      <xdr:col>112</xdr:col>
      <xdr:colOff>38100</xdr:colOff>
      <xdr:row>62</xdr:row>
      <xdr:rowOff>78994</xdr:rowOff>
    </xdr:to>
    <xdr:sp macro="" textlink="">
      <xdr:nvSpPr>
        <xdr:cNvPr id="579" name="楕円 578">
          <a:extLst>
            <a:ext uri="{FF2B5EF4-FFF2-40B4-BE49-F238E27FC236}">
              <a16:creationId xmlns:a16="http://schemas.microsoft.com/office/drawing/2014/main" id="{00000000-0008-0000-0E00-000043020000}"/>
            </a:ext>
          </a:extLst>
        </xdr:cNvPr>
        <xdr:cNvSpPr/>
      </xdr:nvSpPr>
      <xdr:spPr>
        <a:xfrm>
          <a:off x="21272500" y="1060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153988</xdr:rowOff>
    </xdr:from>
    <xdr:to>
      <xdr:col>107</xdr:col>
      <xdr:colOff>101600</xdr:colOff>
      <xdr:row>62</xdr:row>
      <xdr:rowOff>84138</xdr:rowOff>
    </xdr:to>
    <xdr:sp macro="" textlink="">
      <xdr:nvSpPr>
        <xdr:cNvPr id="580" name="楕円 579">
          <a:extLst>
            <a:ext uri="{FF2B5EF4-FFF2-40B4-BE49-F238E27FC236}">
              <a16:creationId xmlns:a16="http://schemas.microsoft.com/office/drawing/2014/main" id="{00000000-0008-0000-0E00-000044020000}"/>
            </a:ext>
          </a:extLst>
        </xdr:cNvPr>
        <xdr:cNvSpPr/>
      </xdr:nvSpPr>
      <xdr:spPr>
        <a:xfrm>
          <a:off x="20383500" y="1061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28194</xdr:rowOff>
    </xdr:from>
    <xdr:to>
      <xdr:col>111</xdr:col>
      <xdr:colOff>177800</xdr:colOff>
      <xdr:row>62</xdr:row>
      <xdr:rowOff>33338</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flipV="1">
          <a:off x="20434300" y="10658094"/>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159703</xdr:rowOff>
    </xdr:from>
    <xdr:to>
      <xdr:col>102</xdr:col>
      <xdr:colOff>165100</xdr:colOff>
      <xdr:row>62</xdr:row>
      <xdr:rowOff>89853</xdr:rowOff>
    </xdr:to>
    <xdr:sp macro="" textlink="">
      <xdr:nvSpPr>
        <xdr:cNvPr id="582" name="楕円 581">
          <a:extLst>
            <a:ext uri="{FF2B5EF4-FFF2-40B4-BE49-F238E27FC236}">
              <a16:creationId xmlns:a16="http://schemas.microsoft.com/office/drawing/2014/main" id="{00000000-0008-0000-0E00-000046020000}"/>
            </a:ext>
          </a:extLst>
        </xdr:cNvPr>
        <xdr:cNvSpPr/>
      </xdr:nvSpPr>
      <xdr:spPr>
        <a:xfrm>
          <a:off x="19494500" y="1061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33338</xdr:rowOff>
    </xdr:from>
    <xdr:to>
      <xdr:col>107</xdr:col>
      <xdr:colOff>50800</xdr:colOff>
      <xdr:row>62</xdr:row>
      <xdr:rowOff>39053</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flipV="1">
          <a:off x="19545300" y="10663238"/>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162751</xdr:rowOff>
    </xdr:from>
    <xdr:to>
      <xdr:col>98</xdr:col>
      <xdr:colOff>38100</xdr:colOff>
      <xdr:row>62</xdr:row>
      <xdr:rowOff>92901</xdr:rowOff>
    </xdr:to>
    <xdr:sp macro="" textlink="">
      <xdr:nvSpPr>
        <xdr:cNvPr id="584" name="楕円 583">
          <a:extLst>
            <a:ext uri="{FF2B5EF4-FFF2-40B4-BE49-F238E27FC236}">
              <a16:creationId xmlns:a16="http://schemas.microsoft.com/office/drawing/2014/main" id="{00000000-0008-0000-0E00-000048020000}"/>
            </a:ext>
          </a:extLst>
        </xdr:cNvPr>
        <xdr:cNvSpPr/>
      </xdr:nvSpPr>
      <xdr:spPr>
        <a:xfrm>
          <a:off x="18605500" y="1062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39053</xdr:rowOff>
    </xdr:from>
    <xdr:to>
      <xdr:col>102</xdr:col>
      <xdr:colOff>114300</xdr:colOff>
      <xdr:row>62</xdr:row>
      <xdr:rowOff>42101</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flipV="1">
          <a:off x="18656300" y="1066895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586" name="n_1aveValue【学校施設】&#10;一人当たり面積">
          <a:extLst>
            <a:ext uri="{FF2B5EF4-FFF2-40B4-BE49-F238E27FC236}">
              <a16:creationId xmlns:a16="http://schemas.microsoft.com/office/drawing/2014/main" id="{00000000-0008-0000-0E00-00004A020000}"/>
            </a:ext>
          </a:extLst>
        </xdr:cNvPr>
        <xdr:cNvSpPr txBox="1"/>
      </xdr:nvSpPr>
      <xdr:spPr>
        <a:xfrm>
          <a:off x="210757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587" name="n_2aveValue【学校施設】&#10;一人当たり面積">
          <a:extLst>
            <a:ext uri="{FF2B5EF4-FFF2-40B4-BE49-F238E27FC236}">
              <a16:creationId xmlns:a16="http://schemas.microsoft.com/office/drawing/2014/main" id="{00000000-0008-0000-0E00-00004B020000}"/>
            </a:ext>
          </a:extLst>
        </xdr:cNvPr>
        <xdr:cNvSpPr txBox="1"/>
      </xdr:nvSpPr>
      <xdr:spPr>
        <a:xfrm>
          <a:off x="20199427"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588" name="n_3aveValue【学校施設】&#10;一人当たり面積">
          <a:extLst>
            <a:ext uri="{FF2B5EF4-FFF2-40B4-BE49-F238E27FC236}">
              <a16:creationId xmlns:a16="http://schemas.microsoft.com/office/drawing/2014/main" id="{00000000-0008-0000-0E00-00004C020000}"/>
            </a:ext>
          </a:extLst>
        </xdr:cNvPr>
        <xdr:cNvSpPr txBox="1"/>
      </xdr:nvSpPr>
      <xdr:spPr>
        <a:xfrm>
          <a:off x="19310427" y="1033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589" name="n_4aveValue【学校施設】&#10;一人当たり面積">
          <a:extLst>
            <a:ext uri="{FF2B5EF4-FFF2-40B4-BE49-F238E27FC236}">
              <a16:creationId xmlns:a16="http://schemas.microsoft.com/office/drawing/2014/main" id="{00000000-0008-0000-0E00-00004D020000}"/>
            </a:ext>
          </a:extLst>
        </xdr:cNvPr>
        <xdr:cNvSpPr txBox="1"/>
      </xdr:nvSpPr>
      <xdr:spPr>
        <a:xfrm>
          <a:off x="18421427" y="1034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70121</xdr:rowOff>
    </xdr:from>
    <xdr:ext cx="469744" cy="259045"/>
    <xdr:sp macro="" textlink="">
      <xdr:nvSpPr>
        <xdr:cNvPr id="590" name="n_1mainValue【学校施設】&#10;一人当たり面積">
          <a:extLst>
            <a:ext uri="{FF2B5EF4-FFF2-40B4-BE49-F238E27FC236}">
              <a16:creationId xmlns:a16="http://schemas.microsoft.com/office/drawing/2014/main" id="{00000000-0008-0000-0E00-00004E020000}"/>
            </a:ext>
          </a:extLst>
        </xdr:cNvPr>
        <xdr:cNvSpPr txBox="1"/>
      </xdr:nvSpPr>
      <xdr:spPr>
        <a:xfrm>
          <a:off x="21075727" y="1070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75265</xdr:rowOff>
    </xdr:from>
    <xdr:ext cx="469744" cy="259045"/>
    <xdr:sp macro="" textlink="">
      <xdr:nvSpPr>
        <xdr:cNvPr id="591" name="n_2mainValue【学校施設】&#10;一人当たり面積">
          <a:extLst>
            <a:ext uri="{FF2B5EF4-FFF2-40B4-BE49-F238E27FC236}">
              <a16:creationId xmlns:a16="http://schemas.microsoft.com/office/drawing/2014/main" id="{00000000-0008-0000-0E00-00004F020000}"/>
            </a:ext>
          </a:extLst>
        </xdr:cNvPr>
        <xdr:cNvSpPr txBox="1"/>
      </xdr:nvSpPr>
      <xdr:spPr>
        <a:xfrm>
          <a:off x="20199427" y="1070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80980</xdr:rowOff>
    </xdr:from>
    <xdr:ext cx="469744" cy="259045"/>
    <xdr:sp macro="" textlink="">
      <xdr:nvSpPr>
        <xdr:cNvPr id="592" name="n_3mainValue【学校施設】&#10;一人当たり面積">
          <a:extLst>
            <a:ext uri="{FF2B5EF4-FFF2-40B4-BE49-F238E27FC236}">
              <a16:creationId xmlns:a16="http://schemas.microsoft.com/office/drawing/2014/main" id="{00000000-0008-0000-0E00-000050020000}"/>
            </a:ext>
          </a:extLst>
        </xdr:cNvPr>
        <xdr:cNvSpPr txBox="1"/>
      </xdr:nvSpPr>
      <xdr:spPr>
        <a:xfrm>
          <a:off x="19310427" y="10710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84028</xdr:rowOff>
    </xdr:from>
    <xdr:ext cx="469744" cy="259045"/>
    <xdr:sp macro="" textlink="">
      <xdr:nvSpPr>
        <xdr:cNvPr id="593" name="n_4mainValue【学校施設】&#10;一人当たり面積">
          <a:extLst>
            <a:ext uri="{FF2B5EF4-FFF2-40B4-BE49-F238E27FC236}">
              <a16:creationId xmlns:a16="http://schemas.microsoft.com/office/drawing/2014/main" id="{00000000-0008-0000-0E00-000051020000}"/>
            </a:ext>
          </a:extLst>
        </xdr:cNvPr>
        <xdr:cNvSpPr txBox="1"/>
      </xdr:nvSpPr>
      <xdr:spPr>
        <a:xfrm>
          <a:off x="18421427" y="10713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4" name="正方形/長方形 593">
          <a:extLst>
            <a:ext uri="{FF2B5EF4-FFF2-40B4-BE49-F238E27FC236}">
              <a16:creationId xmlns:a16="http://schemas.microsoft.com/office/drawing/2014/main" id="{00000000-0008-0000-0E00-00005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5" name="正方形/長方形 594">
          <a:extLst>
            <a:ext uri="{FF2B5EF4-FFF2-40B4-BE49-F238E27FC236}">
              <a16:creationId xmlns:a16="http://schemas.microsoft.com/office/drawing/2014/main" id="{00000000-0008-0000-0E00-00005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6" name="正方形/長方形 595">
          <a:extLst>
            <a:ext uri="{FF2B5EF4-FFF2-40B4-BE49-F238E27FC236}">
              <a16:creationId xmlns:a16="http://schemas.microsoft.com/office/drawing/2014/main" id="{00000000-0008-0000-0E00-00005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7" name="正方形/長方形 596">
          <a:extLst>
            <a:ext uri="{FF2B5EF4-FFF2-40B4-BE49-F238E27FC236}">
              <a16:creationId xmlns:a16="http://schemas.microsoft.com/office/drawing/2014/main" id="{00000000-0008-0000-0E00-00005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8" name="正方形/長方形 597">
          <a:extLst>
            <a:ext uri="{FF2B5EF4-FFF2-40B4-BE49-F238E27FC236}">
              <a16:creationId xmlns:a16="http://schemas.microsoft.com/office/drawing/2014/main" id="{00000000-0008-0000-0E00-00005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9" name="正方形/長方形 598">
          <a:extLst>
            <a:ext uri="{FF2B5EF4-FFF2-40B4-BE49-F238E27FC236}">
              <a16:creationId xmlns:a16="http://schemas.microsoft.com/office/drawing/2014/main" id="{00000000-0008-0000-0E00-00005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0" name="正方形/長方形 599">
          <a:extLst>
            <a:ext uri="{FF2B5EF4-FFF2-40B4-BE49-F238E27FC236}">
              <a16:creationId xmlns:a16="http://schemas.microsoft.com/office/drawing/2014/main" id="{00000000-0008-0000-0E00-00005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1" name="正方形/長方形 600">
          <a:extLst>
            <a:ext uri="{FF2B5EF4-FFF2-40B4-BE49-F238E27FC236}">
              <a16:creationId xmlns:a16="http://schemas.microsoft.com/office/drawing/2014/main" id="{00000000-0008-0000-0E00-00005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8" name="テキスト ボックス 607">
          <a:extLst>
            <a:ext uri="{FF2B5EF4-FFF2-40B4-BE49-F238E27FC236}">
              <a16:creationId xmlns:a16="http://schemas.microsoft.com/office/drawing/2014/main" id="{00000000-0008-0000-0E00-000060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0" name="テキスト ボックス 609">
          <a:extLst>
            <a:ext uri="{FF2B5EF4-FFF2-40B4-BE49-F238E27FC236}">
              <a16:creationId xmlns:a16="http://schemas.microsoft.com/office/drawing/2014/main" id="{00000000-0008-0000-0E00-000062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2" name="テキスト ボックス 611">
          <a:extLst>
            <a:ext uri="{FF2B5EF4-FFF2-40B4-BE49-F238E27FC236}">
              <a16:creationId xmlns:a16="http://schemas.microsoft.com/office/drawing/2014/main" id="{00000000-0008-0000-0E00-000064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4" name="テキスト ボックス 613">
          <a:extLst>
            <a:ext uri="{FF2B5EF4-FFF2-40B4-BE49-F238E27FC236}">
              <a16:creationId xmlns:a16="http://schemas.microsoft.com/office/drawing/2014/main" id="{00000000-0008-0000-0E00-000066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6" name="テキスト ボックス 615">
          <a:extLst>
            <a:ext uri="{FF2B5EF4-FFF2-40B4-BE49-F238E27FC236}">
              <a16:creationId xmlns:a16="http://schemas.microsoft.com/office/drawing/2014/main" id="{00000000-0008-0000-0E00-000068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8" name="【児童館】&#10;有形固定資産減価償却率グラフ枠">
          <a:extLst>
            <a:ext uri="{FF2B5EF4-FFF2-40B4-BE49-F238E27FC236}">
              <a16:creationId xmlns:a16="http://schemas.microsoft.com/office/drawing/2014/main" id="{00000000-0008-0000-0E00-00006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0" name="【児童館】&#10;有形固定資産減価償却率最小値テキスト">
          <a:extLst>
            <a:ext uri="{FF2B5EF4-FFF2-40B4-BE49-F238E27FC236}">
              <a16:creationId xmlns:a16="http://schemas.microsoft.com/office/drawing/2014/main" id="{00000000-0008-0000-0E00-00006C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622" name="【児童館】&#10;有形固定資産減価償却率最大値テキスト">
          <a:extLst>
            <a:ext uri="{FF2B5EF4-FFF2-40B4-BE49-F238E27FC236}">
              <a16:creationId xmlns:a16="http://schemas.microsoft.com/office/drawing/2014/main" id="{00000000-0008-0000-0E00-00006E020000}"/>
            </a:ext>
          </a:extLst>
        </xdr:cNvPr>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107785</xdr:rowOff>
    </xdr:from>
    <xdr:ext cx="405111" cy="259045"/>
    <xdr:sp macro="" textlink="">
      <xdr:nvSpPr>
        <xdr:cNvPr id="624" name="【児童館】&#10;有形固定資産減価償却率平均値テキスト">
          <a:extLst>
            <a:ext uri="{FF2B5EF4-FFF2-40B4-BE49-F238E27FC236}">
              <a16:creationId xmlns:a16="http://schemas.microsoft.com/office/drawing/2014/main" id="{00000000-0008-0000-0E00-000070020000}"/>
            </a:ext>
          </a:extLst>
        </xdr:cNvPr>
        <xdr:cNvSpPr txBox="1"/>
      </xdr:nvSpPr>
      <xdr:spPr>
        <a:xfrm>
          <a:off x="16357600" y="14166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25" name="フローチャート: 判断 624">
          <a:extLst>
            <a:ext uri="{FF2B5EF4-FFF2-40B4-BE49-F238E27FC236}">
              <a16:creationId xmlns:a16="http://schemas.microsoft.com/office/drawing/2014/main" id="{00000000-0008-0000-0E00-000071020000}"/>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26" name="フローチャート: 判断 625">
          <a:extLst>
            <a:ext uri="{FF2B5EF4-FFF2-40B4-BE49-F238E27FC236}">
              <a16:creationId xmlns:a16="http://schemas.microsoft.com/office/drawing/2014/main" id="{00000000-0008-0000-0E00-000072020000}"/>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627" name="フローチャート: 判断 626">
          <a:extLst>
            <a:ext uri="{FF2B5EF4-FFF2-40B4-BE49-F238E27FC236}">
              <a16:creationId xmlns:a16="http://schemas.microsoft.com/office/drawing/2014/main" id="{00000000-0008-0000-0E00-000073020000}"/>
            </a:ext>
          </a:extLst>
        </xdr:cNvPr>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628" name="フローチャート: 判断 627">
          <a:extLst>
            <a:ext uri="{FF2B5EF4-FFF2-40B4-BE49-F238E27FC236}">
              <a16:creationId xmlns:a16="http://schemas.microsoft.com/office/drawing/2014/main" id="{00000000-0008-0000-0E00-000074020000}"/>
            </a:ext>
          </a:extLst>
        </xdr:cNvPr>
        <xdr:cNvSpPr/>
      </xdr:nvSpPr>
      <xdr:spPr>
        <a:xfrm>
          <a:off x="13652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629" name="フローチャート: 判断 628">
          <a:extLst>
            <a:ext uri="{FF2B5EF4-FFF2-40B4-BE49-F238E27FC236}">
              <a16:creationId xmlns:a16="http://schemas.microsoft.com/office/drawing/2014/main" id="{00000000-0008-0000-0E00-000075020000}"/>
            </a:ext>
          </a:extLst>
        </xdr:cNvPr>
        <xdr:cNvSpPr/>
      </xdr:nvSpPr>
      <xdr:spPr>
        <a:xfrm>
          <a:off x="12763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42818</xdr:rowOff>
    </xdr:from>
    <xdr:to>
      <xdr:col>81</xdr:col>
      <xdr:colOff>101600</xdr:colOff>
      <xdr:row>85</xdr:row>
      <xdr:rowOff>144418</xdr:rowOff>
    </xdr:to>
    <xdr:sp macro="" textlink="">
      <xdr:nvSpPr>
        <xdr:cNvPr id="635" name="楕円 634">
          <a:extLst>
            <a:ext uri="{FF2B5EF4-FFF2-40B4-BE49-F238E27FC236}">
              <a16:creationId xmlns:a16="http://schemas.microsoft.com/office/drawing/2014/main" id="{00000000-0008-0000-0E00-00007B020000}"/>
            </a:ext>
          </a:extLst>
        </xdr:cNvPr>
        <xdr:cNvSpPr/>
      </xdr:nvSpPr>
      <xdr:spPr>
        <a:xfrm>
          <a:off x="15430500" y="1461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85</xdr:row>
      <xdr:rowOff>363</xdr:rowOff>
    </xdr:from>
    <xdr:to>
      <xdr:col>76</xdr:col>
      <xdr:colOff>165100</xdr:colOff>
      <xdr:row>85</xdr:row>
      <xdr:rowOff>101963</xdr:rowOff>
    </xdr:to>
    <xdr:sp macro="" textlink="">
      <xdr:nvSpPr>
        <xdr:cNvPr id="636" name="楕円 635">
          <a:extLst>
            <a:ext uri="{FF2B5EF4-FFF2-40B4-BE49-F238E27FC236}">
              <a16:creationId xmlns:a16="http://schemas.microsoft.com/office/drawing/2014/main" id="{00000000-0008-0000-0E00-00007C020000}"/>
            </a:ext>
          </a:extLst>
        </xdr:cNvPr>
        <xdr:cNvSpPr/>
      </xdr:nvSpPr>
      <xdr:spPr>
        <a:xfrm>
          <a:off x="14541500" y="1457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51163</xdr:rowOff>
    </xdr:from>
    <xdr:to>
      <xdr:col>81</xdr:col>
      <xdr:colOff>50800</xdr:colOff>
      <xdr:row>85</xdr:row>
      <xdr:rowOff>93618</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4592300" y="14624413"/>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145687</xdr:rowOff>
    </xdr:from>
    <xdr:to>
      <xdr:col>72</xdr:col>
      <xdr:colOff>38100</xdr:colOff>
      <xdr:row>85</xdr:row>
      <xdr:rowOff>75837</xdr:rowOff>
    </xdr:to>
    <xdr:sp macro="" textlink="">
      <xdr:nvSpPr>
        <xdr:cNvPr id="638" name="楕円 637">
          <a:extLst>
            <a:ext uri="{FF2B5EF4-FFF2-40B4-BE49-F238E27FC236}">
              <a16:creationId xmlns:a16="http://schemas.microsoft.com/office/drawing/2014/main" id="{00000000-0008-0000-0E00-00007E020000}"/>
            </a:ext>
          </a:extLst>
        </xdr:cNvPr>
        <xdr:cNvSpPr/>
      </xdr:nvSpPr>
      <xdr:spPr>
        <a:xfrm>
          <a:off x="13652500" y="1454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25037</xdr:rowOff>
    </xdr:from>
    <xdr:to>
      <xdr:col>76</xdr:col>
      <xdr:colOff>114300</xdr:colOff>
      <xdr:row>85</xdr:row>
      <xdr:rowOff>51163</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3703300" y="1459828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104866</xdr:rowOff>
    </xdr:from>
    <xdr:to>
      <xdr:col>67</xdr:col>
      <xdr:colOff>101600</xdr:colOff>
      <xdr:row>85</xdr:row>
      <xdr:rowOff>35016</xdr:rowOff>
    </xdr:to>
    <xdr:sp macro="" textlink="">
      <xdr:nvSpPr>
        <xdr:cNvPr id="640" name="楕円 639">
          <a:extLst>
            <a:ext uri="{FF2B5EF4-FFF2-40B4-BE49-F238E27FC236}">
              <a16:creationId xmlns:a16="http://schemas.microsoft.com/office/drawing/2014/main" id="{00000000-0008-0000-0E00-000080020000}"/>
            </a:ext>
          </a:extLst>
        </xdr:cNvPr>
        <xdr:cNvSpPr/>
      </xdr:nvSpPr>
      <xdr:spPr>
        <a:xfrm>
          <a:off x="12763500" y="145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155666</xdr:rowOff>
    </xdr:from>
    <xdr:to>
      <xdr:col>71</xdr:col>
      <xdr:colOff>177800</xdr:colOff>
      <xdr:row>85</xdr:row>
      <xdr:rowOff>25037</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2814300" y="1455746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642" name="n_1aveValue【児童館】&#10;有形固定資産減価償却率">
          <a:extLst>
            <a:ext uri="{FF2B5EF4-FFF2-40B4-BE49-F238E27FC236}">
              <a16:creationId xmlns:a16="http://schemas.microsoft.com/office/drawing/2014/main" id="{00000000-0008-0000-0E00-000082020000}"/>
            </a:ext>
          </a:extLst>
        </xdr:cNvPr>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643" name="n_2aveValue【児童館】&#10;有形固定資産減価償却率">
          <a:extLst>
            <a:ext uri="{FF2B5EF4-FFF2-40B4-BE49-F238E27FC236}">
              <a16:creationId xmlns:a16="http://schemas.microsoft.com/office/drawing/2014/main" id="{00000000-0008-0000-0E00-000083020000}"/>
            </a:ext>
          </a:extLst>
        </xdr:cNvPr>
        <xdr:cNvSpPr txBox="1"/>
      </xdr:nvSpPr>
      <xdr:spPr>
        <a:xfrm>
          <a:off x="14389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644" name="n_3aveValue【児童館】&#10;有形固定資産減価償却率">
          <a:extLst>
            <a:ext uri="{FF2B5EF4-FFF2-40B4-BE49-F238E27FC236}">
              <a16:creationId xmlns:a16="http://schemas.microsoft.com/office/drawing/2014/main" id="{00000000-0008-0000-0E00-000084020000}"/>
            </a:ext>
          </a:extLst>
        </xdr:cNvPr>
        <xdr:cNvSpPr txBox="1"/>
      </xdr:nvSpPr>
      <xdr:spPr>
        <a:xfrm>
          <a:off x="13500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645" name="n_4aveValue【児童館】&#10;有形固定資産減価償却率">
          <a:extLst>
            <a:ext uri="{FF2B5EF4-FFF2-40B4-BE49-F238E27FC236}">
              <a16:creationId xmlns:a16="http://schemas.microsoft.com/office/drawing/2014/main" id="{00000000-0008-0000-0E00-000085020000}"/>
            </a:ext>
          </a:extLst>
        </xdr:cNvPr>
        <xdr:cNvSpPr txBox="1"/>
      </xdr:nvSpPr>
      <xdr:spPr>
        <a:xfrm>
          <a:off x="12611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135545</xdr:rowOff>
    </xdr:from>
    <xdr:ext cx="405111" cy="259045"/>
    <xdr:sp macro="" textlink="">
      <xdr:nvSpPr>
        <xdr:cNvPr id="646" name="n_1mainValue【児童館】&#10;有形固定資産減価償却率">
          <a:extLst>
            <a:ext uri="{FF2B5EF4-FFF2-40B4-BE49-F238E27FC236}">
              <a16:creationId xmlns:a16="http://schemas.microsoft.com/office/drawing/2014/main" id="{00000000-0008-0000-0E00-000086020000}"/>
            </a:ext>
          </a:extLst>
        </xdr:cNvPr>
        <xdr:cNvSpPr txBox="1"/>
      </xdr:nvSpPr>
      <xdr:spPr>
        <a:xfrm>
          <a:off x="15266044" y="14708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93090</xdr:rowOff>
    </xdr:from>
    <xdr:ext cx="405111" cy="259045"/>
    <xdr:sp macro="" textlink="">
      <xdr:nvSpPr>
        <xdr:cNvPr id="647" name="n_2mainValue【児童館】&#10;有形固定資産減価償却率">
          <a:extLst>
            <a:ext uri="{FF2B5EF4-FFF2-40B4-BE49-F238E27FC236}">
              <a16:creationId xmlns:a16="http://schemas.microsoft.com/office/drawing/2014/main" id="{00000000-0008-0000-0E00-000087020000}"/>
            </a:ext>
          </a:extLst>
        </xdr:cNvPr>
        <xdr:cNvSpPr txBox="1"/>
      </xdr:nvSpPr>
      <xdr:spPr>
        <a:xfrm>
          <a:off x="14389744" y="1466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66964</xdr:rowOff>
    </xdr:from>
    <xdr:ext cx="405111" cy="259045"/>
    <xdr:sp macro="" textlink="">
      <xdr:nvSpPr>
        <xdr:cNvPr id="648" name="n_3mainValue【児童館】&#10;有形固定資産減価償却率">
          <a:extLst>
            <a:ext uri="{FF2B5EF4-FFF2-40B4-BE49-F238E27FC236}">
              <a16:creationId xmlns:a16="http://schemas.microsoft.com/office/drawing/2014/main" id="{00000000-0008-0000-0E00-000088020000}"/>
            </a:ext>
          </a:extLst>
        </xdr:cNvPr>
        <xdr:cNvSpPr txBox="1"/>
      </xdr:nvSpPr>
      <xdr:spPr>
        <a:xfrm>
          <a:off x="13500744" y="1464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26143</xdr:rowOff>
    </xdr:from>
    <xdr:ext cx="405111" cy="259045"/>
    <xdr:sp macro="" textlink="">
      <xdr:nvSpPr>
        <xdr:cNvPr id="649" name="n_4mainValue【児童館】&#10;有形固定資産減価償却率">
          <a:extLst>
            <a:ext uri="{FF2B5EF4-FFF2-40B4-BE49-F238E27FC236}">
              <a16:creationId xmlns:a16="http://schemas.microsoft.com/office/drawing/2014/main" id="{00000000-0008-0000-0E00-000089020000}"/>
            </a:ext>
          </a:extLst>
        </xdr:cNvPr>
        <xdr:cNvSpPr txBox="1"/>
      </xdr:nvSpPr>
      <xdr:spPr>
        <a:xfrm>
          <a:off x="12611744" y="1459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0" name="正方形/長方形 649">
          <a:extLst>
            <a:ext uri="{FF2B5EF4-FFF2-40B4-BE49-F238E27FC236}">
              <a16:creationId xmlns:a16="http://schemas.microsoft.com/office/drawing/2014/main" id="{00000000-0008-0000-0E00-00008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1" name="正方形/長方形 650">
          <a:extLst>
            <a:ext uri="{FF2B5EF4-FFF2-40B4-BE49-F238E27FC236}">
              <a16:creationId xmlns:a16="http://schemas.microsoft.com/office/drawing/2014/main" id="{00000000-0008-0000-0E00-00008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2" name="正方形/長方形 651">
          <a:extLst>
            <a:ext uri="{FF2B5EF4-FFF2-40B4-BE49-F238E27FC236}">
              <a16:creationId xmlns:a16="http://schemas.microsoft.com/office/drawing/2014/main" id="{00000000-0008-0000-0E00-00008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3" name="正方形/長方形 652">
          <a:extLst>
            <a:ext uri="{FF2B5EF4-FFF2-40B4-BE49-F238E27FC236}">
              <a16:creationId xmlns:a16="http://schemas.microsoft.com/office/drawing/2014/main" id="{00000000-0008-0000-0E00-00008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4" name="正方形/長方形 653">
          <a:extLst>
            <a:ext uri="{FF2B5EF4-FFF2-40B4-BE49-F238E27FC236}">
              <a16:creationId xmlns:a16="http://schemas.microsoft.com/office/drawing/2014/main" id="{00000000-0008-0000-0E00-00008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5" name="正方形/長方形 654">
          <a:extLst>
            <a:ext uri="{FF2B5EF4-FFF2-40B4-BE49-F238E27FC236}">
              <a16:creationId xmlns:a16="http://schemas.microsoft.com/office/drawing/2014/main" id="{00000000-0008-0000-0E00-00008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6" name="正方形/長方形 655">
          <a:extLst>
            <a:ext uri="{FF2B5EF4-FFF2-40B4-BE49-F238E27FC236}">
              <a16:creationId xmlns:a16="http://schemas.microsoft.com/office/drawing/2014/main" id="{00000000-0008-0000-0E00-00009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7" name="正方形/長方形 656">
          <a:extLst>
            <a:ext uri="{FF2B5EF4-FFF2-40B4-BE49-F238E27FC236}">
              <a16:creationId xmlns:a16="http://schemas.microsoft.com/office/drawing/2014/main" id="{00000000-0008-0000-0E00-00009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7" name="テキスト ボックス 666">
          <a:extLst>
            <a:ext uri="{FF2B5EF4-FFF2-40B4-BE49-F238E27FC236}">
              <a16:creationId xmlns:a16="http://schemas.microsoft.com/office/drawing/2014/main" id="{00000000-0008-0000-0E00-00009B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9" name="テキスト ボックス 668">
          <a:extLst>
            <a:ext uri="{FF2B5EF4-FFF2-40B4-BE49-F238E27FC236}">
              <a16:creationId xmlns:a16="http://schemas.microsoft.com/office/drawing/2014/main" id="{00000000-0008-0000-0E00-00009D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2" name="【児童館】&#10;一人当たり面積グラフ枠">
          <a:extLst>
            <a:ext uri="{FF2B5EF4-FFF2-40B4-BE49-F238E27FC236}">
              <a16:creationId xmlns:a16="http://schemas.microsoft.com/office/drawing/2014/main" id="{00000000-0008-0000-0E00-0000A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674" name="【児童館】&#10;一人当たり面積最小値テキスト">
          <a:extLst>
            <a:ext uri="{FF2B5EF4-FFF2-40B4-BE49-F238E27FC236}">
              <a16:creationId xmlns:a16="http://schemas.microsoft.com/office/drawing/2014/main" id="{00000000-0008-0000-0E00-0000A2020000}"/>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676" name="【児童館】&#10;一人当たり面積最大値テキスト">
          <a:extLst>
            <a:ext uri="{FF2B5EF4-FFF2-40B4-BE49-F238E27FC236}">
              <a16:creationId xmlns:a16="http://schemas.microsoft.com/office/drawing/2014/main" id="{00000000-0008-0000-0E00-0000A4020000}"/>
            </a:ext>
          </a:extLst>
        </xdr:cNvPr>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678" name="【児童館】&#10;一人当たり面積平均値テキスト">
          <a:extLst>
            <a:ext uri="{FF2B5EF4-FFF2-40B4-BE49-F238E27FC236}">
              <a16:creationId xmlns:a16="http://schemas.microsoft.com/office/drawing/2014/main" id="{00000000-0008-0000-0E00-0000A6020000}"/>
            </a:ext>
          </a:extLst>
        </xdr:cNvPr>
        <xdr:cNvSpPr txBox="1"/>
      </xdr:nvSpPr>
      <xdr:spPr>
        <a:xfrm>
          <a:off x="22199600" y="14535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679" name="フローチャート: 判断 678">
          <a:extLst>
            <a:ext uri="{FF2B5EF4-FFF2-40B4-BE49-F238E27FC236}">
              <a16:creationId xmlns:a16="http://schemas.microsoft.com/office/drawing/2014/main" id="{00000000-0008-0000-0E00-0000A7020000}"/>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680" name="フローチャート: 判断 679">
          <a:extLst>
            <a:ext uri="{FF2B5EF4-FFF2-40B4-BE49-F238E27FC236}">
              <a16:creationId xmlns:a16="http://schemas.microsoft.com/office/drawing/2014/main" id="{00000000-0008-0000-0E00-0000A8020000}"/>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681" name="フローチャート: 判断 680">
          <a:extLst>
            <a:ext uri="{FF2B5EF4-FFF2-40B4-BE49-F238E27FC236}">
              <a16:creationId xmlns:a16="http://schemas.microsoft.com/office/drawing/2014/main" id="{00000000-0008-0000-0E00-0000A9020000}"/>
            </a:ext>
          </a:extLst>
        </xdr:cNvPr>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682" name="フローチャート: 判断 681">
          <a:extLst>
            <a:ext uri="{FF2B5EF4-FFF2-40B4-BE49-F238E27FC236}">
              <a16:creationId xmlns:a16="http://schemas.microsoft.com/office/drawing/2014/main" id="{00000000-0008-0000-0E00-0000AA020000}"/>
            </a:ext>
          </a:extLst>
        </xdr:cNvPr>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683" name="フローチャート: 判断 682">
          <a:extLst>
            <a:ext uri="{FF2B5EF4-FFF2-40B4-BE49-F238E27FC236}">
              <a16:creationId xmlns:a16="http://schemas.microsoft.com/office/drawing/2014/main" id="{00000000-0008-0000-0E00-0000AB020000}"/>
            </a:ext>
          </a:extLst>
        </xdr:cNvPr>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105411</xdr:rowOff>
    </xdr:from>
    <xdr:to>
      <xdr:col>112</xdr:col>
      <xdr:colOff>38100</xdr:colOff>
      <xdr:row>84</xdr:row>
      <xdr:rowOff>35561</xdr:rowOff>
    </xdr:to>
    <xdr:sp macro="" textlink="">
      <xdr:nvSpPr>
        <xdr:cNvPr id="689" name="楕円 688">
          <a:extLst>
            <a:ext uri="{FF2B5EF4-FFF2-40B4-BE49-F238E27FC236}">
              <a16:creationId xmlns:a16="http://schemas.microsoft.com/office/drawing/2014/main" id="{00000000-0008-0000-0E00-0000B1020000}"/>
            </a:ext>
          </a:extLst>
        </xdr:cNvPr>
        <xdr:cNvSpPr/>
      </xdr:nvSpPr>
      <xdr:spPr>
        <a:xfrm>
          <a:off x="21272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113030</xdr:rowOff>
    </xdr:from>
    <xdr:to>
      <xdr:col>107</xdr:col>
      <xdr:colOff>101600</xdr:colOff>
      <xdr:row>84</xdr:row>
      <xdr:rowOff>43180</xdr:rowOff>
    </xdr:to>
    <xdr:sp macro="" textlink="">
      <xdr:nvSpPr>
        <xdr:cNvPr id="690" name="楕円 689">
          <a:extLst>
            <a:ext uri="{FF2B5EF4-FFF2-40B4-BE49-F238E27FC236}">
              <a16:creationId xmlns:a16="http://schemas.microsoft.com/office/drawing/2014/main" id="{00000000-0008-0000-0E00-0000B2020000}"/>
            </a:ext>
          </a:extLst>
        </xdr:cNvPr>
        <xdr:cNvSpPr/>
      </xdr:nvSpPr>
      <xdr:spPr>
        <a:xfrm>
          <a:off x="20383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156211</xdr:rowOff>
    </xdr:from>
    <xdr:to>
      <xdr:col>111</xdr:col>
      <xdr:colOff>177800</xdr:colOff>
      <xdr:row>83</xdr:row>
      <xdr:rowOff>163830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flipV="1">
          <a:off x="20434300" y="143865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113030</xdr:rowOff>
    </xdr:from>
    <xdr:to>
      <xdr:col>102</xdr:col>
      <xdr:colOff>165100</xdr:colOff>
      <xdr:row>84</xdr:row>
      <xdr:rowOff>43180</xdr:rowOff>
    </xdr:to>
    <xdr:sp macro="" textlink="">
      <xdr:nvSpPr>
        <xdr:cNvPr id="692" name="楕円 691">
          <a:extLst>
            <a:ext uri="{FF2B5EF4-FFF2-40B4-BE49-F238E27FC236}">
              <a16:creationId xmlns:a16="http://schemas.microsoft.com/office/drawing/2014/main" id="{00000000-0008-0000-0E00-0000B4020000}"/>
            </a:ext>
          </a:extLst>
        </xdr:cNvPr>
        <xdr:cNvSpPr/>
      </xdr:nvSpPr>
      <xdr:spPr>
        <a:xfrm>
          <a:off x="19494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163830</xdr:rowOff>
    </xdr:from>
    <xdr:to>
      <xdr:col>107</xdr:col>
      <xdr:colOff>50800</xdr:colOff>
      <xdr:row>83</xdr:row>
      <xdr:rowOff>163830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9545300" y="1439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94" name="楕円 693">
          <a:extLst>
            <a:ext uri="{FF2B5EF4-FFF2-40B4-BE49-F238E27FC236}">
              <a16:creationId xmlns:a16="http://schemas.microsoft.com/office/drawing/2014/main" id="{00000000-0008-0000-0E00-0000B6020000}"/>
            </a:ext>
          </a:extLst>
        </xdr:cNvPr>
        <xdr:cNvSpPr/>
      </xdr:nvSpPr>
      <xdr:spPr>
        <a:xfrm>
          <a:off x="18605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163830</xdr:rowOff>
    </xdr:from>
    <xdr:to>
      <xdr:col>102</xdr:col>
      <xdr:colOff>114300</xdr:colOff>
      <xdr:row>84</xdr:row>
      <xdr:rowOff>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flipV="1">
          <a:off x="18656300" y="14394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99077</xdr:rowOff>
    </xdr:from>
    <xdr:ext cx="469744" cy="259045"/>
    <xdr:sp macro="" textlink="">
      <xdr:nvSpPr>
        <xdr:cNvPr id="696" name="n_1aveValue【児童館】&#10;一人当たり面積">
          <a:extLst>
            <a:ext uri="{FF2B5EF4-FFF2-40B4-BE49-F238E27FC236}">
              <a16:creationId xmlns:a16="http://schemas.microsoft.com/office/drawing/2014/main" id="{00000000-0008-0000-0E00-0000B8020000}"/>
            </a:ext>
          </a:extLst>
        </xdr:cNvPr>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106697</xdr:rowOff>
    </xdr:from>
    <xdr:ext cx="469744" cy="259045"/>
    <xdr:sp macro="" textlink="">
      <xdr:nvSpPr>
        <xdr:cNvPr id="697" name="n_2aveValue【児童館】&#10;一人当たり面積">
          <a:extLst>
            <a:ext uri="{FF2B5EF4-FFF2-40B4-BE49-F238E27FC236}">
              <a16:creationId xmlns:a16="http://schemas.microsoft.com/office/drawing/2014/main" id="{00000000-0008-0000-0E00-0000B9020000}"/>
            </a:ext>
          </a:extLst>
        </xdr:cNvPr>
        <xdr:cNvSpPr txBox="1"/>
      </xdr:nvSpPr>
      <xdr:spPr>
        <a:xfrm>
          <a:off x="20199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91457</xdr:rowOff>
    </xdr:from>
    <xdr:ext cx="469744" cy="259045"/>
    <xdr:sp macro="" textlink="">
      <xdr:nvSpPr>
        <xdr:cNvPr id="698" name="n_3aveValue【児童館】&#10;一人当たり面積">
          <a:extLst>
            <a:ext uri="{FF2B5EF4-FFF2-40B4-BE49-F238E27FC236}">
              <a16:creationId xmlns:a16="http://schemas.microsoft.com/office/drawing/2014/main" id="{00000000-0008-0000-0E00-0000BA020000}"/>
            </a:ext>
          </a:extLst>
        </xdr:cNvPr>
        <xdr:cNvSpPr txBox="1"/>
      </xdr:nvSpPr>
      <xdr:spPr>
        <a:xfrm>
          <a:off x="19310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91457</xdr:rowOff>
    </xdr:from>
    <xdr:ext cx="469744" cy="259045"/>
    <xdr:sp macro="" textlink="">
      <xdr:nvSpPr>
        <xdr:cNvPr id="699" name="n_4aveValue【児童館】&#10;一人当たり面積">
          <a:extLst>
            <a:ext uri="{FF2B5EF4-FFF2-40B4-BE49-F238E27FC236}">
              <a16:creationId xmlns:a16="http://schemas.microsoft.com/office/drawing/2014/main" id="{00000000-0008-0000-0E00-0000BB020000}"/>
            </a:ext>
          </a:extLst>
        </xdr:cNvPr>
        <xdr:cNvSpPr txBox="1"/>
      </xdr:nvSpPr>
      <xdr:spPr>
        <a:xfrm>
          <a:off x="18421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52088</xdr:rowOff>
    </xdr:from>
    <xdr:ext cx="469744" cy="259045"/>
    <xdr:sp macro="" textlink="">
      <xdr:nvSpPr>
        <xdr:cNvPr id="700" name="n_1mainValue【児童館】&#10;一人当たり面積">
          <a:extLst>
            <a:ext uri="{FF2B5EF4-FFF2-40B4-BE49-F238E27FC236}">
              <a16:creationId xmlns:a16="http://schemas.microsoft.com/office/drawing/2014/main" id="{00000000-0008-0000-0E00-0000BC020000}"/>
            </a:ext>
          </a:extLst>
        </xdr:cNvPr>
        <xdr:cNvSpPr txBox="1"/>
      </xdr:nvSpPr>
      <xdr:spPr>
        <a:xfrm>
          <a:off x="21075727" y="1411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59707</xdr:rowOff>
    </xdr:from>
    <xdr:ext cx="469744" cy="259045"/>
    <xdr:sp macro="" textlink="">
      <xdr:nvSpPr>
        <xdr:cNvPr id="701" name="n_2mainValue【児童館】&#10;一人当たり面積">
          <a:extLst>
            <a:ext uri="{FF2B5EF4-FFF2-40B4-BE49-F238E27FC236}">
              <a16:creationId xmlns:a16="http://schemas.microsoft.com/office/drawing/2014/main" id="{00000000-0008-0000-0E00-0000BD020000}"/>
            </a:ext>
          </a:extLst>
        </xdr:cNvPr>
        <xdr:cNvSpPr txBox="1"/>
      </xdr:nvSpPr>
      <xdr:spPr>
        <a:xfrm>
          <a:off x="20199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59707</xdr:rowOff>
    </xdr:from>
    <xdr:ext cx="469744" cy="259045"/>
    <xdr:sp macro="" textlink="">
      <xdr:nvSpPr>
        <xdr:cNvPr id="702" name="n_3mainValue【児童館】&#10;一人当たり面積">
          <a:extLst>
            <a:ext uri="{FF2B5EF4-FFF2-40B4-BE49-F238E27FC236}">
              <a16:creationId xmlns:a16="http://schemas.microsoft.com/office/drawing/2014/main" id="{00000000-0008-0000-0E00-0000BE020000}"/>
            </a:ext>
          </a:extLst>
        </xdr:cNvPr>
        <xdr:cNvSpPr txBox="1"/>
      </xdr:nvSpPr>
      <xdr:spPr>
        <a:xfrm>
          <a:off x="19310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03" name="n_4mainValue【児童館】&#10;一人当たり面積">
          <a:extLst>
            <a:ext uri="{FF2B5EF4-FFF2-40B4-BE49-F238E27FC236}">
              <a16:creationId xmlns:a16="http://schemas.microsoft.com/office/drawing/2014/main" id="{00000000-0008-0000-0E00-0000BF020000}"/>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4" name="正方形/長方形 703">
          <a:extLst>
            <a:ext uri="{FF2B5EF4-FFF2-40B4-BE49-F238E27FC236}">
              <a16:creationId xmlns:a16="http://schemas.microsoft.com/office/drawing/2014/main" id="{00000000-0008-0000-0E00-0000C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5" name="正方形/長方形 704">
          <a:extLst>
            <a:ext uri="{FF2B5EF4-FFF2-40B4-BE49-F238E27FC236}">
              <a16:creationId xmlns:a16="http://schemas.microsoft.com/office/drawing/2014/main" id="{00000000-0008-0000-0E00-0000C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6" name="正方形/長方形 705">
          <a:extLst>
            <a:ext uri="{FF2B5EF4-FFF2-40B4-BE49-F238E27FC236}">
              <a16:creationId xmlns:a16="http://schemas.microsoft.com/office/drawing/2014/main" id="{00000000-0008-0000-0E00-0000C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7" name="正方形/長方形 706">
          <a:extLst>
            <a:ext uri="{FF2B5EF4-FFF2-40B4-BE49-F238E27FC236}">
              <a16:creationId xmlns:a16="http://schemas.microsoft.com/office/drawing/2014/main" id="{00000000-0008-0000-0E00-0000C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8" name="正方形/長方形 707">
          <a:extLst>
            <a:ext uri="{FF2B5EF4-FFF2-40B4-BE49-F238E27FC236}">
              <a16:creationId xmlns:a16="http://schemas.microsoft.com/office/drawing/2014/main" id="{00000000-0008-0000-0E00-0000C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9" name="正方形/長方形 708">
          <a:extLst>
            <a:ext uri="{FF2B5EF4-FFF2-40B4-BE49-F238E27FC236}">
              <a16:creationId xmlns:a16="http://schemas.microsoft.com/office/drawing/2014/main" id="{00000000-0008-0000-0E00-0000C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0" name="正方形/長方形 709">
          <a:extLst>
            <a:ext uri="{FF2B5EF4-FFF2-40B4-BE49-F238E27FC236}">
              <a16:creationId xmlns:a16="http://schemas.microsoft.com/office/drawing/2014/main" id="{00000000-0008-0000-0E00-0000C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1" name="正方形/長方形 710">
          <a:extLst>
            <a:ext uri="{FF2B5EF4-FFF2-40B4-BE49-F238E27FC236}">
              <a16:creationId xmlns:a16="http://schemas.microsoft.com/office/drawing/2014/main" id="{00000000-0008-0000-0E00-0000C7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2" name="テキスト ボックス 721">
          <a:extLst>
            <a:ext uri="{FF2B5EF4-FFF2-40B4-BE49-F238E27FC236}">
              <a16:creationId xmlns:a16="http://schemas.microsoft.com/office/drawing/2014/main" id="{00000000-0008-0000-0E00-0000D2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24" name="テキスト ボックス 723">
          <a:extLst>
            <a:ext uri="{FF2B5EF4-FFF2-40B4-BE49-F238E27FC236}">
              <a16:creationId xmlns:a16="http://schemas.microsoft.com/office/drawing/2014/main" id="{00000000-0008-0000-0E00-0000D4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26" name="テキスト ボックス 725">
          <a:extLst>
            <a:ext uri="{FF2B5EF4-FFF2-40B4-BE49-F238E27FC236}">
              <a16:creationId xmlns:a16="http://schemas.microsoft.com/office/drawing/2014/main" id="{00000000-0008-0000-0E00-0000D6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7" name="【公民館】&#10;有形固定資産減価償却率グラフ枠">
          <a:extLst>
            <a:ext uri="{FF2B5EF4-FFF2-40B4-BE49-F238E27FC236}">
              <a16:creationId xmlns:a16="http://schemas.microsoft.com/office/drawing/2014/main" id="{00000000-0008-0000-0E00-0000D7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29" name="【公民館】&#10;有形固定資産減価償却率最小値テキスト">
          <a:extLst>
            <a:ext uri="{FF2B5EF4-FFF2-40B4-BE49-F238E27FC236}">
              <a16:creationId xmlns:a16="http://schemas.microsoft.com/office/drawing/2014/main" id="{00000000-0008-0000-0E00-0000D9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31" name="【公民館】&#10;有形固定資産減価償却率最大値テキスト">
          <a:extLst>
            <a:ext uri="{FF2B5EF4-FFF2-40B4-BE49-F238E27FC236}">
              <a16:creationId xmlns:a16="http://schemas.microsoft.com/office/drawing/2014/main" id="{00000000-0008-0000-0E00-0000DB020000}"/>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102888</xdr:rowOff>
    </xdr:from>
    <xdr:ext cx="405111" cy="259045"/>
    <xdr:sp macro="" textlink="">
      <xdr:nvSpPr>
        <xdr:cNvPr id="733" name="【公民館】&#10;有形固定資産減価償却率平均値テキスト">
          <a:extLst>
            <a:ext uri="{FF2B5EF4-FFF2-40B4-BE49-F238E27FC236}">
              <a16:creationId xmlns:a16="http://schemas.microsoft.com/office/drawing/2014/main" id="{00000000-0008-0000-0E00-0000DD020000}"/>
            </a:ext>
          </a:extLst>
        </xdr:cNvPr>
        <xdr:cNvSpPr txBox="1"/>
      </xdr:nvSpPr>
      <xdr:spPr>
        <a:xfrm>
          <a:off x="16357600" y="1793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34" name="フローチャート: 判断 733">
          <a:extLst>
            <a:ext uri="{FF2B5EF4-FFF2-40B4-BE49-F238E27FC236}">
              <a16:creationId xmlns:a16="http://schemas.microsoft.com/office/drawing/2014/main" id="{00000000-0008-0000-0E00-0000DE020000}"/>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35" name="フローチャート: 判断 734">
          <a:extLst>
            <a:ext uri="{FF2B5EF4-FFF2-40B4-BE49-F238E27FC236}">
              <a16:creationId xmlns:a16="http://schemas.microsoft.com/office/drawing/2014/main" id="{00000000-0008-0000-0E00-0000DF020000}"/>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36" name="フローチャート: 判断 735">
          <a:extLst>
            <a:ext uri="{FF2B5EF4-FFF2-40B4-BE49-F238E27FC236}">
              <a16:creationId xmlns:a16="http://schemas.microsoft.com/office/drawing/2014/main" id="{00000000-0008-0000-0E00-0000E0020000}"/>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37" name="フローチャート: 判断 736">
          <a:extLst>
            <a:ext uri="{FF2B5EF4-FFF2-40B4-BE49-F238E27FC236}">
              <a16:creationId xmlns:a16="http://schemas.microsoft.com/office/drawing/2014/main" id="{00000000-0008-0000-0E00-0000E1020000}"/>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38" name="フローチャート: 判断 737">
          <a:extLst>
            <a:ext uri="{FF2B5EF4-FFF2-40B4-BE49-F238E27FC236}">
              <a16:creationId xmlns:a16="http://schemas.microsoft.com/office/drawing/2014/main" id="{00000000-0008-0000-0E00-0000E2020000}"/>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139700</xdr:rowOff>
    </xdr:from>
    <xdr:to>
      <xdr:col>81</xdr:col>
      <xdr:colOff>101600</xdr:colOff>
      <xdr:row>106</xdr:row>
      <xdr:rowOff>69850</xdr:rowOff>
    </xdr:to>
    <xdr:sp macro="" textlink="">
      <xdr:nvSpPr>
        <xdr:cNvPr id="744" name="楕円 743">
          <a:extLst>
            <a:ext uri="{FF2B5EF4-FFF2-40B4-BE49-F238E27FC236}">
              <a16:creationId xmlns:a16="http://schemas.microsoft.com/office/drawing/2014/main" id="{00000000-0008-0000-0E00-0000E8020000}"/>
            </a:ext>
          </a:extLst>
        </xdr:cNvPr>
        <xdr:cNvSpPr/>
      </xdr:nvSpPr>
      <xdr:spPr>
        <a:xfrm>
          <a:off x="15430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105411</xdr:rowOff>
    </xdr:from>
    <xdr:to>
      <xdr:col>76</xdr:col>
      <xdr:colOff>165100</xdr:colOff>
      <xdr:row>106</xdr:row>
      <xdr:rowOff>35561</xdr:rowOff>
    </xdr:to>
    <xdr:sp macro="" textlink="">
      <xdr:nvSpPr>
        <xdr:cNvPr id="745" name="楕円 744">
          <a:extLst>
            <a:ext uri="{FF2B5EF4-FFF2-40B4-BE49-F238E27FC236}">
              <a16:creationId xmlns:a16="http://schemas.microsoft.com/office/drawing/2014/main" id="{00000000-0008-0000-0E00-0000E9020000}"/>
            </a:ext>
          </a:extLst>
        </xdr:cNvPr>
        <xdr:cNvSpPr/>
      </xdr:nvSpPr>
      <xdr:spPr>
        <a:xfrm>
          <a:off x="14541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156211</xdr:rowOff>
    </xdr:from>
    <xdr:to>
      <xdr:col>81</xdr:col>
      <xdr:colOff>50800</xdr:colOff>
      <xdr:row>106</xdr:row>
      <xdr:rowOff>19050</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4592300" y="181584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65405</xdr:rowOff>
    </xdr:from>
    <xdr:to>
      <xdr:col>72</xdr:col>
      <xdr:colOff>38100</xdr:colOff>
      <xdr:row>105</xdr:row>
      <xdr:rowOff>167005</xdr:rowOff>
    </xdr:to>
    <xdr:sp macro="" textlink="">
      <xdr:nvSpPr>
        <xdr:cNvPr id="747" name="楕円 746">
          <a:extLst>
            <a:ext uri="{FF2B5EF4-FFF2-40B4-BE49-F238E27FC236}">
              <a16:creationId xmlns:a16="http://schemas.microsoft.com/office/drawing/2014/main" id="{00000000-0008-0000-0E00-0000EB020000}"/>
            </a:ext>
          </a:extLst>
        </xdr:cNvPr>
        <xdr:cNvSpPr/>
      </xdr:nvSpPr>
      <xdr:spPr>
        <a:xfrm>
          <a:off x="13652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116205</xdr:rowOff>
    </xdr:from>
    <xdr:to>
      <xdr:col>76</xdr:col>
      <xdr:colOff>114300</xdr:colOff>
      <xdr:row>105</xdr:row>
      <xdr:rowOff>156211</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3703300" y="181184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25400</xdr:rowOff>
    </xdr:from>
    <xdr:to>
      <xdr:col>67</xdr:col>
      <xdr:colOff>101600</xdr:colOff>
      <xdr:row>105</xdr:row>
      <xdr:rowOff>127000</xdr:rowOff>
    </xdr:to>
    <xdr:sp macro="" textlink="">
      <xdr:nvSpPr>
        <xdr:cNvPr id="749" name="楕円 748">
          <a:extLst>
            <a:ext uri="{FF2B5EF4-FFF2-40B4-BE49-F238E27FC236}">
              <a16:creationId xmlns:a16="http://schemas.microsoft.com/office/drawing/2014/main" id="{00000000-0008-0000-0E00-0000ED020000}"/>
            </a:ext>
          </a:extLst>
        </xdr:cNvPr>
        <xdr:cNvSpPr/>
      </xdr:nvSpPr>
      <xdr:spPr>
        <a:xfrm>
          <a:off x="12763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76200</xdr:rowOff>
    </xdr:from>
    <xdr:to>
      <xdr:col>71</xdr:col>
      <xdr:colOff>177800</xdr:colOff>
      <xdr:row>105</xdr:row>
      <xdr:rowOff>116205</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2814300" y="180784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751" name="n_1aveValue【公民館】&#10;有形固定資産減価償却率">
          <a:extLst>
            <a:ext uri="{FF2B5EF4-FFF2-40B4-BE49-F238E27FC236}">
              <a16:creationId xmlns:a16="http://schemas.microsoft.com/office/drawing/2014/main" id="{00000000-0008-0000-0E00-0000EF020000}"/>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752" name="n_2aveValue【公民館】&#10;有形固定資産減価償却率">
          <a:extLst>
            <a:ext uri="{FF2B5EF4-FFF2-40B4-BE49-F238E27FC236}">
              <a16:creationId xmlns:a16="http://schemas.microsoft.com/office/drawing/2014/main" id="{00000000-0008-0000-0E00-0000F0020000}"/>
            </a:ext>
          </a:extLst>
        </xdr:cNvPr>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753" name="n_3aveValue【公民館】&#10;有形固定資産減価償却率">
          <a:extLst>
            <a:ext uri="{FF2B5EF4-FFF2-40B4-BE49-F238E27FC236}">
              <a16:creationId xmlns:a16="http://schemas.microsoft.com/office/drawing/2014/main" id="{00000000-0008-0000-0E00-0000F1020000}"/>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754" name="n_4aveValue【公民館】&#10;有形固定資産減価償却率">
          <a:extLst>
            <a:ext uri="{FF2B5EF4-FFF2-40B4-BE49-F238E27FC236}">
              <a16:creationId xmlns:a16="http://schemas.microsoft.com/office/drawing/2014/main" id="{00000000-0008-0000-0E00-0000F2020000}"/>
            </a:ext>
          </a:extLst>
        </xdr:cNvPr>
        <xdr:cNvSpPr txBox="1"/>
      </xdr:nvSpPr>
      <xdr:spPr>
        <a:xfrm>
          <a:off x="12611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60977</xdr:rowOff>
    </xdr:from>
    <xdr:ext cx="405111" cy="259045"/>
    <xdr:sp macro="" textlink="">
      <xdr:nvSpPr>
        <xdr:cNvPr id="755" name="n_1mainValue【公民館】&#10;有形固定資産減価償却率">
          <a:extLst>
            <a:ext uri="{FF2B5EF4-FFF2-40B4-BE49-F238E27FC236}">
              <a16:creationId xmlns:a16="http://schemas.microsoft.com/office/drawing/2014/main" id="{00000000-0008-0000-0E00-0000F3020000}"/>
            </a:ext>
          </a:extLst>
        </xdr:cNvPr>
        <xdr:cNvSpPr txBox="1"/>
      </xdr:nvSpPr>
      <xdr:spPr>
        <a:xfrm>
          <a:off x="152660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26688</xdr:rowOff>
    </xdr:from>
    <xdr:ext cx="405111" cy="259045"/>
    <xdr:sp macro="" textlink="">
      <xdr:nvSpPr>
        <xdr:cNvPr id="756" name="n_2mainValue【公民館】&#10;有形固定資産減価償却率">
          <a:extLst>
            <a:ext uri="{FF2B5EF4-FFF2-40B4-BE49-F238E27FC236}">
              <a16:creationId xmlns:a16="http://schemas.microsoft.com/office/drawing/2014/main" id="{00000000-0008-0000-0E00-0000F4020000}"/>
            </a:ext>
          </a:extLst>
        </xdr:cNvPr>
        <xdr:cNvSpPr txBox="1"/>
      </xdr:nvSpPr>
      <xdr:spPr>
        <a:xfrm>
          <a:off x="14389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158132</xdr:rowOff>
    </xdr:from>
    <xdr:ext cx="405111" cy="259045"/>
    <xdr:sp macro="" textlink="">
      <xdr:nvSpPr>
        <xdr:cNvPr id="757" name="n_3mainValue【公民館】&#10;有形固定資産減価償却率">
          <a:extLst>
            <a:ext uri="{FF2B5EF4-FFF2-40B4-BE49-F238E27FC236}">
              <a16:creationId xmlns:a16="http://schemas.microsoft.com/office/drawing/2014/main" id="{00000000-0008-0000-0E00-0000F5020000}"/>
            </a:ext>
          </a:extLst>
        </xdr:cNvPr>
        <xdr:cNvSpPr txBox="1"/>
      </xdr:nvSpPr>
      <xdr:spPr>
        <a:xfrm>
          <a:off x="13500744" y="181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118127</xdr:rowOff>
    </xdr:from>
    <xdr:ext cx="405111" cy="259045"/>
    <xdr:sp macro="" textlink="">
      <xdr:nvSpPr>
        <xdr:cNvPr id="758" name="n_4mainValue【公民館】&#10;有形固定資産減価償却率">
          <a:extLst>
            <a:ext uri="{FF2B5EF4-FFF2-40B4-BE49-F238E27FC236}">
              <a16:creationId xmlns:a16="http://schemas.microsoft.com/office/drawing/2014/main" id="{00000000-0008-0000-0E00-0000F6020000}"/>
            </a:ext>
          </a:extLst>
        </xdr:cNvPr>
        <xdr:cNvSpPr txBox="1"/>
      </xdr:nvSpPr>
      <xdr:spPr>
        <a:xfrm>
          <a:off x="12611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9" name="正方形/長方形 758">
          <a:extLst>
            <a:ext uri="{FF2B5EF4-FFF2-40B4-BE49-F238E27FC236}">
              <a16:creationId xmlns:a16="http://schemas.microsoft.com/office/drawing/2014/main" id="{00000000-0008-0000-0E00-0000F7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0" name="正方形/長方形 759">
          <a:extLst>
            <a:ext uri="{FF2B5EF4-FFF2-40B4-BE49-F238E27FC236}">
              <a16:creationId xmlns:a16="http://schemas.microsoft.com/office/drawing/2014/main" id="{00000000-0008-0000-0E00-0000F8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1" name="正方形/長方形 760">
          <a:extLst>
            <a:ext uri="{FF2B5EF4-FFF2-40B4-BE49-F238E27FC236}">
              <a16:creationId xmlns:a16="http://schemas.microsoft.com/office/drawing/2014/main" id="{00000000-0008-0000-0E00-0000F9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2" name="正方形/長方形 761">
          <a:extLst>
            <a:ext uri="{FF2B5EF4-FFF2-40B4-BE49-F238E27FC236}">
              <a16:creationId xmlns:a16="http://schemas.microsoft.com/office/drawing/2014/main" id="{00000000-0008-0000-0E00-0000FA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3" name="正方形/長方形 762">
          <a:extLst>
            <a:ext uri="{FF2B5EF4-FFF2-40B4-BE49-F238E27FC236}">
              <a16:creationId xmlns:a16="http://schemas.microsoft.com/office/drawing/2014/main" id="{00000000-0008-0000-0E00-0000FB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4" name="正方形/長方形 763">
          <a:extLst>
            <a:ext uri="{FF2B5EF4-FFF2-40B4-BE49-F238E27FC236}">
              <a16:creationId xmlns:a16="http://schemas.microsoft.com/office/drawing/2014/main" id="{00000000-0008-0000-0E00-0000FC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5" name="正方形/長方形 764">
          <a:extLst>
            <a:ext uri="{FF2B5EF4-FFF2-40B4-BE49-F238E27FC236}">
              <a16:creationId xmlns:a16="http://schemas.microsoft.com/office/drawing/2014/main" id="{00000000-0008-0000-0E00-0000FD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6" name="正方形/長方形 765">
          <a:extLst>
            <a:ext uri="{FF2B5EF4-FFF2-40B4-BE49-F238E27FC236}">
              <a16:creationId xmlns:a16="http://schemas.microsoft.com/office/drawing/2014/main" id="{00000000-0008-0000-0E00-0000FE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9" name="直線コネクタ 768">
          <a:extLst>
            <a:ext uri="{FF2B5EF4-FFF2-40B4-BE49-F238E27FC236}">
              <a16:creationId xmlns:a16="http://schemas.microsoft.com/office/drawing/2014/main" id="{00000000-0008-0000-0E00-000001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0" name="テキスト ボックス 769">
          <a:extLst>
            <a:ext uri="{FF2B5EF4-FFF2-40B4-BE49-F238E27FC236}">
              <a16:creationId xmlns:a16="http://schemas.microsoft.com/office/drawing/2014/main" id="{00000000-0008-0000-0E00-000002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2" name="テキスト ボックス 771">
          <a:extLst>
            <a:ext uri="{FF2B5EF4-FFF2-40B4-BE49-F238E27FC236}">
              <a16:creationId xmlns:a16="http://schemas.microsoft.com/office/drawing/2014/main" id="{00000000-0008-0000-0E00-000004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4" name="テキスト ボックス 773">
          <a:extLst>
            <a:ext uri="{FF2B5EF4-FFF2-40B4-BE49-F238E27FC236}">
              <a16:creationId xmlns:a16="http://schemas.microsoft.com/office/drawing/2014/main" id="{00000000-0008-0000-0E00-000006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9" name="直線コネクタ 778">
          <a:extLst>
            <a:ext uri="{FF2B5EF4-FFF2-40B4-BE49-F238E27FC236}">
              <a16:creationId xmlns:a16="http://schemas.microsoft.com/office/drawing/2014/main" id="{00000000-0008-0000-0E00-00000B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0" name="テキスト ボックス 779">
          <a:extLst>
            <a:ext uri="{FF2B5EF4-FFF2-40B4-BE49-F238E27FC236}">
              <a16:creationId xmlns:a16="http://schemas.microsoft.com/office/drawing/2014/main" id="{00000000-0008-0000-0E00-00000C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1" name="直線コネクタ 780">
          <a:extLst>
            <a:ext uri="{FF2B5EF4-FFF2-40B4-BE49-F238E27FC236}">
              <a16:creationId xmlns:a16="http://schemas.microsoft.com/office/drawing/2014/main" id="{00000000-0008-0000-0E00-00000D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2" name="テキスト ボックス 781">
          <a:extLst>
            <a:ext uri="{FF2B5EF4-FFF2-40B4-BE49-F238E27FC236}">
              <a16:creationId xmlns:a16="http://schemas.microsoft.com/office/drawing/2014/main" id="{00000000-0008-0000-0E00-00000E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3" name="【公民館】&#10;一人当たり面積グラフ枠">
          <a:extLst>
            <a:ext uri="{FF2B5EF4-FFF2-40B4-BE49-F238E27FC236}">
              <a16:creationId xmlns:a16="http://schemas.microsoft.com/office/drawing/2014/main" id="{00000000-0008-0000-0E00-00000F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784" name="直線コネクタ 783">
          <a:extLst>
            <a:ext uri="{FF2B5EF4-FFF2-40B4-BE49-F238E27FC236}">
              <a16:creationId xmlns:a16="http://schemas.microsoft.com/office/drawing/2014/main" id="{00000000-0008-0000-0E00-000010030000}"/>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85" name="【公民館】&#10;一人当たり面積最小値テキスト">
          <a:extLst>
            <a:ext uri="{FF2B5EF4-FFF2-40B4-BE49-F238E27FC236}">
              <a16:creationId xmlns:a16="http://schemas.microsoft.com/office/drawing/2014/main" id="{00000000-0008-0000-0E00-000011030000}"/>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787" name="【公民館】&#10;一人当たり面積最大値テキスト">
          <a:extLst>
            <a:ext uri="{FF2B5EF4-FFF2-40B4-BE49-F238E27FC236}">
              <a16:creationId xmlns:a16="http://schemas.microsoft.com/office/drawing/2014/main" id="{00000000-0008-0000-0E00-000013030000}"/>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789" name="【公民館】&#10;一人当たり面積平均値テキスト">
          <a:extLst>
            <a:ext uri="{FF2B5EF4-FFF2-40B4-BE49-F238E27FC236}">
              <a16:creationId xmlns:a16="http://schemas.microsoft.com/office/drawing/2014/main" id="{00000000-0008-0000-0E00-000015030000}"/>
            </a:ext>
          </a:extLst>
        </xdr:cNvPr>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790" name="フローチャート: 判断 789">
          <a:extLst>
            <a:ext uri="{FF2B5EF4-FFF2-40B4-BE49-F238E27FC236}">
              <a16:creationId xmlns:a16="http://schemas.microsoft.com/office/drawing/2014/main" id="{00000000-0008-0000-0E00-000016030000}"/>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791" name="フローチャート: 判断 790">
          <a:extLst>
            <a:ext uri="{FF2B5EF4-FFF2-40B4-BE49-F238E27FC236}">
              <a16:creationId xmlns:a16="http://schemas.microsoft.com/office/drawing/2014/main" id="{00000000-0008-0000-0E00-000017030000}"/>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92" name="フローチャート: 判断 791">
          <a:extLst>
            <a:ext uri="{FF2B5EF4-FFF2-40B4-BE49-F238E27FC236}">
              <a16:creationId xmlns:a16="http://schemas.microsoft.com/office/drawing/2014/main" id="{00000000-0008-0000-0E00-000018030000}"/>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793" name="フローチャート: 判断 792">
          <a:extLst>
            <a:ext uri="{FF2B5EF4-FFF2-40B4-BE49-F238E27FC236}">
              <a16:creationId xmlns:a16="http://schemas.microsoft.com/office/drawing/2014/main" id="{00000000-0008-0000-0E00-000019030000}"/>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794" name="フローチャート: 判断 793">
          <a:extLst>
            <a:ext uri="{FF2B5EF4-FFF2-40B4-BE49-F238E27FC236}">
              <a16:creationId xmlns:a16="http://schemas.microsoft.com/office/drawing/2014/main" id="{00000000-0008-0000-0E00-00001A030000}"/>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00000000-0008-0000-0E00-00001B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00000000-0008-0000-0E00-00001C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00000000-0008-0000-0E00-00001D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00000000-0008-0000-0E00-00001E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46627</xdr:rowOff>
    </xdr:from>
    <xdr:to>
      <xdr:col>112</xdr:col>
      <xdr:colOff>38100</xdr:colOff>
      <xdr:row>107</xdr:row>
      <xdr:rowOff>148227</xdr:rowOff>
    </xdr:to>
    <xdr:sp macro="" textlink="">
      <xdr:nvSpPr>
        <xdr:cNvPr id="800" name="楕円 799">
          <a:extLst>
            <a:ext uri="{FF2B5EF4-FFF2-40B4-BE49-F238E27FC236}">
              <a16:creationId xmlns:a16="http://schemas.microsoft.com/office/drawing/2014/main" id="{00000000-0008-0000-0E00-000020030000}"/>
            </a:ext>
          </a:extLst>
        </xdr:cNvPr>
        <xdr:cNvSpPr/>
      </xdr:nvSpPr>
      <xdr:spPr>
        <a:xfrm>
          <a:off x="21272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49893</xdr:rowOff>
    </xdr:from>
    <xdr:to>
      <xdr:col>107</xdr:col>
      <xdr:colOff>101600</xdr:colOff>
      <xdr:row>107</xdr:row>
      <xdr:rowOff>151493</xdr:rowOff>
    </xdr:to>
    <xdr:sp macro="" textlink="">
      <xdr:nvSpPr>
        <xdr:cNvPr id="801" name="楕円 800">
          <a:extLst>
            <a:ext uri="{FF2B5EF4-FFF2-40B4-BE49-F238E27FC236}">
              <a16:creationId xmlns:a16="http://schemas.microsoft.com/office/drawing/2014/main" id="{00000000-0008-0000-0E00-000021030000}"/>
            </a:ext>
          </a:extLst>
        </xdr:cNvPr>
        <xdr:cNvSpPr/>
      </xdr:nvSpPr>
      <xdr:spPr>
        <a:xfrm>
          <a:off x="20383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97427</xdr:rowOff>
    </xdr:from>
    <xdr:to>
      <xdr:col>111</xdr:col>
      <xdr:colOff>177800</xdr:colOff>
      <xdr:row>107</xdr:row>
      <xdr:rowOff>100693</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flipV="1">
          <a:off x="20434300" y="184425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53158</xdr:rowOff>
    </xdr:from>
    <xdr:to>
      <xdr:col>102</xdr:col>
      <xdr:colOff>165100</xdr:colOff>
      <xdr:row>107</xdr:row>
      <xdr:rowOff>154758</xdr:rowOff>
    </xdr:to>
    <xdr:sp macro="" textlink="">
      <xdr:nvSpPr>
        <xdr:cNvPr id="803" name="楕円 802">
          <a:extLst>
            <a:ext uri="{FF2B5EF4-FFF2-40B4-BE49-F238E27FC236}">
              <a16:creationId xmlns:a16="http://schemas.microsoft.com/office/drawing/2014/main" id="{00000000-0008-0000-0E00-000023030000}"/>
            </a:ext>
          </a:extLst>
        </xdr:cNvPr>
        <xdr:cNvSpPr/>
      </xdr:nvSpPr>
      <xdr:spPr>
        <a:xfrm>
          <a:off x="194945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100693</xdr:rowOff>
    </xdr:from>
    <xdr:to>
      <xdr:col>107</xdr:col>
      <xdr:colOff>50800</xdr:colOff>
      <xdr:row>107</xdr:row>
      <xdr:rowOff>103958</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flipV="1">
          <a:off x="19545300" y="184458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56424</xdr:rowOff>
    </xdr:from>
    <xdr:to>
      <xdr:col>98</xdr:col>
      <xdr:colOff>38100</xdr:colOff>
      <xdr:row>107</xdr:row>
      <xdr:rowOff>158024</xdr:rowOff>
    </xdr:to>
    <xdr:sp macro="" textlink="">
      <xdr:nvSpPr>
        <xdr:cNvPr id="805" name="楕円 804">
          <a:extLst>
            <a:ext uri="{FF2B5EF4-FFF2-40B4-BE49-F238E27FC236}">
              <a16:creationId xmlns:a16="http://schemas.microsoft.com/office/drawing/2014/main" id="{00000000-0008-0000-0E00-000025030000}"/>
            </a:ext>
          </a:extLst>
        </xdr:cNvPr>
        <xdr:cNvSpPr/>
      </xdr:nvSpPr>
      <xdr:spPr>
        <a:xfrm>
          <a:off x="18605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103958</xdr:rowOff>
    </xdr:from>
    <xdr:to>
      <xdr:col>102</xdr:col>
      <xdr:colOff>114300</xdr:colOff>
      <xdr:row>107</xdr:row>
      <xdr:rowOff>107224</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flipV="1">
          <a:off x="18656300" y="184491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807" name="n_1aveValue【公民館】&#10;一人当たり面積">
          <a:extLst>
            <a:ext uri="{FF2B5EF4-FFF2-40B4-BE49-F238E27FC236}">
              <a16:creationId xmlns:a16="http://schemas.microsoft.com/office/drawing/2014/main" id="{00000000-0008-0000-0E00-000027030000}"/>
            </a:ext>
          </a:extLst>
        </xdr:cNvPr>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08" name="n_2aveValue【公民館】&#10;一人当たり面積">
          <a:extLst>
            <a:ext uri="{FF2B5EF4-FFF2-40B4-BE49-F238E27FC236}">
              <a16:creationId xmlns:a16="http://schemas.microsoft.com/office/drawing/2014/main" id="{00000000-0008-0000-0E00-000028030000}"/>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809" name="n_3aveValue【公民館】&#10;一人当たり面積">
          <a:extLst>
            <a:ext uri="{FF2B5EF4-FFF2-40B4-BE49-F238E27FC236}">
              <a16:creationId xmlns:a16="http://schemas.microsoft.com/office/drawing/2014/main" id="{00000000-0008-0000-0E00-000029030000}"/>
            </a:ext>
          </a:extLst>
        </xdr:cNvPr>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88009</xdr:rowOff>
    </xdr:from>
    <xdr:ext cx="469744" cy="259045"/>
    <xdr:sp macro="" textlink="">
      <xdr:nvSpPr>
        <xdr:cNvPr id="810" name="n_4aveValue【公民館】&#10;一人当たり面積">
          <a:extLst>
            <a:ext uri="{FF2B5EF4-FFF2-40B4-BE49-F238E27FC236}">
              <a16:creationId xmlns:a16="http://schemas.microsoft.com/office/drawing/2014/main" id="{00000000-0008-0000-0E00-00002A030000}"/>
            </a:ext>
          </a:extLst>
        </xdr:cNvPr>
        <xdr:cNvSpPr txBox="1"/>
      </xdr:nvSpPr>
      <xdr:spPr>
        <a:xfrm>
          <a:off x="18421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139354</xdr:rowOff>
    </xdr:from>
    <xdr:ext cx="469744" cy="259045"/>
    <xdr:sp macro="" textlink="">
      <xdr:nvSpPr>
        <xdr:cNvPr id="811" name="n_1mainValue【公民館】&#10;一人当たり面積">
          <a:extLst>
            <a:ext uri="{FF2B5EF4-FFF2-40B4-BE49-F238E27FC236}">
              <a16:creationId xmlns:a16="http://schemas.microsoft.com/office/drawing/2014/main" id="{00000000-0008-0000-0E00-00002B030000}"/>
            </a:ext>
          </a:extLst>
        </xdr:cNvPr>
        <xdr:cNvSpPr txBox="1"/>
      </xdr:nvSpPr>
      <xdr:spPr>
        <a:xfrm>
          <a:off x="210757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142620</xdr:rowOff>
    </xdr:from>
    <xdr:ext cx="469744" cy="259045"/>
    <xdr:sp macro="" textlink="">
      <xdr:nvSpPr>
        <xdr:cNvPr id="812" name="n_2mainValue【公民館】&#10;一人当たり面積">
          <a:extLst>
            <a:ext uri="{FF2B5EF4-FFF2-40B4-BE49-F238E27FC236}">
              <a16:creationId xmlns:a16="http://schemas.microsoft.com/office/drawing/2014/main" id="{00000000-0008-0000-0E00-00002C030000}"/>
            </a:ext>
          </a:extLst>
        </xdr:cNvPr>
        <xdr:cNvSpPr txBox="1"/>
      </xdr:nvSpPr>
      <xdr:spPr>
        <a:xfrm>
          <a:off x="201994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145885</xdr:rowOff>
    </xdr:from>
    <xdr:ext cx="469744" cy="259045"/>
    <xdr:sp macro="" textlink="">
      <xdr:nvSpPr>
        <xdr:cNvPr id="813" name="n_3mainValue【公民館】&#10;一人当たり面積">
          <a:extLst>
            <a:ext uri="{FF2B5EF4-FFF2-40B4-BE49-F238E27FC236}">
              <a16:creationId xmlns:a16="http://schemas.microsoft.com/office/drawing/2014/main" id="{00000000-0008-0000-0E00-00002D030000}"/>
            </a:ext>
          </a:extLst>
        </xdr:cNvPr>
        <xdr:cNvSpPr txBox="1"/>
      </xdr:nvSpPr>
      <xdr:spPr>
        <a:xfrm>
          <a:off x="19310427" y="1849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149151</xdr:rowOff>
    </xdr:from>
    <xdr:ext cx="469744" cy="259045"/>
    <xdr:sp macro="" textlink="">
      <xdr:nvSpPr>
        <xdr:cNvPr id="814" name="n_4mainValue【公民館】&#10;一人当たり面積">
          <a:extLst>
            <a:ext uri="{FF2B5EF4-FFF2-40B4-BE49-F238E27FC236}">
              <a16:creationId xmlns:a16="http://schemas.microsoft.com/office/drawing/2014/main" id="{00000000-0008-0000-0E00-00002E030000}"/>
            </a:ext>
          </a:extLst>
        </xdr:cNvPr>
        <xdr:cNvSpPr txBox="1"/>
      </xdr:nvSpPr>
      <xdr:spPr>
        <a:xfrm>
          <a:off x="18421427" y="1849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5" name="正方形/長方形 814">
          <a:extLst>
            <a:ext uri="{FF2B5EF4-FFF2-40B4-BE49-F238E27FC236}">
              <a16:creationId xmlns:a16="http://schemas.microsoft.com/office/drawing/2014/main" id="{00000000-0008-0000-0E00-00002F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6" name="正方形/長方形 815">
          <a:extLst>
            <a:ext uri="{FF2B5EF4-FFF2-40B4-BE49-F238E27FC236}">
              <a16:creationId xmlns:a16="http://schemas.microsoft.com/office/drawing/2014/main" id="{00000000-0008-0000-0E00-000030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有形固定資産減価償却率は、類似団体と比較して、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の有形固定資産減価償却率は、類似団体平均より低い水準ではあったが、値自体は経年により増加傾向にあった。令和４年度時点では、類似団体平均より高い水準に転じている。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各地区の子育て支援施策の拠点として整備し、放課後児童クラブの実施場所としても活用してきており、一人当たりの面積が類似団体平均より高い水準となっている。今後、児童数の減少、施設の老朽化も進んでいることから、活用のあり方を検討する必要があ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の有形固定資産減価償却率は、施設老朽化に伴い更新等を行ってきたため類似団体平均より低い水準となっている。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鳥取県倉吉市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44,212
43,854
272.06
34,145,117
33,333,736
575,175
14,496,626
27,944,742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4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2540</xdr:rowOff>
    </xdr:from>
    <xdr:to>
      <xdr:col>20</xdr:col>
      <xdr:colOff>38100</xdr:colOff>
      <xdr:row>37</xdr:row>
      <xdr:rowOff>104140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3746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142966</xdr:rowOff>
    </xdr:from>
    <xdr:to>
      <xdr:col>15</xdr:col>
      <xdr:colOff>101600</xdr:colOff>
      <xdr:row>37</xdr:row>
      <xdr:rowOff>73116</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2857500" y="6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22316</xdr:rowOff>
    </xdr:from>
    <xdr:to>
      <xdr:col>19</xdr:col>
      <xdr:colOff>177800</xdr:colOff>
      <xdr:row>37</xdr:row>
      <xdr:rowOff>53340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2908300" y="636596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108676</xdr:rowOff>
    </xdr:from>
    <xdr:to>
      <xdr:col>10</xdr:col>
      <xdr:colOff>165100</xdr:colOff>
      <xdr:row>37</xdr:row>
      <xdr:rowOff>38826</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19685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159476</xdr:rowOff>
    </xdr:from>
    <xdr:to>
      <xdr:col>15</xdr:col>
      <xdr:colOff>50800</xdr:colOff>
      <xdr:row>37</xdr:row>
      <xdr:rowOff>22316</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019300" y="633167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76019</xdr:rowOff>
    </xdr:from>
    <xdr:to>
      <xdr:col>6</xdr:col>
      <xdr:colOff>38100</xdr:colOff>
      <xdr:row>37</xdr:row>
      <xdr:rowOff>6169</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079500" y="624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126819</xdr:rowOff>
    </xdr:from>
    <xdr:to>
      <xdr:col>10</xdr:col>
      <xdr:colOff>114300</xdr:colOff>
      <xdr:row>36</xdr:row>
      <xdr:rowOff>159476</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1130300" y="62990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1" name="n_1aveValue【図書館】&#10;有形固定資産減価償却率">
          <a:extLst>
            <a:ext uri="{FF2B5EF4-FFF2-40B4-BE49-F238E27FC236}">
              <a16:creationId xmlns:a16="http://schemas.microsoft.com/office/drawing/2014/main" id="{00000000-0008-0000-0F00-000051000000}"/>
            </a:ext>
          </a:extLst>
        </xdr:cNvPr>
        <xdr:cNvSpPr txBox="1"/>
      </xdr:nvSpPr>
      <xdr:spPr>
        <a:xfrm>
          <a:off x="3582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2" name="n_2aveValue【図書館】&#10;有形固定資産減価償却率">
          <a:extLst>
            <a:ext uri="{FF2B5EF4-FFF2-40B4-BE49-F238E27FC236}">
              <a16:creationId xmlns:a16="http://schemas.microsoft.com/office/drawing/2014/main" id="{00000000-0008-0000-0F00-000052000000}"/>
            </a:ext>
          </a:extLst>
        </xdr:cNvPr>
        <xdr:cNvSpPr txBox="1"/>
      </xdr:nvSpPr>
      <xdr:spPr>
        <a:xfrm>
          <a:off x="2705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65876</xdr:rowOff>
    </xdr:from>
    <xdr:ext cx="405111" cy="259045"/>
    <xdr:sp macro="" textlink="">
      <xdr:nvSpPr>
        <xdr:cNvPr id="83" name="n_3aveValue【図書館】&#10;有形固定資産減価償却率">
          <a:extLst>
            <a:ext uri="{FF2B5EF4-FFF2-40B4-BE49-F238E27FC236}">
              <a16:creationId xmlns:a16="http://schemas.microsoft.com/office/drawing/2014/main" id="{00000000-0008-0000-0F00-000053000000}"/>
            </a:ext>
          </a:extLst>
        </xdr:cNvPr>
        <xdr:cNvSpPr txBox="1"/>
      </xdr:nvSpPr>
      <xdr:spPr>
        <a:xfrm>
          <a:off x="18167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4" name="n_4aveValue【図書館】&#10;有形固定資産減価償却率">
          <a:extLst>
            <a:ext uri="{FF2B5EF4-FFF2-40B4-BE49-F238E27FC236}">
              <a16:creationId xmlns:a16="http://schemas.microsoft.com/office/drawing/2014/main" id="{00000000-0008-0000-0F00-000054000000}"/>
            </a:ext>
          </a:extLst>
        </xdr:cNvPr>
        <xdr:cNvSpPr txBox="1"/>
      </xdr:nvSpPr>
      <xdr:spPr>
        <a:xfrm>
          <a:off x="927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95267</xdr:rowOff>
    </xdr:from>
    <xdr:ext cx="405111" cy="259045"/>
    <xdr:sp macro="" textlink="">
      <xdr:nvSpPr>
        <xdr:cNvPr id="85" name="n_1mainValue【図書館】&#10;有形固定資産減価償却率">
          <a:extLst>
            <a:ext uri="{FF2B5EF4-FFF2-40B4-BE49-F238E27FC236}">
              <a16:creationId xmlns:a16="http://schemas.microsoft.com/office/drawing/2014/main" id="{00000000-0008-0000-0F00-000055000000}"/>
            </a:ext>
          </a:extLst>
        </xdr:cNvPr>
        <xdr:cNvSpPr txBox="1"/>
      </xdr:nvSpPr>
      <xdr:spPr>
        <a:xfrm>
          <a:off x="35820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89643</xdr:rowOff>
    </xdr:from>
    <xdr:ext cx="405111" cy="259045"/>
    <xdr:sp macro="" textlink="">
      <xdr:nvSpPr>
        <xdr:cNvPr id="86" name="n_2mainValue【図書館】&#10;有形固定資産減価償却率">
          <a:extLst>
            <a:ext uri="{FF2B5EF4-FFF2-40B4-BE49-F238E27FC236}">
              <a16:creationId xmlns:a16="http://schemas.microsoft.com/office/drawing/2014/main" id="{00000000-0008-0000-0F00-000056000000}"/>
            </a:ext>
          </a:extLst>
        </xdr:cNvPr>
        <xdr:cNvSpPr txBox="1"/>
      </xdr:nvSpPr>
      <xdr:spPr>
        <a:xfrm>
          <a:off x="270574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55353</xdr:rowOff>
    </xdr:from>
    <xdr:ext cx="405111" cy="259045"/>
    <xdr:sp macro="" textlink="">
      <xdr:nvSpPr>
        <xdr:cNvPr id="87" name="n_3mainValue【図書館】&#10;有形固定資産減価償却率">
          <a:extLst>
            <a:ext uri="{FF2B5EF4-FFF2-40B4-BE49-F238E27FC236}">
              <a16:creationId xmlns:a16="http://schemas.microsoft.com/office/drawing/2014/main" id="{00000000-0008-0000-0F00-000057000000}"/>
            </a:ext>
          </a:extLst>
        </xdr:cNvPr>
        <xdr:cNvSpPr txBox="1"/>
      </xdr:nvSpPr>
      <xdr:spPr>
        <a:xfrm>
          <a:off x="1816744" y="605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22696</xdr:rowOff>
    </xdr:from>
    <xdr:ext cx="405111" cy="259045"/>
    <xdr:sp macro="" textlink="">
      <xdr:nvSpPr>
        <xdr:cNvPr id="88" name="n_4mainValue【図書館】&#10;有形固定資産減価償却率">
          <a:extLst>
            <a:ext uri="{FF2B5EF4-FFF2-40B4-BE49-F238E27FC236}">
              <a16:creationId xmlns:a16="http://schemas.microsoft.com/office/drawing/2014/main" id="{00000000-0008-0000-0F00-000058000000}"/>
            </a:ext>
          </a:extLst>
        </xdr:cNvPr>
        <xdr:cNvSpPr txBox="1"/>
      </xdr:nvSpPr>
      <xdr:spPr>
        <a:xfrm>
          <a:off x="927744" y="602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00000000-0008-0000-0F00-00006D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1" name="【図書館】&#10;一人当たり面積最小値テキスト">
          <a:extLst>
            <a:ext uri="{FF2B5EF4-FFF2-40B4-BE49-F238E27FC236}">
              <a16:creationId xmlns:a16="http://schemas.microsoft.com/office/drawing/2014/main" id="{00000000-0008-0000-0F00-00006F000000}"/>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3" name="【図書館】&#10;一人当たり面積最大値テキスト">
          <a:extLst>
            <a:ext uri="{FF2B5EF4-FFF2-40B4-BE49-F238E27FC236}">
              <a16:creationId xmlns:a16="http://schemas.microsoft.com/office/drawing/2014/main" id="{00000000-0008-0000-0F00-000071000000}"/>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5" name="【図書館】&#10;一人当たり面積平均値テキスト">
          <a:extLst>
            <a:ext uri="{FF2B5EF4-FFF2-40B4-BE49-F238E27FC236}">
              <a16:creationId xmlns:a16="http://schemas.microsoft.com/office/drawing/2014/main" id="{00000000-0008-0000-0F00-000073000000}"/>
            </a:ext>
          </a:extLst>
        </xdr:cNvPr>
        <xdr:cNvSpPr txBox="1"/>
      </xdr:nvSpPr>
      <xdr:spPr>
        <a:xfrm>
          <a:off x="10515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6" name="フローチャート: 判断 115">
          <a:extLst>
            <a:ext uri="{FF2B5EF4-FFF2-40B4-BE49-F238E27FC236}">
              <a16:creationId xmlns:a16="http://schemas.microsoft.com/office/drawing/2014/main" id="{00000000-0008-0000-0F00-000074000000}"/>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141986</xdr:rowOff>
    </xdr:from>
    <xdr:to>
      <xdr:col>50</xdr:col>
      <xdr:colOff>165100</xdr:colOff>
      <xdr:row>40</xdr:row>
      <xdr:rowOff>72136</xdr:rowOff>
    </xdr:to>
    <xdr:sp macro="" textlink="">
      <xdr:nvSpPr>
        <xdr:cNvPr id="126" name="楕円 125">
          <a:extLst>
            <a:ext uri="{FF2B5EF4-FFF2-40B4-BE49-F238E27FC236}">
              <a16:creationId xmlns:a16="http://schemas.microsoft.com/office/drawing/2014/main" id="{00000000-0008-0000-0F00-00007E000000}"/>
            </a:ext>
          </a:extLst>
        </xdr:cNvPr>
        <xdr:cNvSpPr/>
      </xdr:nvSpPr>
      <xdr:spPr>
        <a:xfrm>
          <a:off x="9588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146558</xdr:rowOff>
    </xdr:from>
    <xdr:to>
      <xdr:col>46</xdr:col>
      <xdr:colOff>38100</xdr:colOff>
      <xdr:row>40</xdr:row>
      <xdr:rowOff>76708</xdr:rowOff>
    </xdr:to>
    <xdr:sp macro="" textlink="">
      <xdr:nvSpPr>
        <xdr:cNvPr id="127" name="楕円 126">
          <a:extLst>
            <a:ext uri="{FF2B5EF4-FFF2-40B4-BE49-F238E27FC236}">
              <a16:creationId xmlns:a16="http://schemas.microsoft.com/office/drawing/2014/main" id="{00000000-0008-0000-0F00-00007F000000}"/>
            </a:ext>
          </a:extLst>
        </xdr:cNvPr>
        <xdr:cNvSpPr/>
      </xdr:nvSpPr>
      <xdr:spPr>
        <a:xfrm>
          <a:off x="86995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21336</xdr:rowOff>
    </xdr:from>
    <xdr:to>
      <xdr:col>50</xdr:col>
      <xdr:colOff>114300</xdr:colOff>
      <xdr:row>40</xdr:row>
      <xdr:rowOff>25908</xdr:rowOff>
    </xdr:to>
    <xdr:cxnSp macro="">
      <xdr:nvCxnSpPr>
        <xdr:cNvPr id="128" name="直線コネクタ 127">
          <a:extLst>
            <a:ext uri="{FF2B5EF4-FFF2-40B4-BE49-F238E27FC236}">
              <a16:creationId xmlns:a16="http://schemas.microsoft.com/office/drawing/2014/main" id="{00000000-0008-0000-0F00-000080000000}"/>
            </a:ext>
          </a:extLst>
        </xdr:cNvPr>
        <xdr:cNvCxnSpPr/>
      </xdr:nvCxnSpPr>
      <xdr:spPr>
        <a:xfrm flipV="1">
          <a:off x="8750300" y="68793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151130</xdr:rowOff>
    </xdr:from>
    <xdr:to>
      <xdr:col>41</xdr:col>
      <xdr:colOff>101600</xdr:colOff>
      <xdr:row>40</xdr:row>
      <xdr:rowOff>81280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7810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25908</xdr:rowOff>
    </xdr:from>
    <xdr:to>
      <xdr:col>45</xdr:col>
      <xdr:colOff>177800</xdr:colOff>
      <xdr:row>40</xdr:row>
      <xdr:rowOff>30480</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flipV="1">
          <a:off x="7861300" y="6883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155702</xdr:rowOff>
    </xdr:from>
    <xdr:to>
      <xdr:col>36</xdr:col>
      <xdr:colOff>165100</xdr:colOff>
      <xdr:row>40</xdr:row>
      <xdr:rowOff>85852</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6921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30480</xdr:rowOff>
    </xdr:from>
    <xdr:to>
      <xdr:col>41</xdr:col>
      <xdr:colOff>50800</xdr:colOff>
      <xdr:row>40</xdr:row>
      <xdr:rowOff>35052</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6972300" y="6888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3" name="n_1aveValue【図書館】&#10;一人当たり面積">
          <a:extLst>
            <a:ext uri="{FF2B5EF4-FFF2-40B4-BE49-F238E27FC236}">
              <a16:creationId xmlns:a16="http://schemas.microsoft.com/office/drawing/2014/main" id="{00000000-0008-0000-0F00-000085000000}"/>
            </a:ext>
          </a:extLst>
        </xdr:cNvPr>
        <xdr:cNvSpPr txBox="1"/>
      </xdr:nvSpPr>
      <xdr:spPr>
        <a:xfrm>
          <a:off x="93917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34" name="n_2aveValue【図書館】&#10;一人当たり面積">
          <a:extLst>
            <a:ext uri="{FF2B5EF4-FFF2-40B4-BE49-F238E27FC236}">
              <a16:creationId xmlns:a16="http://schemas.microsoft.com/office/drawing/2014/main" id="{00000000-0008-0000-0F00-000086000000}"/>
            </a:ext>
          </a:extLst>
        </xdr:cNvPr>
        <xdr:cNvSpPr txBox="1"/>
      </xdr:nvSpPr>
      <xdr:spPr>
        <a:xfrm>
          <a:off x="8515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35" name="n_3aveValue【図書館】&#10;一人当たり面積">
          <a:extLst>
            <a:ext uri="{FF2B5EF4-FFF2-40B4-BE49-F238E27FC236}">
              <a16:creationId xmlns:a16="http://schemas.microsoft.com/office/drawing/2014/main" id="{00000000-0008-0000-0F00-000087000000}"/>
            </a:ext>
          </a:extLst>
        </xdr:cNvPr>
        <xdr:cNvSpPr txBox="1"/>
      </xdr:nvSpPr>
      <xdr:spPr>
        <a:xfrm>
          <a:off x="7626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36" name="n_4aveValue【図書館】&#10;一人当たり面積">
          <a:extLst>
            <a:ext uri="{FF2B5EF4-FFF2-40B4-BE49-F238E27FC236}">
              <a16:creationId xmlns:a16="http://schemas.microsoft.com/office/drawing/2014/main" id="{00000000-0008-0000-0F00-000088000000}"/>
            </a:ext>
          </a:extLst>
        </xdr:cNvPr>
        <xdr:cNvSpPr txBox="1"/>
      </xdr:nvSpPr>
      <xdr:spPr>
        <a:xfrm>
          <a:off x="6737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63263</xdr:rowOff>
    </xdr:from>
    <xdr:ext cx="469744" cy="259045"/>
    <xdr:sp macro="" textlink="">
      <xdr:nvSpPr>
        <xdr:cNvPr id="137" name="n_1mainValue【図書館】&#10;一人当たり面積">
          <a:extLst>
            <a:ext uri="{FF2B5EF4-FFF2-40B4-BE49-F238E27FC236}">
              <a16:creationId xmlns:a16="http://schemas.microsoft.com/office/drawing/2014/main" id="{00000000-0008-0000-0F00-000089000000}"/>
            </a:ext>
          </a:extLst>
        </xdr:cNvPr>
        <xdr:cNvSpPr txBox="1"/>
      </xdr:nvSpPr>
      <xdr:spPr>
        <a:xfrm>
          <a:off x="93917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67835</xdr:rowOff>
    </xdr:from>
    <xdr:ext cx="469744" cy="259045"/>
    <xdr:sp macro="" textlink="">
      <xdr:nvSpPr>
        <xdr:cNvPr id="138" name="n_2mainValue【図書館】&#10;一人当たり面積">
          <a:extLst>
            <a:ext uri="{FF2B5EF4-FFF2-40B4-BE49-F238E27FC236}">
              <a16:creationId xmlns:a16="http://schemas.microsoft.com/office/drawing/2014/main" id="{00000000-0008-0000-0F00-00008A000000}"/>
            </a:ext>
          </a:extLst>
        </xdr:cNvPr>
        <xdr:cNvSpPr txBox="1"/>
      </xdr:nvSpPr>
      <xdr:spPr>
        <a:xfrm>
          <a:off x="85154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72407</xdr:rowOff>
    </xdr:from>
    <xdr:ext cx="469744" cy="259045"/>
    <xdr:sp macro="" textlink="">
      <xdr:nvSpPr>
        <xdr:cNvPr id="139" name="n_3mainValue【図書館】&#10;一人当たり面積">
          <a:extLst>
            <a:ext uri="{FF2B5EF4-FFF2-40B4-BE49-F238E27FC236}">
              <a16:creationId xmlns:a16="http://schemas.microsoft.com/office/drawing/2014/main" id="{00000000-0008-0000-0F00-00008B000000}"/>
            </a:ext>
          </a:extLst>
        </xdr:cNvPr>
        <xdr:cNvSpPr txBox="1"/>
      </xdr:nvSpPr>
      <xdr:spPr>
        <a:xfrm>
          <a:off x="7626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76979</xdr:rowOff>
    </xdr:from>
    <xdr:ext cx="469744" cy="259045"/>
    <xdr:sp macro="" textlink="">
      <xdr:nvSpPr>
        <xdr:cNvPr id="140" name="n_4mainValue【図書館】&#10;一人当たり面積">
          <a:extLst>
            <a:ext uri="{FF2B5EF4-FFF2-40B4-BE49-F238E27FC236}">
              <a16:creationId xmlns:a16="http://schemas.microsoft.com/office/drawing/2014/main" id="{00000000-0008-0000-0F00-00008C000000}"/>
            </a:ext>
          </a:extLst>
        </xdr:cNvPr>
        <xdr:cNvSpPr txBox="1"/>
      </xdr:nvSpPr>
      <xdr:spPr>
        <a:xfrm>
          <a:off x="6737427"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00000000-0008-0000-0F00-00008D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00000000-0008-0000-0F00-00008E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00000000-0008-0000-0F00-00008F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00000000-0008-0000-0F00-000090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00000000-0008-0000-0F00-000095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00000000-0008-0000-0F00-000097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00000000-0008-0000-0F00-0000A4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6" name="【体育館・プール】&#10;有形固定資産減価償却率最小値テキスト">
          <a:extLst>
            <a:ext uri="{FF2B5EF4-FFF2-40B4-BE49-F238E27FC236}">
              <a16:creationId xmlns:a16="http://schemas.microsoft.com/office/drawing/2014/main" id="{00000000-0008-0000-0F00-0000A6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00000000-0008-0000-0F00-0000A8000000}"/>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00000000-0008-0000-0F00-0000AA000000}"/>
            </a:ext>
          </a:extLst>
        </xdr:cNvPr>
        <xdr:cNvSpPr txBox="1"/>
      </xdr:nvSpPr>
      <xdr:spPr>
        <a:xfrm>
          <a:off x="4673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1" name="フローチャート: 判断 170">
          <a:extLst>
            <a:ext uri="{FF2B5EF4-FFF2-40B4-BE49-F238E27FC236}">
              <a16:creationId xmlns:a16="http://schemas.microsoft.com/office/drawing/2014/main" id="{00000000-0008-0000-0F00-0000AB000000}"/>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2" name="フローチャート: 判断 171">
          <a:extLst>
            <a:ext uri="{FF2B5EF4-FFF2-40B4-BE49-F238E27FC236}">
              <a16:creationId xmlns:a16="http://schemas.microsoft.com/office/drawing/2014/main" id="{00000000-0008-0000-0F00-0000AC000000}"/>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3" name="フローチャート: 判断 172">
          <a:extLst>
            <a:ext uri="{FF2B5EF4-FFF2-40B4-BE49-F238E27FC236}">
              <a16:creationId xmlns:a16="http://schemas.microsoft.com/office/drawing/2014/main" id="{00000000-0008-0000-0F00-0000AD000000}"/>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74" name="フローチャート: 判断 173">
          <a:extLst>
            <a:ext uri="{FF2B5EF4-FFF2-40B4-BE49-F238E27FC236}">
              <a16:creationId xmlns:a16="http://schemas.microsoft.com/office/drawing/2014/main" id="{00000000-0008-0000-0F00-0000AE000000}"/>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F00-0000B1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23495</xdr:rowOff>
    </xdr:from>
    <xdr:to>
      <xdr:col>20</xdr:col>
      <xdr:colOff>38100</xdr:colOff>
      <xdr:row>60</xdr:row>
      <xdr:rowOff>125095</xdr:rowOff>
    </xdr:to>
    <xdr:sp macro="" textlink="">
      <xdr:nvSpPr>
        <xdr:cNvPr id="181" name="楕円 180">
          <a:extLst>
            <a:ext uri="{FF2B5EF4-FFF2-40B4-BE49-F238E27FC236}">
              <a16:creationId xmlns:a16="http://schemas.microsoft.com/office/drawing/2014/main" id="{00000000-0008-0000-0F00-0000B5000000}"/>
            </a:ext>
          </a:extLst>
        </xdr:cNvPr>
        <xdr:cNvSpPr/>
      </xdr:nvSpPr>
      <xdr:spPr>
        <a:xfrm>
          <a:off x="3746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182" name="楕円 181">
          <a:extLst>
            <a:ext uri="{FF2B5EF4-FFF2-40B4-BE49-F238E27FC236}">
              <a16:creationId xmlns:a16="http://schemas.microsoft.com/office/drawing/2014/main" id="{00000000-0008-0000-0F00-0000B6000000}"/>
            </a:ext>
          </a:extLst>
        </xdr:cNvPr>
        <xdr:cNvSpPr/>
      </xdr:nvSpPr>
      <xdr:spPr>
        <a:xfrm>
          <a:off x="2857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24765</xdr:rowOff>
    </xdr:from>
    <xdr:to>
      <xdr:col>19</xdr:col>
      <xdr:colOff>177800</xdr:colOff>
      <xdr:row>60</xdr:row>
      <xdr:rowOff>74295</xdr:rowOff>
    </xdr:to>
    <xdr:cxnSp macro="">
      <xdr:nvCxnSpPr>
        <xdr:cNvPr id="183" name="直線コネクタ 182">
          <a:extLst>
            <a:ext uri="{FF2B5EF4-FFF2-40B4-BE49-F238E27FC236}">
              <a16:creationId xmlns:a16="http://schemas.microsoft.com/office/drawing/2014/main" id="{00000000-0008-0000-0F00-0000B7000000}"/>
            </a:ext>
          </a:extLst>
        </xdr:cNvPr>
        <xdr:cNvCxnSpPr/>
      </xdr:nvCxnSpPr>
      <xdr:spPr>
        <a:xfrm>
          <a:off x="2908300" y="1031176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93980</xdr:rowOff>
    </xdr:from>
    <xdr:to>
      <xdr:col>10</xdr:col>
      <xdr:colOff>165100</xdr:colOff>
      <xdr:row>60</xdr:row>
      <xdr:rowOff>24130</xdr:rowOff>
    </xdr:to>
    <xdr:sp macro="" textlink="">
      <xdr:nvSpPr>
        <xdr:cNvPr id="184" name="楕円 183">
          <a:extLst>
            <a:ext uri="{FF2B5EF4-FFF2-40B4-BE49-F238E27FC236}">
              <a16:creationId xmlns:a16="http://schemas.microsoft.com/office/drawing/2014/main" id="{00000000-0008-0000-0F00-0000B8000000}"/>
            </a:ext>
          </a:extLst>
        </xdr:cNvPr>
        <xdr:cNvSpPr/>
      </xdr:nvSpPr>
      <xdr:spPr>
        <a:xfrm>
          <a:off x="1968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144780</xdr:rowOff>
    </xdr:from>
    <xdr:to>
      <xdr:col>15</xdr:col>
      <xdr:colOff>50800</xdr:colOff>
      <xdr:row>60</xdr:row>
      <xdr:rowOff>24765</xdr:rowOff>
    </xdr:to>
    <xdr:cxnSp macro="">
      <xdr:nvCxnSpPr>
        <xdr:cNvPr id="185" name="直線コネクタ 184">
          <a:extLst>
            <a:ext uri="{FF2B5EF4-FFF2-40B4-BE49-F238E27FC236}">
              <a16:creationId xmlns:a16="http://schemas.microsoft.com/office/drawing/2014/main" id="{00000000-0008-0000-0F00-0000B9000000}"/>
            </a:ext>
          </a:extLst>
        </xdr:cNvPr>
        <xdr:cNvCxnSpPr/>
      </xdr:nvCxnSpPr>
      <xdr:spPr>
        <a:xfrm>
          <a:off x="2019300" y="102603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44450</xdr:rowOff>
    </xdr:from>
    <xdr:to>
      <xdr:col>6</xdr:col>
      <xdr:colOff>38100</xdr:colOff>
      <xdr:row>59</xdr:row>
      <xdr:rowOff>146050</xdr:rowOff>
    </xdr:to>
    <xdr:sp macro="" textlink="">
      <xdr:nvSpPr>
        <xdr:cNvPr id="186" name="楕円 185">
          <a:extLst>
            <a:ext uri="{FF2B5EF4-FFF2-40B4-BE49-F238E27FC236}">
              <a16:creationId xmlns:a16="http://schemas.microsoft.com/office/drawing/2014/main" id="{00000000-0008-0000-0F00-0000BA000000}"/>
            </a:ext>
          </a:extLst>
        </xdr:cNvPr>
        <xdr:cNvSpPr/>
      </xdr:nvSpPr>
      <xdr:spPr>
        <a:xfrm>
          <a:off x="1079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95250</xdr:rowOff>
    </xdr:from>
    <xdr:to>
      <xdr:col>10</xdr:col>
      <xdr:colOff>114300</xdr:colOff>
      <xdr:row>59</xdr:row>
      <xdr:rowOff>144780</xdr:rowOff>
    </xdr:to>
    <xdr:cxnSp macro="">
      <xdr:nvCxnSpPr>
        <xdr:cNvPr id="187" name="直線コネクタ 186">
          <a:extLst>
            <a:ext uri="{FF2B5EF4-FFF2-40B4-BE49-F238E27FC236}">
              <a16:creationId xmlns:a16="http://schemas.microsoft.com/office/drawing/2014/main" id="{00000000-0008-0000-0F00-0000BB000000}"/>
            </a:ext>
          </a:extLst>
        </xdr:cNvPr>
        <xdr:cNvCxnSpPr/>
      </xdr:nvCxnSpPr>
      <xdr:spPr>
        <a:xfrm>
          <a:off x="1130300" y="102108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88" name="n_1aveValue【体育館・プール】&#10;有形固定資産減価償却率">
          <a:extLst>
            <a:ext uri="{FF2B5EF4-FFF2-40B4-BE49-F238E27FC236}">
              <a16:creationId xmlns:a16="http://schemas.microsoft.com/office/drawing/2014/main" id="{00000000-0008-0000-0F00-0000BC000000}"/>
            </a:ext>
          </a:extLst>
        </xdr:cNvPr>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89" name="n_2aveValue【体育館・プール】&#10;有形固定資産減価償却率">
          <a:extLst>
            <a:ext uri="{FF2B5EF4-FFF2-40B4-BE49-F238E27FC236}">
              <a16:creationId xmlns:a16="http://schemas.microsoft.com/office/drawing/2014/main" id="{00000000-0008-0000-0F00-0000BD000000}"/>
            </a:ext>
          </a:extLst>
        </xdr:cNvPr>
        <xdr:cNvSpPr txBox="1"/>
      </xdr:nvSpPr>
      <xdr:spPr>
        <a:xfrm>
          <a:off x="2705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90" name="n_3aveValue【体育館・プール】&#10;有形固定資産減価償却率">
          <a:extLst>
            <a:ext uri="{FF2B5EF4-FFF2-40B4-BE49-F238E27FC236}">
              <a16:creationId xmlns:a16="http://schemas.microsoft.com/office/drawing/2014/main" id="{00000000-0008-0000-0F00-0000BE000000}"/>
            </a:ext>
          </a:extLst>
        </xdr:cNvPr>
        <xdr:cNvSpPr txBox="1"/>
      </xdr:nvSpPr>
      <xdr:spPr>
        <a:xfrm>
          <a:off x="1816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191" name="n_4aveValue【体育館・プール】&#10;有形固定資産減価償却率">
          <a:extLst>
            <a:ext uri="{FF2B5EF4-FFF2-40B4-BE49-F238E27FC236}">
              <a16:creationId xmlns:a16="http://schemas.microsoft.com/office/drawing/2014/main" id="{00000000-0008-0000-0F00-0000BF000000}"/>
            </a:ext>
          </a:extLst>
        </xdr:cNvPr>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141622</xdr:rowOff>
    </xdr:from>
    <xdr:ext cx="405111" cy="259045"/>
    <xdr:sp macro="" textlink="">
      <xdr:nvSpPr>
        <xdr:cNvPr id="192" name="n_1mainValue【体育館・プール】&#10;有形固定資産減価償却率">
          <a:extLst>
            <a:ext uri="{FF2B5EF4-FFF2-40B4-BE49-F238E27FC236}">
              <a16:creationId xmlns:a16="http://schemas.microsoft.com/office/drawing/2014/main" id="{00000000-0008-0000-0F00-0000C0000000}"/>
            </a:ext>
          </a:extLst>
        </xdr:cNvPr>
        <xdr:cNvSpPr txBox="1"/>
      </xdr:nvSpPr>
      <xdr:spPr>
        <a:xfrm>
          <a:off x="3582044" y="1008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92092</xdr:rowOff>
    </xdr:from>
    <xdr:ext cx="405111" cy="259045"/>
    <xdr:sp macro="" textlink="">
      <xdr:nvSpPr>
        <xdr:cNvPr id="193" name="n_2mainValue【体育館・プール】&#10;有形固定資産減価償却率">
          <a:extLst>
            <a:ext uri="{FF2B5EF4-FFF2-40B4-BE49-F238E27FC236}">
              <a16:creationId xmlns:a16="http://schemas.microsoft.com/office/drawing/2014/main" id="{00000000-0008-0000-0F00-0000C1000000}"/>
            </a:ext>
          </a:extLst>
        </xdr:cNvPr>
        <xdr:cNvSpPr txBox="1"/>
      </xdr:nvSpPr>
      <xdr:spPr>
        <a:xfrm>
          <a:off x="2705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40657</xdr:rowOff>
    </xdr:from>
    <xdr:ext cx="405111" cy="259045"/>
    <xdr:sp macro="" textlink="">
      <xdr:nvSpPr>
        <xdr:cNvPr id="194" name="n_3mainValue【体育館・プール】&#10;有形固定資産減価償却率">
          <a:extLst>
            <a:ext uri="{FF2B5EF4-FFF2-40B4-BE49-F238E27FC236}">
              <a16:creationId xmlns:a16="http://schemas.microsoft.com/office/drawing/2014/main" id="{00000000-0008-0000-0F00-0000C2000000}"/>
            </a:ext>
          </a:extLst>
        </xdr:cNvPr>
        <xdr:cNvSpPr txBox="1"/>
      </xdr:nvSpPr>
      <xdr:spPr>
        <a:xfrm>
          <a:off x="1816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162577</xdr:rowOff>
    </xdr:from>
    <xdr:ext cx="405111" cy="259045"/>
    <xdr:sp macro="" textlink="">
      <xdr:nvSpPr>
        <xdr:cNvPr id="195" name="n_4main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9277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00000000-0008-0000-0F00-0000C4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00000000-0008-0000-0F00-0000C5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00000000-0008-0000-0F00-0000C6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00000000-0008-0000-0F00-0000C7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00000000-0008-0000-0F00-0000C9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00000000-0008-0000-0F00-0000CC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00000000-0008-0000-0F00-0000CD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id="{00000000-0008-0000-0F00-0000CE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7" name="テキスト ボックス 206">
          <a:extLst>
            <a:ext uri="{FF2B5EF4-FFF2-40B4-BE49-F238E27FC236}">
              <a16:creationId xmlns:a16="http://schemas.microsoft.com/office/drawing/2014/main" id="{00000000-0008-0000-0F00-0000CF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id="{00000000-0008-0000-0F00-0000D0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9" name="テキスト ボックス 208">
          <a:extLst>
            <a:ext uri="{FF2B5EF4-FFF2-40B4-BE49-F238E27FC236}">
              <a16:creationId xmlns:a16="http://schemas.microsoft.com/office/drawing/2014/main" id="{00000000-0008-0000-0F00-0000D1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00000000-0008-0000-0F00-0000D2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a:extLst>
            <a:ext uri="{FF2B5EF4-FFF2-40B4-BE49-F238E27FC236}">
              <a16:creationId xmlns:a16="http://schemas.microsoft.com/office/drawing/2014/main" id="{00000000-0008-0000-0F00-0000DA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0" name="【体育館・プール】&#10;一人当たり面積最小値テキスト">
          <a:extLst>
            <a:ext uri="{FF2B5EF4-FFF2-40B4-BE49-F238E27FC236}">
              <a16:creationId xmlns:a16="http://schemas.microsoft.com/office/drawing/2014/main" id="{00000000-0008-0000-0F00-0000DC000000}"/>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22" name="【体育館・プール】&#10;一人当たり面積最大値テキスト">
          <a:extLst>
            <a:ext uri="{FF2B5EF4-FFF2-40B4-BE49-F238E27FC236}">
              <a16:creationId xmlns:a16="http://schemas.microsoft.com/office/drawing/2014/main" id="{00000000-0008-0000-0F00-0000DE000000}"/>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24" name="【体育館・プール】&#10;一人当たり面積平均値テキスト">
          <a:extLst>
            <a:ext uri="{FF2B5EF4-FFF2-40B4-BE49-F238E27FC236}">
              <a16:creationId xmlns:a16="http://schemas.microsoft.com/office/drawing/2014/main" id="{00000000-0008-0000-0F00-0000E0000000}"/>
            </a:ext>
          </a:extLst>
        </xdr:cNvPr>
        <xdr:cNvSpPr txBox="1"/>
      </xdr:nvSpPr>
      <xdr:spPr>
        <a:xfrm>
          <a:off x="10515600" y="1081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25" name="フローチャート: 判断 224">
          <a:extLst>
            <a:ext uri="{FF2B5EF4-FFF2-40B4-BE49-F238E27FC236}">
              <a16:creationId xmlns:a16="http://schemas.microsoft.com/office/drawing/2014/main" id="{00000000-0008-0000-0F00-0000E1000000}"/>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26" name="フローチャート: 判断 225">
          <a:extLst>
            <a:ext uri="{FF2B5EF4-FFF2-40B4-BE49-F238E27FC236}">
              <a16:creationId xmlns:a16="http://schemas.microsoft.com/office/drawing/2014/main" id="{00000000-0008-0000-0F00-0000E2000000}"/>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27" name="フローチャート: 判断 226">
          <a:extLst>
            <a:ext uri="{FF2B5EF4-FFF2-40B4-BE49-F238E27FC236}">
              <a16:creationId xmlns:a16="http://schemas.microsoft.com/office/drawing/2014/main" id="{00000000-0008-0000-0F00-0000E3000000}"/>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28" name="フローチャート: 判断 227">
          <a:extLst>
            <a:ext uri="{FF2B5EF4-FFF2-40B4-BE49-F238E27FC236}">
              <a16:creationId xmlns:a16="http://schemas.microsoft.com/office/drawing/2014/main" id="{00000000-0008-0000-0F00-0000E4000000}"/>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29" name="フローチャート: 判断 228">
          <a:extLst>
            <a:ext uri="{FF2B5EF4-FFF2-40B4-BE49-F238E27FC236}">
              <a16:creationId xmlns:a16="http://schemas.microsoft.com/office/drawing/2014/main" id="{00000000-0008-0000-0F00-0000E5000000}"/>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F00-0000E7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153797</xdr:rowOff>
    </xdr:from>
    <xdr:to>
      <xdr:col>50</xdr:col>
      <xdr:colOff>165100</xdr:colOff>
      <xdr:row>64</xdr:row>
      <xdr:rowOff>83947</xdr:rowOff>
    </xdr:to>
    <xdr:sp macro="" textlink="">
      <xdr:nvSpPr>
        <xdr:cNvPr id="235" name="楕円 234">
          <a:extLst>
            <a:ext uri="{FF2B5EF4-FFF2-40B4-BE49-F238E27FC236}">
              <a16:creationId xmlns:a16="http://schemas.microsoft.com/office/drawing/2014/main" id="{00000000-0008-0000-0F00-0000EB000000}"/>
            </a:ext>
          </a:extLst>
        </xdr:cNvPr>
        <xdr:cNvSpPr/>
      </xdr:nvSpPr>
      <xdr:spPr>
        <a:xfrm>
          <a:off x="9588500" y="1095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154178</xdr:rowOff>
    </xdr:from>
    <xdr:to>
      <xdr:col>46</xdr:col>
      <xdr:colOff>38100</xdr:colOff>
      <xdr:row>64</xdr:row>
      <xdr:rowOff>84328</xdr:rowOff>
    </xdr:to>
    <xdr:sp macro="" textlink="">
      <xdr:nvSpPr>
        <xdr:cNvPr id="236" name="楕円 235">
          <a:extLst>
            <a:ext uri="{FF2B5EF4-FFF2-40B4-BE49-F238E27FC236}">
              <a16:creationId xmlns:a16="http://schemas.microsoft.com/office/drawing/2014/main" id="{00000000-0008-0000-0F00-0000EC000000}"/>
            </a:ext>
          </a:extLst>
        </xdr:cNvPr>
        <xdr:cNvSpPr/>
      </xdr:nvSpPr>
      <xdr:spPr>
        <a:xfrm>
          <a:off x="8699500" y="1095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33147</xdr:rowOff>
    </xdr:from>
    <xdr:to>
      <xdr:col>50</xdr:col>
      <xdr:colOff>114300</xdr:colOff>
      <xdr:row>64</xdr:row>
      <xdr:rowOff>33528</xdr:rowOff>
    </xdr:to>
    <xdr:cxnSp macro="">
      <xdr:nvCxnSpPr>
        <xdr:cNvPr id="237" name="直線コネクタ 236">
          <a:extLst>
            <a:ext uri="{FF2B5EF4-FFF2-40B4-BE49-F238E27FC236}">
              <a16:creationId xmlns:a16="http://schemas.microsoft.com/office/drawing/2014/main" id="{00000000-0008-0000-0F00-0000ED000000}"/>
            </a:ext>
          </a:extLst>
        </xdr:cNvPr>
        <xdr:cNvCxnSpPr/>
      </xdr:nvCxnSpPr>
      <xdr:spPr>
        <a:xfrm flipV="1">
          <a:off x="8750300" y="1100594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154940</xdr:rowOff>
    </xdr:from>
    <xdr:to>
      <xdr:col>41</xdr:col>
      <xdr:colOff>101600</xdr:colOff>
      <xdr:row>64</xdr:row>
      <xdr:rowOff>85090</xdr:rowOff>
    </xdr:to>
    <xdr:sp macro="" textlink="">
      <xdr:nvSpPr>
        <xdr:cNvPr id="238" name="楕円 237">
          <a:extLst>
            <a:ext uri="{FF2B5EF4-FFF2-40B4-BE49-F238E27FC236}">
              <a16:creationId xmlns:a16="http://schemas.microsoft.com/office/drawing/2014/main" id="{00000000-0008-0000-0F00-0000EE000000}"/>
            </a:ext>
          </a:extLst>
        </xdr:cNvPr>
        <xdr:cNvSpPr/>
      </xdr:nvSpPr>
      <xdr:spPr>
        <a:xfrm>
          <a:off x="7810500" y="109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33528</xdr:rowOff>
    </xdr:from>
    <xdr:to>
      <xdr:col>45</xdr:col>
      <xdr:colOff>177800</xdr:colOff>
      <xdr:row>64</xdr:row>
      <xdr:rowOff>34290</xdr:rowOff>
    </xdr:to>
    <xdr:cxnSp macro="">
      <xdr:nvCxnSpPr>
        <xdr:cNvPr id="239" name="直線コネクタ 238">
          <a:extLst>
            <a:ext uri="{FF2B5EF4-FFF2-40B4-BE49-F238E27FC236}">
              <a16:creationId xmlns:a16="http://schemas.microsoft.com/office/drawing/2014/main" id="{00000000-0008-0000-0F00-0000EF000000}"/>
            </a:ext>
          </a:extLst>
        </xdr:cNvPr>
        <xdr:cNvCxnSpPr/>
      </xdr:nvCxnSpPr>
      <xdr:spPr>
        <a:xfrm flipV="1">
          <a:off x="7861300" y="1100632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155321</xdr:rowOff>
    </xdr:from>
    <xdr:to>
      <xdr:col>36</xdr:col>
      <xdr:colOff>165100</xdr:colOff>
      <xdr:row>64</xdr:row>
      <xdr:rowOff>85471</xdr:rowOff>
    </xdr:to>
    <xdr:sp macro="" textlink="">
      <xdr:nvSpPr>
        <xdr:cNvPr id="240" name="楕円 239">
          <a:extLst>
            <a:ext uri="{FF2B5EF4-FFF2-40B4-BE49-F238E27FC236}">
              <a16:creationId xmlns:a16="http://schemas.microsoft.com/office/drawing/2014/main" id="{00000000-0008-0000-0F00-0000F0000000}"/>
            </a:ext>
          </a:extLst>
        </xdr:cNvPr>
        <xdr:cNvSpPr/>
      </xdr:nvSpPr>
      <xdr:spPr>
        <a:xfrm>
          <a:off x="6921500" y="1095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34290</xdr:rowOff>
    </xdr:from>
    <xdr:to>
      <xdr:col>41</xdr:col>
      <xdr:colOff>50800</xdr:colOff>
      <xdr:row>64</xdr:row>
      <xdr:rowOff>34671</xdr:rowOff>
    </xdr:to>
    <xdr:cxnSp macro="">
      <xdr:nvCxnSpPr>
        <xdr:cNvPr id="241" name="直線コネクタ 240">
          <a:extLst>
            <a:ext uri="{FF2B5EF4-FFF2-40B4-BE49-F238E27FC236}">
              <a16:creationId xmlns:a16="http://schemas.microsoft.com/office/drawing/2014/main" id="{00000000-0008-0000-0F00-0000F1000000}"/>
            </a:ext>
          </a:extLst>
        </xdr:cNvPr>
        <xdr:cNvCxnSpPr/>
      </xdr:nvCxnSpPr>
      <xdr:spPr>
        <a:xfrm flipV="1">
          <a:off x="6972300" y="1100709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42" name="n_1aveValue【体育館・プール】&#10;一人当たり面積">
          <a:extLst>
            <a:ext uri="{FF2B5EF4-FFF2-40B4-BE49-F238E27FC236}">
              <a16:creationId xmlns:a16="http://schemas.microsoft.com/office/drawing/2014/main" id="{00000000-0008-0000-0F00-0000F2000000}"/>
            </a:ext>
          </a:extLst>
        </xdr:cNvPr>
        <xdr:cNvSpPr txBox="1"/>
      </xdr:nvSpPr>
      <xdr:spPr>
        <a:xfrm>
          <a:off x="9391727" y="1061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43" name="n_2aveValue【体育館・プール】&#10;一人当たり面積">
          <a:extLst>
            <a:ext uri="{FF2B5EF4-FFF2-40B4-BE49-F238E27FC236}">
              <a16:creationId xmlns:a16="http://schemas.microsoft.com/office/drawing/2014/main" id="{00000000-0008-0000-0F00-0000F3000000}"/>
            </a:ext>
          </a:extLst>
        </xdr:cNvPr>
        <xdr:cNvSpPr txBox="1"/>
      </xdr:nvSpPr>
      <xdr:spPr>
        <a:xfrm>
          <a:off x="8515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44" name="n_3aveValue【体育館・プール】&#10;一人当たり面積">
          <a:extLst>
            <a:ext uri="{FF2B5EF4-FFF2-40B4-BE49-F238E27FC236}">
              <a16:creationId xmlns:a16="http://schemas.microsoft.com/office/drawing/2014/main" id="{00000000-0008-0000-0F00-0000F4000000}"/>
            </a:ext>
          </a:extLst>
        </xdr:cNvPr>
        <xdr:cNvSpPr txBox="1"/>
      </xdr:nvSpPr>
      <xdr:spPr>
        <a:xfrm>
          <a:off x="7626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12463</xdr:rowOff>
    </xdr:from>
    <xdr:ext cx="469744" cy="259045"/>
    <xdr:sp macro="" textlink="">
      <xdr:nvSpPr>
        <xdr:cNvPr id="245" name="n_4aveValue【体育館・プール】&#10;一人当たり面積">
          <a:extLst>
            <a:ext uri="{FF2B5EF4-FFF2-40B4-BE49-F238E27FC236}">
              <a16:creationId xmlns:a16="http://schemas.microsoft.com/office/drawing/2014/main" id="{00000000-0008-0000-0F00-0000F5000000}"/>
            </a:ext>
          </a:extLst>
        </xdr:cNvPr>
        <xdr:cNvSpPr txBox="1"/>
      </xdr:nvSpPr>
      <xdr:spPr>
        <a:xfrm>
          <a:off x="6737427" y="1064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75074</xdr:rowOff>
    </xdr:from>
    <xdr:ext cx="469744" cy="259045"/>
    <xdr:sp macro="" textlink="">
      <xdr:nvSpPr>
        <xdr:cNvPr id="246" name="n_1mainValue【体育館・プール】&#10;一人当たり面積">
          <a:extLst>
            <a:ext uri="{FF2B5EF4-FFF2-40B4-BE49-F238E27FC236}">
              <a16:creationId xmlns:a16="http://schemas.microsoft.com/office/drawing/2014/main" id="{00000000-0008-0000-0F00-0000F6000000}"/>
            </a:ext>
          </a:extLst>
        </xdr:cNvPr>
        <xdr:cNvSpPr txBox="1"/>
      </xdr:nvSpPr>
      <xdr:spPr>
        <a:xfrm>
          <a:off x="9391727" y="1104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75455</xdr:rowOff>
    </xdr:from>
    <xdr:ext cx="469744" cy="259045"/>
    <xdr:sp macro="" textlink="">
      <xdr:nvSpPr>
        <xdr:cNvPr id="247" name="n_2mainValue【体育館・プール】&#10;一人当たり面積">
          <a:extLst>
            <a:ext uri="{FF2B5EF4-FFF2-40B4-BE49-F238E27FC236}">
              <a16:creationId xmlns:a16="http://schemas.microsoft.com/office/drawing/2014/main" id="{00000000-0008-0000-0F00-0000F7000000}"/>
            </a:ext>
          </a:extLst>
        </xdr:cNvPr>
        <xdr:cNvSpPr txBox="1"/>
      </xdr:nvSpPr>
      <xdr:spPr>
        <a:xfrm>
          <a:off x="8515427" y="1104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76217</xdr:rowOff>
    </xdr:from>
    <xdr:ext cx="469744" cy="259045"/>
    <xdr:sp macro="" textlink="">
      <xdr:nvSpPr>
        <xdr:cNvPr id="248" name="n_3mainValue【体育館・プール】&#10;一人当たり面積">
          <a:extLst>
            <a:ext uri="{FF2B5EF4-FFF2-40B4-BE49-F238E27FC236}">
              <a16:creationId xmlns:a16="http://schemas.microsoft.com/office/drawing/2014/main" id="{00000000-0008-0000-0F00-0000F8000000}"/>
            </a:ext>
          </a:extLst>
        </xdr:cNvPr>
        <xdr:cNvSpPr txBox="1"/>
      </xdr:nvSpPr>
      <xdr:spPr>
        <a:xfrm>
          <a:off x="7626427"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76598</xdr:rowOff>
    </xdr:from>
    <xdr:ext cx="469744" cy="259045"/>
    <xdr:sp macro="" textlink="">
      <xdr:nvSpPr>
        <xdr:cNvPr id="249" name="n_4mainValue【体育館・プール】&#10;一人当たり面積">
          <a:extLst>
            <a:ext uri="{FF2B5EF4-FFF2-40B4-BE49-F238E27FC236}">
              <a16:creationId xmlns:a16="http://schemas.microsoft.com/office/drawing/2014/main" id="{00000000-0008-0000-0F00-0000F9000000}"/>
            </a:ext>
          </a:extLst>
        </xdr:cNvPr>
        <xdr:cNvSpPr txBox="1"/>
      </xdr:nvSpPr>
      <xdr:spPr>
        <a:xfrm>
          <a:off x="6737427" y="1104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00000000-0008-0000-0F00-0000FA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00000000-0008-0000-0F00-0000FB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00000000-0008-0000-0F00-0000FC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00000000-0008-0000-0F00-0000FD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00000000-0008-0000-0F00-0000FE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00000000-0008-0000-0F00-0000FF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00000000-0008-0000-0F00-00000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00000000-0008-0000-0F00-00000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00000000-0008-0000-0F00-00000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00000000-0008-0000-0F00-00000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00000000-0008-0000-0F00-00000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a:extLst>
            <a:ext uri="{FF2B5EF4-FFF2-40B4-BE49-F238E27FC236}">
              <a16:creationId xmlns:a16="http://schemas.microsoft.com/office/drawing/2014/main" id="{00000000-0008-0000-0F00-000005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2" name="テキスト ボックス 261">
          <a:extLst>
            <a:ext uri="{FF2B5EF4-FFF2-40B4-BE49-F238E27FC236}">
              <a16:creationId xmlns:a16="http://schemas.microsoft.com/office/drawing/2014/main" id="{00000000-0008-0000-0F00-000006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a:extLst>
            <a:ext uri="{FF2B5EF4-FFF2-40B4-BE49-F238E27FC236}">
              <a16:creationId xmlns:a16="http://schemas.microsoft.com/office/drawing/2014/main" id="{00000000-0008-0000-0F00-000007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a:extLst>
            <a:ext uri="{FF2B5EF4-FFF2-40B4-BE49-F238E27FC236}">
              <a16:creationId xmlns:a16="http://schemas.microsoft.com/office/drawing/2014/main" id="{00000000-0008-0000-0F00-000008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a:extLst>
            <a:ext uri="{FF2B5EF4-FFF2-40B4-BE49-F238E27FC236}">
              <a16:creationId xmlns:a16="http://schemas.microsoft.com/office/drawing/2014/main" id="{00000000-0008-0000-0F00-000009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a:extLst>
            <a:ext uri="{FF2B5EF4-FFF2-40B4-BE49-F238E27FC236}">
              <a16:creationId xmlns:a16="http://schemas.microsoft.com/office/drawing/2014/main" id="{00000000-0008-0000-0F00-00000A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a:extLst>
            <a:ext uri="{FF2B5EF4-FFF2-40B4-BE49-F238E27FC236}">
              <a16:creationId xmlns:a16="http://schemas.microsoft.com/office/drawing/2014/main" id="{00000000-0008-0000-0F00-00000B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a:extLst>
            <a:ext uri="{FF2B5EF4-FFF2-40B4-BE49-F238E27FC236}">
              <a16:creationId xmlns:a16="http://schemas.microsoft.com/office/drawing/2014/main" id="{00000000-0008-0000-0F00-00000C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福祉施設】&#10;有形固定資産減価償却率グラフ枠">
          <a:extLst>
            <a:ext uri="{FF2B5EF4-FFF2-40B4-BE49-F238E27FC236}">
              <a16:creationId xmlns:a16="http://schemas.microsoft.com/office/drawing/2014/main" id="{00000000-0008-0000-0F00-00001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5" name="【福祉施設】&#10;有形固定資産減価償却率最小値テキスト">
          <a:extLst>
            <a:ext uri="{FF2B5EF4-FFF2-40B4-BE49-F238E27FC236}">
              <a16:creationId xmlns:a16="http://schemas.microsoft.com/office/drawing/2014/main" id="{00000000-0008-0000-0F00-000013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77" name="【福祉施設】&#10;有形固定資産減価償却率最大値テキスト">
          <a:extLst>
            <a:ext uri="{FF2B5EF4-FFF2-40B4-BE49-F238E27FC236}">
              <a16:creationId xmlns:a16="http://schemas.microsoft.com/office/drawing/2014/main" id="{00000000-0008-0000-0F00-000015010000}"/>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279" name="【福祉施設】&#10;有形固定資産減価償却率平均値テキスト">
          <a:extLst>
            <a:ext uri="{FF2B5EF4-FFF2-40B4-BE49-F238E27FC236}">
              <a16:creationId xmlns:a16="http://schemas.microsoft.com/office/drawing/2014/main" id="{00000000-0008-0000-0F00-000017010000}"/>
            </a:ext>
          </a:extLst>
        </xdr:cNvPr>
        <xdr:cNvSpPr txBox="1"/>
      </xdr:nvSpPr>
      <xdr:spPr>
        <a:xfrm>
          <a:off x="4673600" y="14020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80" name="フローチャート: 判断 279">
          <a:extLst>
            <a:ext uri="{FF2B5EF4-FFF2-40B4-BE49-F238E27FC236}">
              <a16:creationId xmlns:a16="http://schemas.microsoft.com/office/drawing/2014/main" id="{00000000-0008-0000-0F00-000018010000}"/>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81" name="フローチャート: 判断 280">
          <a:extLst>
            <a:ext uri="{FF2B5EF4-FFF2-40B4-BE49-F238E27FC236}">
              <a16:creationId xmlns:a16="http://schemas.microsoft.com/office/drawing/2014/main" id="{00000000-0008-0000-0F00-000019010000}"/>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82" name="フローチャート: 判断 281">
          <a:extLst>
            <a:ext uri="{FF2B5EF4-FFF2-40B4-BE49-F238E27FC236}">
              <a16:creationId xmlns:a16="http://schemas.microsoft.com/office/drawing/2014/main" id="{00000000-0008-0000-0F00-00001A010000}"/>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83" name="フローチャート: 判断 282">
          <a:extLst>
            <a:ext uri="{FF2B5EF4-FFF2-40B4-BE49-F238E27FC236}">
              <a16:creationId xmlns:a16="http://schemas.microsoft.com/office/drawing/2014/main" id="{00000000-0008-0000-0F00-00001B010000}"/>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84" name="フローチャート: 判断 283">
          <a:extLst>
            <a:ext uri="{FF2B5EF4-FFF2-40B4-BE49-F238E27FC236}">
              <a16:creationId xmlns:a16="http://schemas.microsoft.com/office/drawing/2014/main" id="{00000000-0008-0000-0F00-00001C010000}"/>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122555</xdr:rowOff>
    </xdr:from>
    <xdr:to>
      <xdr:col>20</xdr:col>
      <xdr:colOff>38100</xdr:colOff>
      <xdr:row>83</xdr:row>
      <xdr:rowOff>52705</xdr:rowOff>
    </xdr:to>
    <xdr:sp macro="" textlink="">
      <xdr:nvSpPr>
        <xdr:cNvPr id="290" name="楕円 289">
          <a:extLst>
            <a:ext uri="{FF2B5EF4-FFF2-40B4-BE49-F238E27FC236}">
              <a16:creationId xmlns:a16="http://schemas.microsoft.com/office/drawing/2014/main" id="{00000000-0008-0000-0F00-000022010000}"/>
            </a:ext>
          </a:extLst>
        </xdr:cNvPr>
        <xdr:cNvSpPr/>
      </xdr:nvSpPr>
      <xdr:spPr>
        <a:xfrm>
          <a:off x="3746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91" name="楕円 290">
          <a:extLst>
            <a:ext uri="{FF2B5EF4-FFF2-40B4-BE49-F238E27FC236}">
              <a16:creationId xmlns:a16="http://schemas.microsoft.com/office/drawing/2014/main" id="{00000000-0008-0000-0F00-000023010000}"/>
            </a:ext>
          </a:extLst>
        </xdr:cNvPr>
        <xdr:cNvSpPr/>
      </xdr:nvSpPr>
      <xdr:spPr>
        <a:xfrm>
          <a:off x="2857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135255</xdr:rowOff>
    </xdr:from>
    <xdr:to>
      <xdr:col>19</xdr:col>
      <xdr:colOff>177800</xdr:colOff>
      <xdr:row>83</xdr:row>
      <xdr:rowOff>1905</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2908300" y="141941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3" name="楕円 292">
          <a:extLst>
            <a:ext uri="{FF2B5EF4-FFF2-40B4-BE49-F238E27FC236}">
              <a16:creationId xmlns:a16="http://schemas.microsoft.com/office/drawing/2014/main" id="{00000000-0008-0000-0F00-000025010000}"/>
            </a:ext>
          </a:extLst>
        </xdr:cNvPr>
        <xdr:cNvSpPr/>
      </xdr:nvSpPr>
      <xdr:spPr>
        <a:xfrm>
          <a:off x="19685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97155</xdr:rowOff>
    </xdr:from>
    <xdr:to>
      <xdr:col>15</xdr:col>
      <xdr:colOff>50800</xdr:colOff>
      <xdr:row>82</xdr:row>
      <xdr:rowOff>135255</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2019300" y="141560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8255</xdr:rowOff>
    </xdr:from>
    <xdr:to>
      <xdr:col>6</xdr:col>
      <xdr:colOff>38100</xdr:colOff>
      <xdr:row>82</xdr:row>
      <xdr:rowOff>109855</xdr:rowOff>
    </xdr:to>
    <xdr:sp macro="" textlink="">
      <xdr:nvSpPr>
        <xdr:cNvPr id="295" name="楕円 294">
          <a:extLst>
            <a:ext uri="{FF2B5EF4-FFF2-40B4-BE49-F238E27FC236}">
              <a16:creationId xmlns:a16="http://schemas.microsoft.com/office/drawing/2014/main" id="{00000000-0008-0000-0F00-000027010000}"/>
            </a:ext>
          </a:extLst>
        </xdr:cNvPr>
        <xdr:cNvSpPr/>
      </xdr:nvSpPr>
      <xdr:spPr>
        <a:xfrm>
          <a:off x="10795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59055</xdr:rowOff>
    </xdr:from>
    <xdr:to>
      <xdr:col>10</xdr:col>
      <xdr:colOff>114300</xdr:colOff>
      <xdr:row>82</xdr:row>
      <xdr:rowOff>97155</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a:off x="1130300" y="141179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297" name="n_1aveValue【福祉施設】&#10;有形固定資産減価償却率">
          <a:extLst>
            <a:ext uri="{FF2B5EF4-FFF2-40B4-BE49-F238E27FC236}">
              <a16:creationId xmlns:a16="http://schemas.microsoft.com/office/drawing/2014/main" id="{00000000-0008-0000-0F00-000029010000}"/>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298" name="n_2aveValue【福祉施設】&#10;有形固定資産減価償却率">
          <a:extLst>
            <a:ext uri="{FF2B5EF4-FFF2-40B4-BE49-F238E27FC236}">
              <a16:creationId xmlns:a16="http://schemas.microsoft.com/office/drawing/2014/main" id="{00000000-0008-0000-0F00-00002A010000}"/>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299" name="n_3aveValue【福祉施設】&#10;有形固定資産減価償却率">
          <a:extLst>
            <a:ext uri="{FF2B5EF4-FFF2-40B4-BE49-F238E27FC236}">
              <a16:creationId xmlns:a16="http://schemas.microsoft.com/office/drawing/2014/main" id="{00000000-0008-0000-0F00-00002B010000}"/>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00" name="n_4aveValue【福祉施設】&#10;有形固定資産減価償却率">
          <a:extLst>
            <a:ext uri="{FF2B5EF4-FFF2-40B4-BE49-F238E27FC236}">
              <a16:creationId xmlns:a16="http://schemas.microsoft.com/office/drawing/2014/main" id="{00000000-0008-0000-0F00-00002C010000}"/>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43832</xdr:rowOff>
    </xdr:from>
    <xdr:ext cx="405111" cy="259045"/>
    <xdr:sp macro="" textlink="">
      <xdr:nvSpPr>
        <xdr:cNvPr id="301" name="n_1mainValue【福祉施設】&#10;有形固定資産減価償却率">
          <a:extLst>
            <a:ext uri="{FF2B5EF4-FFF2-40B4-BE49-F238E27FC236}">
              <a16:creationId xmlns:a16="http://schemas.microsoft.com/office/drawing/2014/main" id="{00000000-0008-0000-0F00-00002D010000}"/>
            </a:ext>
          </a:extLst>
        </xdr:cNvPr>
        <xdr:cNvSpPr txBox="1"/>
      </xdr:nvSpPr>
      <xdr:spPr>
        <a:xfrm>
          <a:off x="35820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5732</xdr:rowOff>
    </xdr:from>
    <xdr:ext cx="405111" cy="259045"/>
    <xdr:sp macro="" textlink="">
      <xdr:nvSpPr>
        <xdr:cNvPr id="302" name="n_2mainValue【福祉施設】&#10;有形固定資産減価償却率">
          <a:extLst>
            <a:ext uri="{FF2B5EF4-FFF2-40B4-BE49-F238E27FC236}">
              <a16:creationId xmlns:a16="http://schemas.microsoft.com/office/drawing/2014/main" id="{00000000-0008-0000-0F00-00002E010000}"/>
            </a:ext>
          </a:extLst>
        </xdr:cNvPr>
        <xdr:cNvSpPr txBox="1"/>
      </xdr:nvSpPr>
      <xdr:spPr>
        <a:xfrm>
          <a:off x="2705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139082</xdr:rowOff>
    </xdr:from>
    <xdr:ext cx="405111" cy="259045"/>
    <xdr:sp macro="" textlink="">
      <xdr:nvSpPr>
        <xdr:cNvPr id="303" name="n_3mainValue【福祉施設】&#10;有形固定資産減価償却率">
          <a:extLst>
            <a:ext uri="{FF2B5EF4-FFF2-40B4-BE49-F238E27FC236}">
              <a16:creationId xmlns:a16="http://schemas.microsoft.com/office/drawing/2014/main" id="{00000000-0008-0000-0F00-00002F010000}"/>
            </a:ext>
          </a:extLst>
        </xdr:cNvPr>
        <xdr:cNvSpPr txBox="1"/>
      </xdr:nvSpPr>
      <xdr:spPr>
        <a:xfrm>
          <a:off x="1816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100982</xdr:rowOff>
    </xdr:from>
    <xdr:ext cx="405111" cy="259045"/>
    <xdr:sp macro="" textlink="">
      <xdr:nvSpPr>
        <xdr:cNvPr id="304" name="n_4mainValue【福祉施設】&#10;有形固定資産減価償却率">
          <a:extLst>
            <a:ext uri="{FF2B5EF4-FFF2-40B4-BE49-F238E27FC236}">
              <a16:creationId xmlns:a16="http://schemas.microsoft.com/office/drawing/2014/main" id="{00000000-0008-0000-0F00-000030010000}"/>
            </a:ext>
          </a:extLst>
        </xdr:cNvPr>
        <xdr:cNvSpPr txBox="1"/>
      </xdr:nvSpPr>
      <xdr:spPr>
        <a:xfrm>
          <a:off x="927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a:extLst>
            <a:ext uri="{FF2B5EF4-FFF2-40B4-BE49-F238E27FC236}">
              <a16:creationId xmlns:a16="http://schemas.microsoft.com/office/drawing/2014/main" id="{00000000-0008-0000-0F00-00003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a:extLst>
            <a:ext uri="{FF2B5EF4-FFF2-40B4-BE49-F238E27FC236}">
              <a16:creationId xmlns:a16="http://schemas.microsoft.com/office/drawing/2014/main" id="{00000000-0008-0000-0F00-00003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a:extLst>
            <a:ext uri="{FF2B5EF4-FFF2-40B4-BE49-F238E27FC236}">
              <a16:creationId xmlns:a16="http://schemas.microsoft.com/office/drawing/2014/main" id="{00000000-0008-0000-0F00-00003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a:extLst>
            <a:ext uri="{FF2B5EF4-FFF2-40B4-BE49-F238E27FC236}">
              <a16:creationId xmlns:a16="http://schemas.microsoft.com/office/drawing/2014/main" id="{00000000-0008-0000-0F00-00003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a:extLst>
            <a:ext uri="{FF2B5EF4-FFF2-40B4-BE49-F238E27FC236}">
              <a16:creationId xmlns:a16="http://schemas.microsoft.com/office/drawing/2014/main" id="{00000000-0008-0000-0F00-00003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a:extLst>
            <a:ext uri="{FF2B5EF4-FFF2-40B4-BE49-F238E27FC236}">
              <a16:creationId xmlns:a16="http://schemas.microsoft.com/office/drawing/2014/main" id="{00000000-0008-0000-0F00-00003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a:extLst>
            <a:ext uri="{FF2B5EF4-FFF2-40B4-BE49-F238E27FC236}">
              <a16:creationId xmlns:a16="http://schemas.microsoft.com/office/drawing/2014/main" id="{00000000-0008-0000-0F00-00003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a:extLst>
            <a:ext uri="{FF2B5EF4-FFF2-40B4-BE49-F238E27FC236}">
              <a16:creationId xmlns:a16="http://schemas.microsoft.com/office/drawing/2014/main" id="{00000000-0008-0000-0F00-00003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2" name="テキスト ボックス 321">
          <a:extLst>
            <a:ext uri="{FF2B5EF4-FFF2-40B4-BE49-F238E27FC236}">
              <a16:creationId xmlns:a16="http://schemas.microsoft.com/office/drawing/2014/main" id="{00000000-0008-0000-0F00-000042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a:extLst>
            <a:ext uri="{FF2B5EF4-FFF2-40B4-BE49-F238E27FC236}">
              <a16:creationId xmlns:a16="http://schemas.microsoft.com/office/drawing/2014/main" id="{00000000-0008-0000-0F00-000044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福祉施設】&#10;一人当たり面積グラフ枠">
          <a:extLst>
            <a:ext uri="{FF2B5EF4-FFF2-40B4-BE49-F238E27FC236}">
              <a16:creationId xmlns:a16="http://schemas.microsoft.com/office/drawing/2014/main" id="{00000000-0008-0000-0F00-00004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27" name="【福祉施設】&#10;一人当たり面積最小値テキスト">
          <a:extLst>
            <a:ext uri="{FF2B5EF4-FFF2-40B4-BE49-F238E27FC236}">
              <a16:creationId xmlns:a16="http://schemas.microsoft.com/office/drawing/2014/main" id="{00000000-0008-0000-0F00-000047010000}"/>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29" name="【福祉施設】&#10;一人当たり面積最大値テキスト">
          <a:extLst>
            <a:ext uri="{FF2B5EF4-FFF2-40B4-BE49-F238E27FC236}">
              <a16:creationId xmlns:a16="http://schemas.microsoft.com/office/drawing/2014/main" id="{00000000-0008-0000-0F00-000049010000}"/>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31" name="【福祉施設】&#10;一人当たり面積平均値テキスト">
          <a:extLst>
            <a:ext uri="{FF2B5EF4-FFF2-40B4-BE49-F238E27FC236}">
              <a16:creationId xmlns:a16="http://schemas.microsoft.com/office/drawing/2014/main" id="{00000000-0008-0000-0F00-00004B010000}"/>
            </a:ext>
          </a:extLst>
        </xdr:cNvPr>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32" name="フローチャート: 判断 331">
          <a:extLst>
            <a:ext uri="{FF2B5EF4-FFF2-40B4-BE49-F238E27FC236}">
              <a16:creationId xmlns:a16="http://schemas.microsoft.com/office/drawing/2014/main" id="{00000000-0008-0000-0F00-00004C010000}"/>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33" name="フローチャート: 判断 332">
          <a:extLst>
            <a:ext uri="{FF2B5EF4-FFF2-40B4-BE49-F238E27FC236}">
              <a16:creationId xmlns:a16="http://schemas.microsoft.com/office/drawing/2014/main" id="{00000000-0008-0000-0F00-00004D010000}"/>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34" name="フローチャート: 判断 333">
          <a:extLst>
            <a:ext uri="{FF2B5EF4-FFF2-40B4-BE49-F238E27FC236}">
              <a16:creationId xmlns:a16="http://schemas.microsoft.com/office/drawing/2014/main" id="{00000000-0008-0000-0F00-00004E010000}"/>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35" name="フローチャート: 判断 334">
          <a:extLst>
            <a:ext uri="{FF2B5EF4-FFF2-40B4-BE49-F238E27FC236}">
              <a16:creationId xmlns:a16="http://schemas.microsoft.com/office/drawing/2014/main" id="{00000000-0008-0000-0F00-00004F010000}"/>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36" name="フローチャート: 判断 335">
          <a:extLst>
            <a:ext uri="{FF2B5EF4-FFF2-40B4-BE49-F238E27FC236}">
              <a16:creationId xmlns:a16="http://schemas.microsoft.com/office/drawing/2014/main" id="{00000000-0008-0000-0F00-000050010000}"/>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76454</xdr:rowOff>
    </xdr:from>
    <xdr:to>
      <xdr:col>50</xdr:col>
      <xdr:colOff>165100</xdr:colOff>
      <xdr:row>86</xdr:row>
      <xdr:rowOff>6604</xdr:rowOff>
    </xdr:to>
    <xdr:sp macro="" textlink="">
      <xdr:nvSpPr>
        <xdr:cNvPr id="342" name="楕円 341">
          <a:extLst>
            <a:ext uri="{FF2B5EF4-FFF2-40B4-BE49-F238E27FC236}">
              <a16:creationId xmlns:a16="http://schemas.microsoft.com/office/drawing/2014/main" id="{00000000-0008-0000-0F00-000056010000}"/>
            </a:ext>
          </a:extLst>
        </xdr:cNvPr>
        <xdr:cNvSpPr/>
      </xdr:nvSpPr>
      <xdr:spPr>
        <a:xfrm>
          <a:off x="9588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78739</xdr:rowOff>
    </xdr:from>
    <xdr:to>
      <xdr:col>46</xdr:col>
      <xdr:colOff>38100</xdr:colOff>
      <xdr:row>86</xdr:row>
      <xdr:rowOff>8889</xdr:rowOff>
    </xdr:to>
    <xdr:sp macro="" textlink="">
      <xdr:nvSpPr>
        <xdr:cNvPr id="343" name="楕円 342">
          <a:extLst>
            <a:ext uri="{FF2B5EF4-FFF2-40B4-BE49-F238E27FC236}">
              <a16:creationId xmlns:a16="http://schemas.microsoft.com/office/drawing/2014/main" id="{00000000-0008-0000-0F00-000057010000}"/>
            </a:ext>
          </a:extLst>
        </xdr:cNvPr>
        <xdr:cNvSpPr/>
      </xdr:nvSpPr>
      <xdr:spPr>
        <a:xfrm>
          <a:off x="8699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127254</xdr:rowOff>
    </xdr:from>
    <xdr:to>
      <xdr:col>50</xdr:col>
      <xdr:colOff>114300</xdr:colOff>
      <xdr:row>85</xdr:row>
      <xdr:rowOff>129539</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flipV="1">
          <a:off x="8750300" y="1470050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78739</xdr:rowOff>
    </xdr:from>
    <xdr:to>
      <xdr:col>41</xdr:col>
      <xdr:colOff>101600</xdr:colOff>
      <xdr:row>86</xdr:row>
      <xdr:rowOff>8889</xdr:rowOff>
    </xdr:to>
    <xdr:sp macro="" textlink="">
      <xdr:nvSpPr>
        <xdr:cNvPr id="345" name="楕円 344">
          <a:extLst>
            <a:ext uri="{FF2B5EF4-FFF2-40B4-BE49-F238E27FC236}">
              <a16:creationId xmlns:a16="http://schemas.microsoft.com/office/drawing/2014/main" id="{00000000-0008-0000-0F00-000059010000}"/>
            </a:ext>
          </a:extLst>
        </xdr:cNvPr>
        <xdr:cNvSpPr/>
      </xdr:nvSpPr>
      <xdr:spPr>
        <a:xfrm>
          <a:off x="7810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129539</xdr:rowOff>
    </xdr:from>
    <xdr:to>
      <xdr:col>45</xdr:col>
      <xdr:colOff>177800</xdr:colOff>
      <xdr:row>85</xdr:row>
      <xdr:rowOff>129539</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7861300" y="14702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78739</xdr:rowOff>
    </xdr:from>
    <xdr:to>
      <xdr:col>36</xdr:col>
      <xdr:colOff>165100</xdr:colOff>
      <xdr:row>86</xdr:row>
      <xdr:rowOff>8889</xdr:rowOff>
    </xdr:to>
    <xdr:sp macro="" textlink="">
      <xdr:nvSpPr>
        <xdr:cNvPr id="347" name="楕円 346">
          <a:extLst>
            <a:ext uri="{FF2B5EF4-FFF2-40B4-BE49-F238E27FC236}">
              <a16:creationId xmlns:a16="http://schemas.microsoft.com/office/drawing/2014/main" id="{00000000-0008-0000-0F00-00005B010000}"/>
            </a:ext>
          </a:extLst>
        </xdr:cNvPr>
        <xdr:cNvSpPr/>
      </xdr:nvSpPr>
      <xdr:spPr>
        <a:xfrm>
          <a:off x="6921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129539</xdr:rowOff>
    </xdr:from>
    <xdr:to>
      <xdr:col>41</xdr:col>
      <xdr:colOff>50800</xdr:colOff>
      <xdr:row>85</xdr:row>
      <xdr:rowOff>129539</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6972300" y="14702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49" name="n_1aveValue【福祉施設】&#10;一人当たり面積">
          <a:extLst>
            <a:ext uri="{FF2B5EF4-FFF2-40B4-BE49-F238E27FC236}">
              <a16:creationId xmlns:a16="http://schemas.microsoft.com/office/drawing/2014/main" id="{00000000-0008-0000-0F00-00005D010000}"/>
            </a:ext>
          </a:extLst>
        </xdr:cNvPr>
        <xdr:cNvSpPr txBox="1"/>
      </xdr:nvSpPr>
      <xdr:spPr>
        <a:xfrm>
          <a:off x="9391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50" name="n_2aveValue【福祉施設】&#10;一人当たり面積">
          <a:extLst>
            <a:ext uri="{FF2B5EF4-FFF2-40B4-BE49-F238E27FC236}">
              <a16:creationId xmlns:a16="http://schemas.microsoft.com/office/drawing/2014/main" id="{00000000-0008-0000-0F00-00005E010000}"/>
            </a:ext>
          </a:extLst>
        </xdr:cNvPr>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51" name="n_3aveValue【福祉施設】&#10;一人当たり面積">
          <a:extLst>
            <a:ext uri="{FF2B5EF4-FFF2-40B4-BE49-F238E27FC236}">
              <a16:creationId xmlns:a16="http://schemas.microsoft.com/office/drawing/2014/main" id="{00000000-0008-0000-0F00-00005F010000}"/>
            </a:ext>
          </a:extLst>
        </xdr:cNvPr>
        <xdr:cNvSpPr txBox="1"/>
      </xdr:nvSpPr>
      <xdr:spPr>
        <a:xfrm>
          <a:off x="7626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52" name="n_4aveValue【福祉施設】&#10;一人当たり面積">
          <a:extLst>
            <a:ext uri="{FF2B5EF4-FFF2-40B4-BE49-F238E27FC236}">
              <a16:creationId xmlns:a16="http://schemas.microsoft.com/office/drawing/2014/main" id="{00000000-0008-0000-0F00-000060010000}"/>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169181</xdr:rowOff>
    </xdr:from>
    <xdr:ext cx="469744" cy="259045"/>
    <xdr:sp macro="" textlink="">
      <xdr:nvSpPr>
        <xdr:cNvPr id="353" name="n_1mainValue【福祉施設】&#10;一人当たり面積">
          <a:extLst>
            <a:ext uri="{FF2B5EF4-FFF2-40B4-BE49-F238E27FC236}">
              <a16:creationId xmlns:a16="http://schemas.microsoft.com/office/drawing/2014/main" id="{00000000-0008-0000-0F00-000061010000}"/>
            </a:ext>
          </a:extLst>
        </xdr:cNvPr>
        <xdr:cNvSpPr txBox="1"/>
      </xdr:nvSpPr>
      <xdr:spPr>
        <a:xfrm>
          <a:off x="93917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xdr:rowOff>
    </xdr:from>
    <xdr:ext cx="469744" cy="259045"/>
    <xdr:sp macro="" textlink="">
      <xdr:nvSpPr>
        <xdr:cNvPr id="354" name="n_2mainValue【福祉施設】&#10;一人当たり面積">
          <a:extLst>
            <a:ext uri="{FF2B5EF4-FFF2-40B4-BE49-F238E27FC236}">
              <a16:creationId xmlns:a16="http://schemas.microsoft.com/office/drawing/2014/main" id="{00000000-0008-0000-0F00-000062010000}"/>
            </a:ext>
          </a:extLst>
        </xdr:cNvPr>
        <xdr:cNvSpPr txBox="1"/>
      </xdr:nvSpPr>
      <xdr:spPr>
        <a:xfrm>
          <a:off x="8515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xdr:rowOff>
    </xdr:from>
    <xdr:ext cx="469744" cy="259045"/>
    <xdr:sp macro="" textlink="">
      <xdr:nvSpPr>
        <xdr:cNvPr id="355" name="n_3mainValue【福祉施設】&#10;一人当たり面積">
          <a:extLst>
            <a:ext uri="{FF2B5EF4-FFF2-40B4-BE49-F238E27FC236}">
              <a16:creationId xmlns:a16="http://schemas.microsoft.com/office/drawing/2014/main" id="{00000000-0008-0000-0F00-000063010000}"/>
            </a:ext>
          </a:extLst>
        </xdr:cNvPr>
        <xdr:cNvSpPr txBox="1"/>
      </xdr:nvSpPr>
      <xdr:spPr>
        <a:xfrm>
          <a:off x="7626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xdr:rowOff>
    </xdr:from>
    <xdr:ext cx="469744" cy="259045"/>
    <xdr:sp macro="" textlink="">
      <xdr:nvSpPr>
        <xdr:cNvPr id="356" name="n_4mainValue【福祉施設】&#10;一人当たり面積">
          <a:extLst>
            <a:ext uri="{FF2B5EF4-FFF2-40B4-BE49-F238E27FC236}">
              <a16:creationId xmlns:a16="http://schemas.microsoft.com/office/drawing/2014/main" id="{00000000-0008-0000-0F00-000064010000}"/>
            </a:ext>
          </a:extLst>
        </xdr:cNvPr>
        <xdr:cNvSpPr txBox="1"/>
      </xdr:nvSpPr>
      <xdr:spPr>
        <a:xfrm>
          <a:off x="6737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a:extLst>
            <a:ext uri="{FF2B5EF4-FFF2-40B4-BE49-F238E27FC236}">
              <a16:creationId xmlns:a16="http://schemas.microsoft.com/office/drawing/2014/main" id="{00000000-0008-0000-0F00-00006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a:extLst>
            <a:ext uri="{FF2B5EF4-FFF2-40B4-BE49-F238E27FC236}">
              <a16:creationId xmlns:a16="http://schemas.microsoft.com/office/drawing/2014/main" id="{00000000-0008-0000-0F00-00006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a:extLst>
            <a:ext uri="{FF2B5EF4-FFF2-40B4-BE49-F238E27FC236}">
              <a16:creationId xmlns:a16="http://schemas.microsoft.com/office/drawing/2014/main" id="{00000000-0008-0000-0F00-00006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a:extLst>
            <a:ext uri="{FF2B5EF4-FFF2-40B4-BE49-F238E27FC236}">
              <a16:creationId xmlns:a16="http://schemas.microsoft.com/office/drawing/2014/main" id="{00000000-0008-0000-0F00-00006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a:extLst>
            <a:ext uri="{FF2B5EF4-FFF2-40B4-BE49-F238E27FC236}">
              <a16:creationId xmlns:a16="http://schemas.microsoft.com/office/drawing/2014/main" id="{00000000-0008-0000-0F00-00006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a:extLst>
            <a:ext uri="{FF2B5EF4-FFF2-40B4-BE49-F238E27FC236}">
              <a16:creationId xmlns:a16="http://schemas.microsoft.com/office/drawing/2014/main" id="{00000000-0008-0000-0F00-00006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a:extLst>
            <a:ext uri="{FF2B5EF4-FFF2-40B4-BE49-F238E27FC236}">
              <a16:creationId xmlns:a16="http://schemas.microsoft.com/office/drawing/2014/main" id="{00000000-0008-0000-0F00-00006C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a:extLst>
            <a:ext uri="{FF2B5EF4-FFF2-40B4-BE49-F238E27FC236}">
              <a16:creationId xmlns:a16="http://schemas.microsoft.com/office/drawing/2014/main" id="{00000000-0008-0000-0F00-00006D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9" name="テキスト ボックス 378">
          <a:extLst>
            <a:ext uri="{FF2B5EF4-FFF2-40B4-BE49-F238E27FC236}">
              <a16:creationId xmlns:a16="http://schemas.microsoft.com/office/drawing/2014/main" id="{00000000-0008-0000-0F00-00007B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市民会館】&#10;有形固定資産減価償却率グラフ枠">
          <a:extLst>
            <a:ext uri="{FF2B5EF4-FFF2-40B4-BE49-F238E27FC236}">
              <a16:creationId xmlns:a16="http://schemas.microsoft.com/office/drawing/2014/main" id="{00000000-0008-0000-0F00-00007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3" name="【市民会館】&#10;有形固定資産減価償却率最小値テキスト">
          <a:extLst>
            <a:ext uri="{FF2B5EF4-FFF2-40B4-BE49-F238E27FC236}">
              <a16:creationId xmlns:a16="http://schemas.microsoft.com/office/drawing/2014/main" id="{00000000-0008-0000-0F00-00007F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385" name="【市民会館】&#10;有形固定資産減価償却率最大値テキスト">
          <a:extLst>
            <a:ext uri="{FF2B5EF4-FFF2-40B4-BE49-F238E27FC236}">
              <a16:creationId xmlns:a16="http://schemas.microsoft.com/office/drawing/2014/main" id="{00000000-0008-0000-0F00-000081010000}"/>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69141</xdr:rowOff>
    </xdr:from>
    <xdr:ext cx="405111" cy="259045"/>
    <xdr:sp macro="" textlink="">
      <xdr:nvSpPr>
        <xdr:cNvPr id="387" name="【市民会館】&#10;有形固定資産減価償却率平均値テキスト">
          <a:extLst>
            <a:ext uri="{FF2B5EF4-FFF2-40B4-BE49-F238E27FC236}">
              <a16:creationId xmlns:a16="http://schemas.microsoft.com/office/drawing/2014/main" id="{00000000-0008-0000-0F00-000083010000}"/>
            </a:ext>
          </a:extLst>
        </xdr:cNvPr>
        <xdr:cNvSpPr txBox="1"/>
      </xdr:nvSpPr>
      <xdr:spPr>
        <a:xfrm>
          <a:off x="4673600" y="17899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388" name="フローチャート: 判断 387">
          <a:extLst>
            <a:ext uri="{FF2B5EF4-FFF2-40B4-BE49-F238E27FC236}">
              <a16:creationId xmlns:a16="http://schemas.microsoft.com/office/drawing/2014/main" id="{00000000-0008-0000-0F00-000084010000}"/>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389" name="フローチャート: 判断 388">
          <a:extLst>
            <a:ext uri="{FF2B5EF4-FFF2-40B4-BE49-F238E27FC236}">
              <a16:creationId xmlns:a16="http://schemas.microsoft.com/office/drawing/2014/main" id="{00000000-0008-0000-0F00-000085010000}"/>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390" name="フローチャート: 判断 389">
          <a:extLst>
            <a:ext uri="{FF2B5EF4-FFF2-40B4-BE49-F238E27FC236}">
              <a16:creationId xmlns:a16="http://schemas.microsoft.com/office/drawing/2014/main" id="{00000000-0008-0000-0F00-000086010000}"/>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391" name="フローチャート: 判断 390">
          <a:extLst>
            <a:ext uri="{FF2B5EF4-FFF2-40B4-BE49-F238E27FC236}">
              <a16:creationId xmlns:a16="http://schemas.microsoft.com/office/drawing/2014/main" id="{00000000-0008-0000-0F00-000087010000}"/>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392" name="フローチャート: 判断 391">
          <a:extLst>
            <a:ext uri="{FF2B5EF4-FFF2-40B4-BE49-F238E27FC236}">
              <a16:creationId xmlns:a16="http://schemas.microsoft.com/office/drawing/2014/main" id="{00000000-0008-0000-0F00-000088010000}"/>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100512</xdr:rowOff>
    </xdr:from>
    <xdr:to>
      <xdr:col>20</xdr:col>
      <xdr:colOff>38100</xdr:colOff>
      <xdr:row>107</xdr:row>
      <xdr:rowOff>30662</xdr:rowOff>
    </xdr:to>
    <xdr:sp macro="" textlink="">
      <xdr:nvSpPr>
        <xdr:cNvPr id="398" name="楕円 397">
          <a:extLst>
            <a:ext uri="{FF2B5EF4-FFF2-40B4-BE49-F238E27FC236}">
              <a16:creationId xmlns:a16="http://schemas.microsoft.com/office/drawing/2014/main" id="{00000000-0008-0000-0F00-00008E010000}"/>
            </a:ext>
          </a:extLst>
        </xdr:cNvPr>
        <xdr:cNvSpPr/>
      </xdr:nvSpPr>
      <xdr:spPr>
        <a:xfrm>
          <a:off x="3746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56424</xdr:rowOff>
    </xdr:from>
    <xdr:to>
      <xdr:col>15</xdr:col>
      <xdr:colOff>101600</xdr:colOff>
      <xdr:row>106</xdr:row>
      <xdr:rowOff>158024</xdr:rowOff>
    </xdr:to>
    <xdr:sp macro="" textlink="">
      <xdr:nvSpPr>
        <xdr:cNvPr id="399" name="楕円 398">
          <a:extLst>
            <a:ext uri="{FF2B5EF4-FFF2-40B4-BE49-F238E27FC236}">
              <a16:creationId xmlns:a16="http://schemas.microsoft.com/office/drawing/2014/main" id="{00000000-0008-0000-0F00-00008F010000}"/>
            </a:ext>
          </a:extLst>
        </xdr:cNvPr>
        <xdr:cNvSpPr/>
      </xdr:nvSpPr>
      <xdr:spPr>
        <a:xfrm>
          <a:off x="28575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107224</xdr:rowOff>
    </xdr:from>
    <xdr:to>
      <xdr:col>19</xdr:col>
      <xdr:colOff>177800</xdr:colOff>
      <xdr:row>106</xdr:row>
      <xdr:rowOff>151312</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2908300" y="1828092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12337</xdr:rowOff>
    </xdr:from>
    <xdr:to>
      <xdr:col>10</xdr:col>
      <xdr:colOff>165100</xdr:colOff>
      <xdr:row>106</xdr:row>
      <xdr:rowOff>113937</xdr:rowOff>
    </xdr:to>
    <xdr:sp macro="" textlink="">
      <xdr:nvSpPr>
        <xdr:cNvPr id="401" name="楕円 400">
          <a:extLst>
            <a:ext uri="{FF2B5EF4-FFF2-40B4-BE49-F238E27FC236}">
              <a16:creationId xmlns:a16="http://schemas.microsoft.com/office/drawing/2014/main" id="{00000000-0008-0000-0F00-000091010000}"/>
            </a:ext>
          </a:extLst>
        </xdr:cNvPr>
        <xdr:cNvSpPr/>
      </xdr:nvSpPr>
      <xdr:spPr>
        <a:xfrm>
          <a:off x="1968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63137</xdr:rowOff>
    </xdr:from>
    <xdr:to>
      <xdr:col>15</xdr:col>
      <xdr:colOff>50800</xdr:colOff>
      <xdr:row>106</xdr:row>
      <xdr:rowOff>107224</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2019300" y="1823683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139700</xdr:rowOff>
    </xdr:from>
    <xdr:to>
      <xdr:col>6</xdr:col>
      <xdr:colOff>38100</xdr:colOff>
      <xdr:row>106</xdr:row>
      <xdr:rowOff>69850</xdr:rowOff>
    </xdr:to>
    <xdr:sp macro="" textlink="">
      <xdr:nvSpPr>
        <xdr:cNvPr id="403" name="楕円 402">
          <a:extLst>
            <a:ext uri="{FF2B5EF4-FFF2-40B4-BE49-F238E27FC236}">
              <a16:creationId xmlns:a16="http://schemas.microsoft.com/office/drawing/2014/main" id="{00000000-0008-0000-0F00-000093010000}"/>
            </a:ext>
          </a:extLst>
        </xdr:cNvPr>
        <xdr:cNvSpPr/>
      </xdr:nvSpPr>
      <xdr:spPr>
        <a:xfrm>
          <a:off x="1079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19050</xdr:rowOff>
    </xdr:from>
    <xdr:to>
      <xdr:col>10</xdr:col>
      <xdr:colOff>114300</xdr:colOff>
      <xdr:row>106</xdr:row>
      <xdr:rowOff>63137</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1130300" y="1819275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05" name="n_1aveValue【市民会館】&#10;有形固定資産減価償却率">
          <a:extLst>
            <a:ext uri="{FF2B5EF4-FFF2-40B4-BE49-F238E27FC236}">
              <a16:creationId xmlns:a16="http://schemas.microsoft.com/office/drawing/2014/main" id="{00000000-0008-0000-0F00-000095010000}"/>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06" name="n_2aveValue【市民会館】&#10;有形固定資産減価償却率">
          <a:extLst>
            <a:ext uri="{FF2B5EF4-FFF2-40B4-BE49-F238E27FC236}">
              <a16:creationId xmlns:a16="http://schemas.microsoft.com/office/drawing/2014/main" id="{00000000-0008-0000-0F00-000096010000}"/>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07" name="n_3aveValue【市民会館】&#10;有形固定資産減価償却率">
          <a:extLst>
            <a:ext uri="{FF2B5EF4-FFF2-40B4-BE49-F238E27FC236}">
              <a16:creationId xmlns:a16="http://schemas.microsoft.com/office/drawing/2014/main" id="{00000000-0008-0000-0F00-000097010000}"/>
            </a:ext>
          </a:extLst>
        </xdr:cNvPr>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08" name="n_4aveValue【市民会館】&#10;有形固定資産減価償却率">
          <a:extLst>
            <a:ext uri="{FF2B5EF4-FFF2-40B4-BE49-F238E27FC236}">
              <a16:creationId xmlns:a16="http://schemas.microsoft.com/office/drawing/2014/main" id="{00000000-0008-0000-0F00-000098010000}"/>
            </a:ext>
          </a:extLst>
        </xdr:cNvPr>
        <xdr:cNvSpPr txBox="1"/>
      </xdr:nvSpPr>
      <xdr:spPr>
        <a:xfrm>
          <a:off x="927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21789</xdr:rowOff>
    </xdr:from>
    <xdr:ext cx="405111" cy="259045"/>
    <xdr:sp macro="" textlink="">
      <xdr:nvSpPr>
        <xdr:cNvPr id="409" name="n_1mainValue【市民会館】&#10;有形固定資産減価償却率">
          <a:extLst>
            <a:ext uri="{FF2B5EF4-FFF2-40B4-BE49-F238E27FC236}">
              <a16:creationId xmlns:a16="http://schemas.microsoft.com/office/drawing/2014/main" id="{00000000-0008-0000-0F00-000099010000}"/>
            </a:ext>
          </a:extLst>
        </xdr:cNvPr>
        <xdr:cNvSpPr txBox="1"/>
      </xdr:nvSpPr>
      <xdr:spPr>
        <a:xfrm>
          <a:off x="35820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149151</xdr:rowOff>
    </xdr:from>
    <xdr:ext cx="405111" cy="259045"/>
    <xdr:sp macro="" textlink="">
      <xdr:nvSpPr>
        <xdr:cNvPr id="410" name="n_2mainValue【市民会館】&#10;有形固定資産減価償却率">
          <a:extLst>
            <a:ext uri="{FF2B5EF4-FFF2-40B4-BE49-F238E27FC236}">
              <a16:creationId xmlns:a16="http://schemas.microsoft.com/office/drawing/2014/main" id="{00000000-0008-0000-0F00-00009A010000}"/>
            </a:ext>
          </a:extLst>
        </xdr:cNvPr>
        <xdr:cNvSpPr txBox="1"/>
      </xdr:nvSpPr>
      <xdr:spPr>
        <a:xfrm>
          <a:off x="2705744" y="1832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105064</xdr:rowOff>
    </xdr:from>
    <xdr:ext cx="405111" cy="259045"/>
    <xdr:sp macro="" textlink="">
      <xdr:nvSpPr>
        <xdr:cNvPr id="411" name="n_3mainValue【市民会館】&#10;有形固定資産減価償却率">
          <a:extLst>
            <a:ext uri="{FF2B5EF4-FFF2-40B4-BE49-F238E27FC236}">
              <a16:creationId xmlns:a16="http://schemas.microsoft.com/office/drawing/2014/main" id="{00000000-0008-0000-0F00-00009B010000}"/>
            </a:ext>
          </a:extLst>
        </xdr:cNvPr>
        <xdr:cNvSpPr txBox="1"/>
      </xdr:nvSpPr>
      <xdr:spPr>
        <a:xfrm>
          <a:off x="1816744" y="1827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60977</xdr:rowOff>
    </xdr:from>
    <xdr:ext cx="405111" cy="259045"/>
    <xdr:sp macro="" textlink="">
      <xdr:nvSpPr>
        <xdr:cNvPr id="412" name="n_4mainValue【市民会館】&#10;有形固定資産減価償却率">
          <a:extLst>
            <a:ext uri="{FF2B5EF4-FFF2-40B4-BE49-F238E27FC236}">
              <a16:creationId xmlns:a16="http://schemas.microsoft.com/office/drawing/2014/main" id="{00000000-0008-0000-0F00-00009C010000}"/>
            </a:ext>
          </a:extLst>
        </xdr:cNvPr>
        <xdr:cNvSpPr txBox="1"/>
      </xdr:nvSpPr>
      <xdr:spPr>
        <a:xfrm>
          <a:off x="927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6" name="正方形/長方形 415">
          <a:extLst>
            <a:ext uri="{FF2B5EF4-FFF2-40B4-BE49-F238E27FC236}">
              <a16:creationId xmlns:a16="http://schemas.microsoft.com/office/drawing/2014/main" id="{00000000-0008-0000-0F00-0000A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7" name="正方形/長方形 416">
          <a:extLst>
            <a:ext uri="{FF2B5EF4-FFF2-40B4-BE49-F238E27FC236}">
              <a16:creationId xmlns:a16="http://schemas.microsoft.com/office/drawing/2014/main" id="{00000000-0008-0000-0F00-0000A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8" name="正方形/長方形 417">
          <a:extLst>
            <a:ext uri="{FF2B5EF4-FFF2-40B4-BE49-F238E27FC236}">
              <a16:creationId xmlns:a16="http://schemas.microsoft.com/office/drawing/2014/main" id="{00000000-0008-0000-0F00-0000A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9" name="正方形/長方形 418">
          <a:extLst>
            <a:ext uri="{FF2B5EF4-FFF2-40B4-BE49-F238E27FC236}">
              <a16:creationId xmlns:a16="http://schemas.microsoft.com/office/drawing/2014/main" id="{00000000-0008-0000-0F00-0000A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0" name="正方形/長方形 419">
          <a:extLst>
            <a:ext uri="{FF2B5EF4-FFF2-40B4-BE49-F238E27FC236}">
              <a16:creationId xmlns:a16="http://schemas.microsoft.com/office/drawing/2014/main" id="{00000000-0008-0000-0F00-0000A4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5" name="【市民会館】&#10;一人当たり面積グラフ枠">
          <a:extLst>
            <a:ext uri="{FF2B5EF4-FFF2-40B4-BE49-F238E27FC236}">
              <a16:creationId xmlns:a16="http://schemas.microsoft.com/office/drawing/2014/main" id="{00000000-0008-0000-0F00-0000B3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37" name="【市民会館】&#10;一人当たり面積最小値テキスト">
          <a:extLst>
            <a:ext uri="{FF2B5EF4-FFF2-40B4-BE49-F238E27FC236}">
              <a16:creationId xmlns:a16="http://schemas.microsoft.com/office/drawing/2014/main" id="{00000000-0008-0000-0F00-0000B5010000}"/>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39" name="【市民会館】&#10;一人当たり面積最大値テキスト">
          <a:extLst>
            <a:ext uri="{FF2B5EF4-FFF2-40B4-BE49-F238E27FC236}">
              <a16:creationId xmlns:a16="http://schemas.microsoft.com/office/drawing/2014/main" id="{00000000-0008-0000-0F00-0000B7010000}"/>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41" name="【市民会館】&#10;一人当たり面積平均値テキスト">
          <a:extLst>
            <a:ext uri="{FF2B5EF4-FFF2-40B4-BE49-F238E27FC236}">
              <a16:creationId xmlns:a16="http://schemas.microsoft.com/office/drawing/2014/main" id="{00000000-0008-0000-0F00-0000B9010000}"/>
            </a:ext>
          </a:extLst>
        </xdr:cNvPr>
        <xdr:cNvSpPr txBox="1"/>
      </xdr:nvSpPr>
      <xdr:spPr>
        <a:xfrm>
          <a:off x="10515600" y="18211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42" name="フローチャート: 判断 441">
          <a:extLst>
            <a:ext uri="{FF2B5EF4-FFF2-40B4-BE49-F238E27FC236}">
              <a16:creationId xmlns:a16="http://schemas.microsoft.com/office/drawing/2014/main" id="{00000000-0008-0000-0F00-0000BA010000}"/>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43" name="フローチャート: 判断 442">
          <a:extLst>
            <a:ext uri="{FF2B5EF4-FFF2-40B4-BE49-F238E27FC236}">
              <a16:creationId xmlns:a16="http://schemas.microsoft.com/office/drawing/2014/main" id="{00000000-0008-0000-0F00-0000BB010000}"/>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44" name="フローチャート: 判断 443">
          <a:extLst>
            <a:ext uri="{FF2B5EF4-FFF2-40B4-BE49-F238E27FC236}">
              <a16:creationId xmlns:a16="http://schemas.microsoft.com/office/drawing/2014/main" id="{00000000-0008-0000-0F00-0000BC010000}"/>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45" name="フローチャート: 判断 444">
          <a:extLst>
            <a:ext uri="{FF2B5EF4-FFF2-40B4-BE49-F238E27FC236}">
              <a16:creationId xmlns:a16="http://schemas.microsoft.com/office/drawing/2014/main" id="{00000000-0008-0000-0F00-0000BD010000}"/>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46" name="フローチャート: 判断 445">
          <a:extLst>
            <a:ext uri="{FF2B5EF4-FFF2-40B4-BE49-F238E27FC236}">
              <a16:creationId xmlns:a16="http://schemas.microsoft.com/office/drawing/2014/main" id="{00000000-0008-0000-0F00-0000BE010000}"/>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50164</xdr:rowOff>
    </xdr:from>
    <xdr:to>
      <xdr:col>50</xdr:col>
      <xdr:colOff>165100</xdr:colOff>
      <xdr:row>108</xdr:row>
      <xdr:rowOff>151764</xdr:rowOff>
    </xdr:to>
    <xdr:sp macro="" textlink="">
      <xdr:nvSpPr>
        <xdr:cNvPr id="452" name="楕円 451">
          <a:extLst>
            <a:ext uri="{FF2B5EF4-FFF2-40B4-BE49-F238E27FC236}">
              <a16:creationId xmlns:a16="http://schemas.microsoft.com/office/drawing/2014/main" id="{00000000-0008-0000-0F00-0000C4010000}"/>
            </a:ext>
          </a:extLst>
        </xdr:cNvPr>
        <xdr:cNvSpPr/>
      </xdr:nvSpPr>
      <xdr:spPr>
        <a:xfrm>
          <a:off x="9588500" y="185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52070</xdr:rowOff>
    </xdr:from>
    <xdr:to>
      <xdr:col>46</xdr:col>
      <xdr:colOff>38100</xdr:colOff>
      <xdr:row>108</xdr:row>
      <xdr:rowOff>153670</xdr:rowOff>
    </xdr:to>
    <xdr:sp macro="" textlink="">
      <xdr:nvSpPr>
        <xdr:cNvPr id="453" name="楕円 452">
          <a:extLst>
            <a:ext uri="{FF2B5EF4-FFF2-40B4-BE49-F238E27FC236}">
              <a16:creationId xmlns:a16="http://schemas.microsoft.com/office/drawing/2014/main" id="{00000000-0008-0000-0F00-0000C5010000}"/>
            </a:ext>
          </a:extLst>
        </xdr:cNvPr>
        <xdr:cNvSpPr/>
      </xdr:nvSpPr>
      <xdr:spPr>
        <a:xfrm>
          <a:off x="8699500" y="185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100964</xdr:rowOff>
    </xdr:from>
    <xdr:to>
      <xdr:col>50</xdr:col>
      <xdr:colOff>114300</xdr:colOff>
      <xdr:row>108</xdr:row>
      <xdr:rowOff>102870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flipV="1">
          <a:off x="8750300" y="1861756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52070</xdr:rowOff>
    </xdr:from>
    <xdr:to>
      <xdr:col>41</xdr:col>
      <xdr:colOff>101600</xdr:colOff>
      <xdr:row>108</xdr:row>
      <xdr:rowOff>153670</xdr:rowOff>
    </xdr:to>
    <xdr:sp macro="" textlink="">
      <xdr:nvSpPr>
        <xdr:cNvPr id="455" name="楕円 454">
          <a:extLst>
            <a:ext uri="{FF2B5EF4-FFF2-40B4-BE49-F238E27FC236}">
              <a16:creationId xmlns:a16="http://schemas.microsoft.com/office/drawing/2014/main" id="{00000000-0008-0000-0F00-0000C7010000}"/>
            </a:ext>
          </a:extLst>
        </xdr:cNvPr>
        <xdr:cNvSpPr/>
      </xdr:nvSpPr>
      <xdr:spPr>
        <a:xfrm>
          <a:off x="7810500" y="185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102870</xdr:rowOff>
    </xdr:from>
    <xdr:to>
      <xdr:col>45</xdr:col>
      <xdr:colOff>177800</xdr:colOff>
      <xdr:row>108</xdr:row>
      <xdr:rowOff>102870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7861300" y="18619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52070</xdr:rowOff>
    </xdr:from>
    <xdr:to>
      <xdr:col>36</xdr:col>
      <xdr:colOff>165100</xdr:colOff>
      <xdr:row>108</xdr:row>
      <xdr:rowOff>153670</xdr:rowOff>
    </xdr:to>
    <xdr:sp macro="" textlink="">
      <xdr:nvSpPr>
        <xdr:cNvPr id="457" name="楕円 456">
          <a:extLst>
            <a:ext uri="{FF2B5EF4-FFF2-40B4-BE49-F238E27FC236}">
              <a16:creationId xmlns:a16="http://schemas.microsoft.com/office/drawing/2014/main" id="{00000000-0008-0000-0F00-0000C9010000}"/>
            </a:ext>
          </a:extLst>
        </xdr:cNvPr>
        <xdr:cNvSpPr/>
      </xdr:nvSpPr>
      <xdr:spPr>
        <a:xfrm>
          <a:off x="6921500" y="185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102870</xdr:rowOff>
    </xdr:from>
    <xdr:to>
      <xdr:col>41</xdr:col>
      <xdr:colOff>50800</xdr:colOff>
      <xdr:row>108</xdr:row>
      <xdr:rowOff>102870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6972300" y="18619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59" name="n_1aveValue【市民会館】&#10;一人当たり面積">
          <a:extLst>
            <a:ext uri="{FF2B5EF4-FFF2-40B4-BE49-F238E27FC236}">
              <a16:creationId xmlns:a16="http://schemas.microsoft.com/office/drawing/2014/main" id="{00000000-0008-0000-0F00-0000CB010000}"/>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60" name="n_2aveValue【市民会館】&#10;一人当たり面積">
          <a:extLst>
            <a:ext uri="{FF2B5EF4-FFF2-40B4-BE49-F238E27FC236}">
              <a16:creationId xmlns:a16="http://schemas.microsoft.com/office/drawing/2014/main" id="{00000000-0008-0000-0F00-0000CC010000}"/>
            </a:ext>
          </a:extLst>
        </xdr:cNvPr>
        <xdr:cNvSpPr txBox="1"/>
      </xdr:nvSpPr>
      <xdr:spPr>
        <a:xfrm>
          <a:off x="8515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61" name="n_3aveValue【市民会館】&#10;一人当たり面積">
          <a:extLst>
            <a:ext uri="{FF2B5EF4-FFF2-40B4-BE49-F238E27FC236}">
              <a16:creationId xmlns:a16="http://schemas.microsoft.com/office/drawing/2014/main" id="{00000000-0008-0000-0F00-0000CD010000}"/>
            </a:ext>
          </a:extLst>
        </xdr:cNvPr>
        <xdr:cNvSpPr txBox="1"/>
      </xdr:nvSpPr>
      <xdr:spPr>
        <a:xfrm>
          <a:off x="7626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62" name="n_4aveValue【市民会館】&#10;一人当たり面積">
          <a:extLst>
            <a:ext uri="{FF2B5EF4-FFF2-40B4-BE49-F238E27FC236}">
              <a16:creationId xmlns:a16="http://schemas.microsoft.com/office/drawing/2014/main" id="{00000000-0008-0000-0F00-0000CE010000}"/>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142891</xdr:rowOff>
    </xdr:from>
    <xdr:ext cx="469744" cy="259045"/>
    <xdr:sp macro="" textlink="">
      <xdr:nvSpPr>
        <xdr:cNvPr id="463" name="n_1mainValue【市民会館】&#10;一人当たり面積">
          <a:extLst>
            <a:ext uri="{FF2B5EF4-FFF2-40B4-BE49-F238E27FC236}">
              <a16:creationId xmlns:a16="http://schemas.microsoft.com/office/drawing/2014/main" id="{00000000-0008-0000-0F00-0000CF010000}"/>
            </a:ext>
          </a:extLst>
        </xdr:cNvPr>
        <xdr:cNvSpPr txBox="1"/>
      </xdr:nvSpPr>
      <xdr:spPr>
        <a:xfrm>
          <a:off x="9391727" y="186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144797</xdr:rowOff>
    </xdr:from>
    <xdr:ext cx="469744" cy="259045"/>
    <xdr:sp macro="" textlink="">
      <xdr:nvSpPr>
        <xdr:cNvPr id="464" name="n_2mainValue【市民会館】&#10;一人当たり面積">
          <a:extLst>
            <a:ext uri="{FF2B5EF4-FFF2-40B4-BE49-F238E27FC236}">
              <a16:creationId xmlns:a16="http://schemas.microsoft.com/office/drawing/2014/main" id="{00000000-0008-0000-0F00-0000D0010000}"/>
            </a:ext>
          </a:extLst>
        </xdr:cNvPr>
        <xdr:cNvSpPr txBox="1"/>
      </xdr:nvSpPr>
      <xdr:spPr>
        <a:xfrm>
          <a:off x="8515427" y="1866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144797</xdr:rowOff>
    </xdr:from>
    <xdr:ext cx="469744" cy="259045"/>
    <xdr:sp macro="" textlink="">
      <xdr:nvSpPr>
        <xdr:cNvPr id="465" name="n_3mainValue【市民会館】&#10;一人当たり面積">
          <a:extLst>
            <a:ext uri="{FF2B5EF4-FFF2-40B4-BE49-F238E27FC236}">
              <a16:creationId xmlns:a16="http://schemas.microsoft.com/office/drawing/2014/main" id="{00000000-0008-0000-0F00-0000D1010000}"/>
            </a:ext>
          </a:extLst>
        </xdr:cNvPr>
        <xdr:cNvSpPr txBox="1"/>
      </xdr:nvSpPr>
      <xdr:spPr>
        <a:xfrm>
          <a:off x="7626427" y="1866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144797</xdr:rowOff>
    </xdr:from>
    <xdr:ext cx="469744" cy="259045"/>
    <xdr:sp macro="" textlink="">
      <xdr:nvSpPr>
        <xdr:cNvPr id="466" name="n_4mainValue【市民会館】&#10;一人当たり面積">
          <a:extLst>
            <a:ext uri="{FF2B5EF4-FFF2-40B4-BE49-F238E27FC236}">
              <a16:creationId xmlns:a16="http://schemas.microsoft.com/office/drawing/2014/main" id="{00000000-0008-0000-0F00-0000D2010000}"/>
            </a:ext>
          </a:extLst>
        </xdr:cNvPr>
        <xdr:cNvSpPr txBox="1"/>
      </xdr:nvSpPr>
      <xdr:spPr>
        <a:xfrm>
          <a:off x="6737427" y="1866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7" name="正方形/長方形 466">
          <a:extLst>
            <a:ext uri="{FF2B5EF4-FFF2-40B4-BE49-F238E27FC236}">
              <a16:creationId xmlns:a16="http://schemas.microsoft.com/office/drawing/2014/main" id="{00000000-0008-0000-0F00-0000D3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8" name="正方形/長方形 467">
          <a:extLst>
            <a:ext uri="{FF2B5EF4-FFF2-40B4-BE49-F238E27FC236}">
              <a16:creationId xmlns:a16="http://schemas.microsoft.com/office/drawing/2014/main" id="{00000000-0008-0000-0F00-0000D4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9" name="正方形/長方形 468">
          <a:extLst>
            <a:ext uri="{FF2B5EF4-FFF2-40B4-BE49-F238E27FC236}">
              <a16:creationId xmlns:a16="http://schemas.microsoft.com/office/drawing/2014/main" id="{00000000-0008-0000-0F00-0000D5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0" name="正方形/長方形 469">
          <a:extLst>
            <a:ext uri="{FF2B5EF4-FFF2-40B4-BE49-F238E27FC236}">
              <a16:creationId xmlns:a16="http://schemas.microsoft.com/office/drawing/2014/main" id="{00000000-0008-0000-0F00-0000D6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1" name="正方形/長方形 470">
          <a:extLst>
            <a:ext uri="{FF2B5EF4-FFF2-40B4-BE49-F238E27FC236}">
              <a16:creationId xmlns:a16="http://schemas.microsoft.com/office/drawing/2014/main" id="{00000000-0008-0000-0F00-0000D7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2" name="正方形/長方形 471">
          <a:extLst>
            <a:ext uri="{FF2B5EF4-FFF2-40B4-BE49-F238E27FC236}">
              <a16:creationId xmlns:a16="http://schemas.microsoft.com/office/drawing/2014/main" id="{00000000-0008-0000-0F00-0000D8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3" name="正方形/長方形 472">
          <a:extLst>
            <a:ext uri="{FF2B5EF4-FFF2-40B4-BE49-F238E27FC236}">
              <a16:creationId xmlns:a16="http://schemas.microsoft.com/office/drawing/2014/main" id="{00000000-0008-0000-0F00-0000D9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4" name="正方形/長方形 473">
          <a:extLst>
            <a:ext uri="{FF2B5EF4-FFF2-40B4-BE49-F238E27FC236}">
              <a16:creationId xmlns:a16="http://schemas.microsoft.com/office/drawing/2014/main" id="{00000000-0008-0000-0F00-0000DA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75" name="正方形/長方形 474">
          <a:extLst>
            <a:ext uri="{FF2B5EF4-FFF2-40B4-BE49-F238E27FC236}">
              <a16:creationId xmlns:a16="http://schemas.microsoft.com/office/drawing/2014/main" id="{00000000-0008-0000-0F00-0000DB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6" name="正方形/長方形 475">
          <a:extLst>
            <a:ext uri="{FF2B5EF4-FFF2-40B4-BE49-F238E27FC236}">
              <a16:creationId xmlns:a16="http://schemas.microsoft.com/office/drawing/2014/main" id="{00000000-0008-0000-0F00-0000DC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7" name="正方形/長方形 476">
          <a:extLst>
            <a:ext uri="{FF2B5EF4-FFF2-40B4-BE49-F238E27FC236}">
              <a16:creationId xmlns:a16="http://schemas.microsoft.com/office/drawing/2014/main" id="{00000000-0008-0000-0F00-0000DD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8" name="正方形/長方形 477">
          <a:extLst>
            <a:ext uri="{FF2B5EF4-FFF2-40B4-BE49-F238E27FC236}">
              <a16:creationId xmlns:a16="http://schemas.microsoft.com/office/drawing/2014/main" id="{00000000-0008-0000-0F00-0000DE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9" name="正方形/長方形 478">
          <a:extLst>
            <a:ext uri="{FF2B5EF4-FFF2-40B4-BE49-F238E27FC236}">
              <a16:creationId xmlns:a16="http://schemas.microsoft.com/office/drawing/2014/main" id="{00000000-0008-0000-0F00-0000DF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0" name="正方形/長方形 479">
          <a:extLst>
            <a:ext uri="{FF2B5EF4-FFF2-40B4-BE49-F238E27FC236}">
              <a16:creationId xmlns:a16="http://schemas.microsoft.com/office/drawing/2014/main" id="{00000000-0008-0000-0F00-0000E0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1" name="正方形/長方形 480">
          <a:extLst>
            <a:ext uri="{FF2B5EF4-FFF2-40B4-BE49-F238E27FC236}">
              <a16:creationId xmlns:a16="http://schemas.microsoft.com/office/drawing/2014/main" id="{00000000-0008-0000-0F00-0000E1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2" name="正方形/長方形 481">
          <a:extLst>
            <a:ext uri="{FF2B5EF4-FFF2-40B4-BE49-F238E27FC236}">
              <a16:creationId xmlns:a16="http://schemas.microsoft.com/office/drawing/2014/main" id="{00000000-0008-0000-0F00-0000E2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83" name="正方形/長方形 482">
          <a:extLst>
            <a:ext uri="{FF2B5EF4-FFF2-40B4-BE49-F238E27FC236}">
              <a16:creationId xmlns:a16="http://schemas.microsoft.com/office/drawing/2014/main" id="{00000000-0008-0000-0F00-0000E3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4" name="正方形/長方形 483">
          <a:extLst>
            <a:ext uri="{FF2B5EF4-FFF2-40B4-BE49-F238E27FC236}">
              <a16:creationId xmlns:a16="http://schemas.microsoft.com/office/drawing/2014/main" id="{00000000-0008-0000-0F00-0000E4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5" name="正方形/長方形 484">
          <a:extLst>
            <a:ext uri="{FF2B5EF4-FFF2-40B4-BE49-F238E27FC236}">
              <a16:creationId xmlns:a16="http://schemas.microsoft.com/office/drawing/2014/main" id="{00000000-0008-0000-0F00-0000E5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6" name="正方形/長方形 485">
          <a:extLst>
            <a:ext uri="{FF2B5EF4-FFF2-40B4-BE49-F238E27FC236}">
              <a16:creationId xmlns:a16="http://schemas.microsoft.com/office/drawing/2014/main" id="{00000000-0008-0000-0F00-0000E6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6" name="【保健センター・保健所】&#10;有形固定資産減価償却率グラフ枠">
          <a:extLst>
            <a:ext uri="{FF2B5EF4-FFF2-40B4-BE49-F238E27FC236}">
              <a16:creationId xmlns:a16="http://schemas.microsoft.com/office/drawing/2014/main" id="{00000000-0008-0000-0F00-0000FA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08" name="【保健センター・保健所】&#10;有形固定資産減価償却率最小値テキスト">
          <a:extLst>
            <a:ext uri="{FF2B5EF4-FFF2-40B4-BE49-F238E27FC236}">
              <a16:creationId xmlns:a16="http://schemas.microsoft.com/office/drawing/2014/main" id="{00000000-0008-0000-0F00-0000FC01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510" name="【保健センター・保健所】&#10;有形固定資産減価償却率最大値テキスト">
          <a:extLst>
            <a:ext uri="{FF2B5EF4-FFF2-40B4-BE49-F238E27FC236}">
              <a16:creationId xmlns:a16="http://schemas.microsoft.com/office/drawing/2014/main" id="{00000000-0008-0000-0F00-0000FE010000}"/>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512" name="【保健センター・保健所】&#10;有形固定資産減価償却率平均値テキスト">
          <a:extLst>
            <a:ext uri="{FF2B5EF4-FFF2-40B4-BE49-F238E27FC236}">
              <a16:creationId xmlns:a16="http://schemas.microsoft.com/office/drawing/2014/main" id="{00000000-0008-0000-0F00-000000020000}"/>
            </a:ext>
          </a:extLst>
        </xdr:cNvPr>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13" name="フローチャート: 判断 512">
          <a:extLst>
            <a:ext uri="{FF2B5EF4-FFF2-40B4-BE49-F238E27FC236}">
              <a16:creationId xmlns:a16="http://schemas.microsoft.com/office/drawing/2014/main" id="{00000000-0008-0000-0F00-000001020000}"/>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514" name="フローチャート: 判断 513">
          <a:extLst>
            <a:ext uri="{FF2B5EF4-FFF2-40B4-BE49-F238E27FC236}">
              <a16:creationId xmlns:a16="http://schemas.microsoft.com/office/drawing/2014/main" id="{00000000-0008-0000-0F00-000002020000}"/>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15" name="フローチャート: 判断 514">
          <a:extLst>
            <a:ext uri="{FF2B5EF4-FFF2-40B4-BE49-F238E27FC236}">
              <a16:creationId xmlns:a16="http://schemas.microsoft.com/office/drawing/2014/main" id="{00000000-0008-0000-0F00-000003020000}"/>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516" name="フローチャート: 判断 515">
          <a:extLst>
            <a:ext uri="{FF2B5EF4-FFF2-40B4-BE49-F238E27FC236}">
              <a16:creationId xmlns:a16="http://schemas.microsoft.com/office/drawing/2014/main" id="{00000000-0008-0000-0F00-000004020000}"/>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517" name="フローチャート: 判断 516">
          <a:extLst>
            <a:ext uri="{FF2B5EF4-FFF2-40B4-BE49-F238E27FC236}">
              <a16:creationId xmlns:a16="http://schemas.microsoft.com/office/drawing/2014/main" id="{00000000-0008-0000-0F00-000005020000}"/>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12065</xdr:rowOff>
    </xdr:from>
    <xdr:to>
      <xdr:col>81</xdr:col>
      <xdr:colOff>101600</xdr:colOff>
      <xdr:row>60</xdr:row>
      <xdr:rowOff>113665</xdr:rowOff>
    </xdr:to>
    <xdr:sp macro="" textlink="">
      <xdr:nvSpPr>
        <xdr:cNvPr id="523" name="楕円 522">
          <a:extLst>
            <a:ext uri="{FF2B5EF4-FFF2-40B4-BE49-F238E27FC236}">
              <a16:creationId xmlns:a16="http://schemas.microsoft.com/office/drawing/2014/main" id="{00000000-0008-0000-0F00-00000B020000}"/>
            </a:ext>
          </a:extLst>
        </xdr:cNvPr>
        <xdr:cNvSpPr/>
      </xdr:nvSpPr>
      <xdr:spPr>
        <a:xfrm>
          <a:off x="15430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137795</xdr:rowOff>
    </xdr:from>
    <xdr:to>
      <xdr:col>76</xdr:col>
      <xdr:colOff>165100</xdr:colOff>
      <xdr:row>60</xdr:row>
      <xdr:rowOff>67945</xdr:rowOff>
    </xdr:to>
    <xdr:sp macro="" textlink="">
      <xdr:nvSpPr>
        <xdr:cNvPr id="524" name="楕円 523">
          <a:extLst>
            <a:ext uri="{FF2B5EF4-FFF2-40B4-BE49-F238E27FC236}">
              <a16:creationId xmlns:a16="http://schemas.microsoft.com/office/drawing/2014/main" id="{00000000-0008-0000-0F00-00000C020000}"/>
            </a:ext>
          </a:extLst>
        </xdr:cNvPr>
        <xdr:cNvSpPr/>
      </xdr:nvSpPr>
      <xdr:spPr>
        <a:xfrm>
          <a:off x="145415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17145</xdr:rowOff>
    </xdr:from>
    <xdr:to>
      <xdr:col>81</xdr:col>
      <xdr:colOff>50800</xdr:colOff>
      <xdr:row>60</xdr:row>
      <xdr:rowOff>62865</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4592300" y="103041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92075</xdr:rowOff>
    </xdr:from>
    <xdr:to>
      <xdr:col>72</xdr:col>
      <xdr:colOff>38100</xdr:colOff>
      <xdr:row>60</xdr:row>
      <xdr:rowOff>22225</xdr:rowOff>
    </xdr:to>
    <xdr:sp macro="" textlink="">
      <xdr:nvSpPr>
        <xdr:cNvPr id="526" name="楕円 525">
          <a:extLst>
            <a:ext uri="{FF2B5EF4-FFF2-40B4-BE49-F238E27FC236}">
              <a16:creationId xmlns:a16="http://schemas.microsoft.com/office/drawing/2014/main" id="{00000000-0008-0000-0F00-00000E020000}"/>
            </a:ext>
          </a:extLst>
        </xdr:cNvPr>
        <xdr:cNvSpPr/>
      </xdr:nvSpPr>
      <xdr:spPr>
        <a:xfrm>
          <a:off x="13652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142875</xdr:rowOff>
    </xdr:from>
    <xdr:to>
      <xdr:col>76</xdr:col>
      <xdr:colOff>114300</xdr:colOff>
      <xdr:row>60</xdr:row>
      <xdr:rowOff>17145</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3703300" y="102584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48260</xdr:rowOff>
    </xdr:from>
    <xdr:to>
      <xdr:col>67</xdr:col>
      <xdr:colOff>101600</xdr:colOff>
      <xdr:row>59</xdr:row>
      <xdr:rowOff>149860</xdr:rowOff>
    </xdr:to>
    <xdr:sp macro="" textlink="">
      <xdr:nvSpPr>
        <xdr:cNvPr id="528" name="楕円 527">
          <a:extLst>
            <a:ext uri="{FF2B5EF4-FFF2-40B4-BE49-F238E27FC236}">
              <a16:creationId xmlns:a16="http://schemas.microsoft.com/office/drawing/2014/main" id="{00000000-0008-0000-0F00-000010020000}"/>
            </a:ext>
          </a:extLst>
        </xdr:cNvPr>
        <xdr:cNvSpPr/>
      </xdr:nvSpPr>
      <xdr:spPr>
        <a:xfrm>
          <a:off x="1276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99060</xdr:rowOff>
    </xdr:from>
    <xdr:to>
      <xdr:col>71</xdr:col>
      <xdr:colOff>177800</xdr:colOff>
      <xdr:row>59</xdr:row>
      <xdr:rowOff>142875</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2814300" y="1021461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530" name="n_1aveValue【保健センター・保健所】&#10;有形固定資産減価償却率">
          <a:extLst>
            <a:ext uri="{FF2B5EF4-FFF2-40B4-BE49-F238E27FC236}">
              <a16:creationId xmlns:a16="http://schemas.microsoft.com/office/drawing/2014/main" id="{00000000-0008-0000-0F00-000012020000}"/>
            </a:ext>
          </a:extLst>
        </xdr:cNvPr>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531" name="n_2aveValue【保健センター・保健所】&#10;有形固定資産減価償却率">
          <a:extLst>
            <a:ext uri="{FF2B5EF4-FFF2-40B4-BE49-F238E27FC236}">
              <a16:creationId xmlns:a16="http://schemas.microsoft.com/office/drawing/2014/main" id="{00000000-0008-0000-0F00-000013020000}"/>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532" name="n_3aveValue【保健センター・保健所】&#10;有形固定資産減価償却率">
          <a:extLst>
            <a:ext uri="{FF2B5EF4-FFF2-40B4-BE49-F238E27FC236}">
              <a16:creationId xmlns:a16="http://schemas.microsoft.com/office/drawing/2014/main" id="{00000000-0008-0000-0F00-000014020000}"/>
            </a:ext>
          </a:extLst>
        </xdr:cNvPr>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533" name="n_4aveValue【保健センター・保健所】&#10;有形固定資産減価償却率">
          <a:extLst>
            <a:ext uri="{FF2B5EF4-FFF2-40B4-BE49-F238E27FC236}">
              <a16:creationId xmlns:a16="http://schemas.microsoft.com/office/drawing/2014/main" id="{00000000-0008-0000-0F00-000015020000}"/>
            </a:ext>
          </a:extLst>
        </xdr:cNvPr>
        <xdr:cNvSpPr txBox="1"/>
      </xdr:nvSpPr>
      <xdr:spPr>
        <a:xfrm>
          <a:off x="12611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104792</xdr:rowOff>
    </xdr:from>
    <xdr:ext cx="405111" cy="259045"/>
    <xdr:sp macro="" textlink="">
      <xdr:nvSpPr>
        <xdr:cNvPr id="534" name="n_1mainValue【保健センター・保健所】&#10;有形固定資産減価償却率">
          <a:extLst>
            <a:ext uri="{FF2B5EF4-FFF2-40B4-BE49-F238E27FC236}">
              <a16:creationId xmlns:a16="http://schemas.microsoft.com/office/drawing/2014/main" id="{00000000-0008-0000-0F00-000016020000}"/>
            </a:ext>
          </a:extLst>
        </xdr:cNvPr>
        <xdr:cNvSpPr txBox="1"/>
      </xdr:nvSpPr>
      <xdr:spPr>
        <a:xfrm>
          <a:off x="152660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59072</xdr:rowOff>
    </xdr:from>
    <xdr:ext cx="405111" cy="259045"/>
    <xdr:sp macro="" textlink="">
      <xdr:nvSpPr>
        <xdr:cNvPr id="535" name="n_2mainValue【保健センター・保健所】&#10;有形固定資産減価償却率">
          <a:extLst>
            <a:ext uri="{FF2B5EF4-FFF2-40B4-BE49-F238E27FC236}">
              <a16:creationId xmlns:a16="http://schemas.microsoft.com/office/drawing/2014/main" id="{00000000-0008-0000-0F00-000017020000}"/>
            </a:ext>
          </a:extLst>
        </xdr:cNvPr>
        <xdr:cNvSpPr txBox="1"/>
      </xdr:nvSpPr>
      <xdr:spPr>
        <a:xfrm>
          <a:off x="14389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13352</xdr:rowOff>
    </xdr:from>
    <xdr:ext cx="405111" cy="259045"/>
    <xdr:sp macro="" textlink="">
      <xdr:nvSpPr>
        <xdr:cNvPr id="536" name="n_3mainValue【保健センター・保健所】&#10;有形固定資産減価償却率">
          <a:extLst>
            <a:ext uri="{FF2B5EF4-FFF2-40B4-BE49-F238E27FC236}">
              <a16:creationId xmlns:a16="http://schemas.microsoft.com/office/drawing/2014/main" id="{00000000-0008-0000-0F00-000018020000}"/>
            </a:ext>
          </a:extLst>
        </xdr:cNvPr>
        <xdr:cNvSpPr txBox="1"/>
      </xdr:nvSpPr>
      <xdr:spPr>
        <a:xfrm>
          <a:off x="135007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140987</xdr:rowOff>
    </xdr:from>
    <xdr:ext cx="405111" cy="259045"/>
    <xdr:sp macro="" textlink="">
      <xdr:nvSpPr>
        <xdr:cNvPr id="537" name="n_4mainValue【保健センター・保健所】&#10;有形固定資産減価償却率">
          <a:extLst>
            <a:ext uri="{FF2B5EF4-FFF2-40B4-BE49-F238E27FC236}">
              <a16:creationId xmlns:a16="http://schemas.microsoft.com/office/drawing/2014/main" id="{00000000-0008-0000-0F00-000019020000}"/>
            </a:ext>
          </a:extLst>
        </xdr:cNvPr>
        <xdr:cNvSpPr txBox="1"/>
      </xdr:nvSpPr>
      <xdr:spPr>
        <a:xfrm>
          <a:off x="1261174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8" name="正方形/長方形 537">
          <a:extLst>
            <a:ext uri="{FF2B5EF4-FFF2-40B4-BE49-F238E27FC236}">
              <a16:creationId xmlns:a16="http://schemas.microsoft.com/office/drawing/2014/main" id="{00000000-0008-0000-0F00-00001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9" name="正方形/長方形 538">
          <a:extLst>
            <a:ext uri="{FF2B5EF4-FFF2-40B4-BE49-F238E27FC236}">
              <a16:creationId xmlns:a16="http://schemas.microsoft.com/office/drawing/2014/main" id="{00000000-0008-0000-0F00-00001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0" name="正方形/長方形 539">
          <a:extLst>
            <a:ext uri="{FF2B5EF4-FFF2-40B4-BE49-F238E27FC236}">
              <a16:creationId xmlns:a16="http://schemas.microsoft.com/office/drawing/2014/main" id="{00000000-0008-0000-0F00-00001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1" name="正方形/長方形 540">
          <a:extLst>
            <a:ext uri="{FF2B5EF4-FFF2-40B4-BE49-F238E27FC236}">
              <a16:creationId xmlns:a16="http://schemas.microsoft.com/office/drawing/2014/main" id="{00000000-0008-0000-0F00-00001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2" name="正方形/長方形 541">
          <a:extLst>
            <a:ext uri="{FF2B5EF4-FFF2-40B4-BE49-F238E27FC236}">
              <a16:creationId xmlns:a16="http://schemas.microsoft.com/office/drawing/2014/main" id="{00000000-0008-0000-0F00-00001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3" name="正方形/長方形 542">
          <a:extLst>
            <a:ext uri="{FF2B5EF4-FFF2-40B4-BE49-F238E27FC236}">
              <a16:creationId xmlns:a16="http://schemas.microsoft.com/office/drawing/2014/main" id="{00000000-0008-0000-0F00-00001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4" name="正方形/長方形 543">
          <a:extLst>
            <a:ext uri="{FF2B5EF4-FFF2-40B4-BE49-F238E27FC236}">
              <a16:creationId xmlns:a16="http://schemas.microsoft.com/office/drawing/2014/main" id="{00000000-0008-0000-0F00-00002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5" name="テキスト ボックス 554">
          <a:extLst>
            <a:ext uri="{FF2B5EF4-FFF2-40B4-BE49-F238E27FC236}">
              <a16:creationId xmlns:a16="http://schemas.microsoft.com/office/drawing/2014/main" id="{00000000-0008-0000-0F00-00002B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0" name="【保健センター・保健所】&#10;一人当たり面積グラフ枠">
          <a:extLst>
            <a:ext uri="{FF2B5EF4-FFF2-40B4-BE49-F238E27FC236}">
              <a16:creationId xmlns:a16="http://schemas.microsoft.com/office/drawing/2014/main" id="{00000000-0008-0000-0F00-00003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62" name="【保健センター・保健所】&#10;一人当たり面積最小値テキスト">
          <a:extLst>
            <a:ext uri="{FF2B5EF4-FFF2-40B4-BE49-F238E27FC236}">
              <a16:creationId xmlns:a16="http://schemas.microsoft.com/office/drawing/2014/main" id="{00000000-0008-0000-0F00-000032020000}"/>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564" name="【保健センター・保健所】&#10;一人当たり面積最大値テキスト">
          <a:extLst>
            <a:ext uri="{FF2B5EF4-FFF2-40B4-BE49-F238E27FC236}">
              <a16:creationId xmlns:a16="http://schemas.microsoft.com/office/drawing/2014/main" id="{00000000-0008-0000-0F00-000034020000}"/>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566" name="【保健センター・保健所】&#10;一人当たり面積平均値テキスト">
          <a:extLst>
            <a:ext uri="{FF2B5EF4-FFF2-40B4-BE49-F238E27FC236}">
              <a16:creationId xmlns:a16="http://schemas.microsoft.com/office/drawing/2014/main" id="{00000000-0008-0000-0F00-000036020000}"/>
            </a:ext>
          </a:extLst>
        </xdr:cNvPr>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567" name="フローチャート: 判断 566">
          <a:extLst>
            <a:ext uri="{FF2B5EF4-FFF2-40B4-BE49-F238E27FC236}">
              <a16:creationId xmlns:a16="http://schemas.microsoft.com/office/drawing/2014/main" id="{00000000-0008-0000-0F00-000037020000}"/>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568" name="フローチャート: 判断 567">
          <a:extLst>
            <a:ext uri="{FF2B5EF4-FFF2-40B4-BE49-F238E27FC236}">
              <a16:creationId xmlns:a16="http://schemas.microsoft.com/office/drawing/2014/main" id="{00000000-0008-0000-0F00-000038020000}"/>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569" name="フローチャート: 判断 568">
          <a:extLst>
            <a:ext uri="{FF2B5EF4-FFF2-40B4-BE49-F238E27FC236}">
              <a16:creationId xmlns:a16="http://schemas.microsoft.com/office/drawing/2014/main" id="{00000000-0008-0000-0F00-000039020000}"/>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570" name="フローチャート: 判断 569">
          <a:extLst>
            <a:ext uri="{FF2B5EF4-FFF2-40B4-BE49-F238E27FC236}">
              <a16:creationId xmlns:a16="http://schemas.microsoft.com/office/drawing/2014/main" id="{00000000-0008-0000-0F00-00003A020000}"/>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571" name="フローチャート: 判断 570">
          <a:extLst>
            <a:ext uri="{FF2B5EF4-FFF2-40B4-BE49-F238E27FC236}">
              <a16:creationId xmlns:a16="http://schemas.microsoft.com/office/drawing/2014/main" id="{00000000-0008-0000-0F00-00003B020000}"/>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74930</xdr:rowOff>
    </xdr:from>
    <xdr:to>
      <xdr:col>112</xdr:col>
      <xdr:colOff>38100</xdr:colOff>
      <xdr:row>64</xdr:row>
      <xdr:rowOff>5080</xdr:rowOff>
    </xdr:to>
    <xdr:sp macro="" textlink="">
      <xdr:nvSpPr>
        <xdr:cNvPr id="577" name="楕円 576">
          <a:extLst>
            <a:ext uri="{FF2B5EF4-FFF2-40B4-BE49-F238E27FC236}">
              <a16:creationId xmlns:a16="http://schemas.microsoft.com/office/drawing/2014/main" id="{00000000-0008-0000-0F00-000041020000}"/>
            </a:ext>
          </a:extLst>
        </xdr:cNvPr>
        <xdr:cNvSpPr/>
      </xdr:nvSpPr>
      <xdr:spPr>
        <a:xfrm>
          <a:off x="21272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74930</xdr:rowOff>
    </xdr:from>
    <xdr:to>
      <xdr:col>107</xdr:col>
      <xdr:colOff>101600</xdr:colOff>
      <xdr:row>64</xdr:row>
      <xdr:rowOff>5080</xdr:rowOff>
    </xdr:to>
    <xdr:sp macro="" textlink="">
      <xdr:nvSpPr>
        <xdr:cNvPr id="578" name="楕円 577">
          <a:extLst>
            <a:ext uri="{FF2B5EF4-FFF2-40B4-BE49-F238E27FC236}">
              <a16:creationId xmlns:a16="http://schemas.microsoft.com/office/drawing/2014/main" id="{00000000-0008-0000-0F00-000042020000}"/>
            </a:ext>
          </a:extLst>
        </xdr:cNvPr>
        <xdr:cNvSpPr/>
      </xdr:nvSpPr>
      <xdr:spPr>
        <a:xfrm>
          <a:off x="20383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125730</xdr:rowOff>
    </xdr:from>
    <xdr:to>
      <xdr:col>111</xdr:col>
      <xdr:colOff>177800</xdr:colOff>
      <xdr:row>63</xdr:row>
      <xdr:rowOff>125730</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20434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78740</xdr:rowOff>
    </xdr:from>
    <xdr:to>
      <xdr:col>102</xdr:col>
      <xdr:colOff>165100</xdr:colOff>
      <xdr:row>64</xdr:row>
      <xdr:rowOff>8890</xdr:rowOff>
    </xdr:to>
    <xdr:sp macro="" textlink="">
      <xdr:nvSpPr>
        <xdr:cNvPr id="580" name="楕円 579">
          <a:extLst>
            <a:ext uri="{FF2B5EF4-FFF2-40B4-BE49-F238E27FC236}">
              <a16:creationId xmlns:a16="http://schemas.microsoft.com/office/drawing/2014/main" id="{00000000-0008-0000-0F00-000044020000}"/>
            </a:ext>
          </a:extLst>
        </xdr:cNvPr>
        <xdr:cNvSpPr/>
      </xdr:nvSpPr>
      <xdr:spPr>
        <a:xfrm>
          <a:off x="19494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125730</xdr:rowOff>
    </xdr:from>
    <xdr:to>
      <xdr:col>107</xdr:col>
      <xdr:colOff>50800</xdr:colOff>
      <xdr:row>63</xdr:row>
      <xdr:rowOff>129540</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flipV="1">
          <a:off x="19545300" y="109270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78740</xdr:rowOff>
    </xdr:from>
    <xdr:to>
      <xdr:col>98</xdr:col>
      <xdr:colOff>38100</xdr:colOff>
      <xdr:row>64</xdr:row>
      <xdr:rowOff>8890</xdr:rowOff>
    </xdr:to>
    <xdr:sp macro="" textlink="">
      <xdr:nvSpPr>
        <xdr:cNvPr id="582" name="楕円 581">
          <a:extLst>
            <a:ext uri="{FF2B5EF4-FFF2-40B4-BE49-F238E27FC236}">
              <a16:creationId xmlns:a16="http://schemas.microsoft.com/office/drawing/2014/main" id="{00000000-0008-0000-0F00-000046020000}"/>
            </a:ext>
          </a:extLst>
        </xdr:cNvPr>
        <xdr:cNvSpPr/>
      </xdr:nvSpPr>
      <xdr:spPr>
        <a:xfrm>
          <a:off x="18605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129540</xdr:rowOff>
    </xdr:from>
    <xdr:to>
      <xdr:col>102</xdr:col>
      <xdr:colOff>114300</xdr:colOff>
      <xdr:row>63</xdr:row>
      <xdr:rowOff>129540</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8656300" y="109308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584" name="n_1aveValue【保健センター・保健所】&#10;一人当たり面積">
          <a:extLst>
            <a:ext uri="{FF2B5EF4-FFF2-40B4-BE49-F238E27FC236}">
              <a16:creationId xmlns:a16="http://schemas.microsoft.com/office/drawing/2014/main" id="{00000000-0008-0000-0F00-000048020000}"/>
            </a:ext>
          </a:extLst>
        </xdr:cNvPr>
        <xdr:cNvSpPr txBox="1"/>
      </xdr:nvSpPr>
      <xdr:spPr>
        <a:xfrm>
          <a:off x="210757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585" name="n_2aveValue【保健センター・保健所】&#10;一人当たり面積">
          <a:extLst>
            <a:ext uri="{FF2B5EF4-FFF2-40B4-BE49-F238E27FC236}">
              <a16:creationId xmlns:a16="http://schemas.microsoft.com/office/drawing/2014/main" id="{00000000-0008-0000-0F00-000049020000}"/>
            </a:ext>
          </a:extLst>
        </xdr:cNvPr>
        <xdr:cNvSpPr txBox="1"/>
      </xdr:nvSpPr>
      <xdr:spPr>
        <a:xfrm>
          <a:off x="20199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586" name="n_3aveValue【保健センター・保健所】&#10;一人当たり面積">
          <a:extLst>
            <a:ext uri="{FF2B5EF4-FFF2-40B4-BE49-F238E27FC236}">
              <a16:creationId xmlns:a16="http://schemas.microsoft.com/office/drawing/2014/main" id="{00000000-0008-0000-0F00-00004A020000}"/>
            </a:ext>
          </a:extLst>
        </xdr:cNvPr>
        <xdr:cNvSpPr txBox="1"/>
      </xdr:nvSpPr>
      <xdr:spPr>
        <a:xfrm>
          <a:off x="19310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587" name="n_4aveValue【保健センター・保健所】&#10;一人当たり面積">
          <a:extLst>
            <a:ext uri="{FF2B5EF4-FFF2-40B4-BE49-F238E27FC236}">
              <a16:creationId xmlns:a16="http://schemas.microsoft.com/office/drawing/2014/main" id="{00000000-0008-0000-0F00-00004B020000}"/>
            </a:ext>
          </a:extLst>
        </xdr:cNvPr>
        <xdr:cNvSpPr txBox="1"/>
      </xdr:nvSpPr>
      <xdr:spPr>
        <a:xfrm>
          <a:off x="18421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167657</xdr:rowOff>
    </xdr:from>
    <xdr:ext cx="469744" cy="259045"/>
    <xdr:sp macro="" textlink="">
      <xdr:nvSpPr>
        <xdr:cNvPr id="588" name="n_1mainValue【保健センター・保健所】&#10;一人当たり面積">
          <a:extLst>
            <a:ext uri="{FF2B5EF4-FFF2-40B4-BE49-F238E27FC236}">
              <a16:creationId xmlns:a16="http://schemas.microsoft.com/office/drawing/2014/main" id="{00000000-0008-0000-0F00-00004C020000}"/>
            </a:ext>
          </a:extLst>
        </xdr:cNvPr>
        <xdr:cNvSpPr txBox="1"/>
      </xdr:nvSpPr>
      <xdr:spPr>
        <a:xfrm>
          <a:off x="210757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167657</xdr:rowOff>
    </xdr:from>
    <xdr:ext cx="469744" cy="259045"/>
    <xdr:sp macro="" textlink="">
      <xdr:nvSpPr>
        <xdr:cNvPr id="589" name="n_2mainValue【保健センター・保健所】&#10;一人当たり面積">
          <a:extLst>
            <a:ext uri="{FF2B5EF4-FFF2-40B4-BE49-F238E27FC236}">
              <a16:creationId xmlns:a16="http://schemas.microsoft.com/office/drawing/2014/main" id="{00000000-0008-0000-0F00-00004D020000}"/>
            </a:ext>
          </a:extLst>
        </xdr:cNvPr>
        <xdr:cNvSpPr txBox="1"/>
      </xdr:nvSpPr>
      <xdr:spPr>
        <a:xfrm>
          <a:off x="20199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17</xdr:rowOff>
    </xdr:from>
    <xdr:ext cx="469744" cy="259045"/>
    <xdr:sp macro="" textlink="">
      <xdr:nvSpPr>
        <xdr:cNvPr id="590" name="n_3mainValue【保健センター・保健所】&#10;一人当たり面積">
          <a:extLst>
            <a:ext uri="{FF2B5EF4-FFF2-40B4-BE49-F238E27FC236}">
              <a16:creationId xmlns:a16="http://schemas.microsoft.com/office/drawing/2014/main" id="{00000000-0008-0000-0F00-00004E020000}"/>
            </a:ext>
          </a:extLst>
        </xdr:cNvPr>
        <xdr:cNvSpPr txBox="1"/>
      </xdr:nvSpPr>
      <xdr:spPr>
        <a:xfrm>
          <a:off x="19310427" y="1097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17</xdr:rowOff>
    </xdr:from>
    <xdr:ext cx="469744" cy="259045"/>
    <xdr:sp macro="" textlink="">
      <xdr:nvSpPr>
        <xdr:cNvPr id="591" name="n_4mainValue【保健センター・保健所】&#10;一人当たり面積">
          <a:extLst>
            <a:ext uri="{FF2B5EF4-FFF2-40B4-BE49-F238E27FC236}">
              <a16:creationId xmlns:a16="http://schemas.microsoft.com/office/drawing/2014/main" id="{00000000-0008-0000-0F00-00004F020000}"/>
            </a:ext>
          </a:extLst>
        </xdr:cNvPr>
        <xdr:cNvSpPr txBox="1"/>
      </xdr:nvSpPr>
      <xdr:spPr>
        <a:xfrm>
          <a:off x="18421427" y="1097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2" name="正方形/長方形 591">
          <a:extLst>
            <a:ext uri="{FF2B5EF4-FFF2-40B4-BE49-F238E27FC236}">
              <a16:creationId xmlns:a16="http://schemas.microsoft.com/office/drawing/2014/main" id="{00000000-0008-0000-0F00-00005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3" name="正方形/長方形 592">
          <a:extLst>
            <a:ext uri="{FF2B5EF4-FFF2-40B4-BE49-F238E27FC236}">
              <a16:creationId xmlns:a16="http://schemas.microsoft.com/office/drawing/2014/main" id="{00000000-0008-0000-0F00-00005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4" name="正方形/長方形 593">
          <a:extLst>
            <a:ext uri="{FF2B5EF4-FFF2-40B4-BE49-F238E27FC236}">
              <a16:creationId xmlns:a16="http://schemas.microsoft.com/office/drawing/2014/main" id="{00000000-0008-0000-0F00-00005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5" name="正方形/長方形 594">
          <a:extLst>
            <a:ext uri="{FF2B5EF4-FFF2-40B4-BE49-F238E27FC236}">
              <a16:creationId xmlns:a16="http://schemas.microsoft.com/office/drawing/2014/main" id="{00000000-0008-0000-0F00-00005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6" name="正方形/長方形 595">
          <a:extLst>
            <a:ext uri="{FF2B5EF4-FFF2-40B4-BE49-F238E27FC236}">
              <a16:creationId xmlns:a16="http://schemas.microsoft.com/office/drawing/2014/main" id="{00000000-0008-0000-0F00-00005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7" name="正方形/長方形 596">
          <a:extLst>
            <a:ext uri="{FF2B5EF4-FFF2-40B4-BE49-F238E27FC236}">
              <a16:creationId xmlns:a16="http://schemas.microsoft.com/office/drawing/2014/main" id="{00000000-0008-0000-0F00-00005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8" name="正方形/長方形 597">
          <a:extLst>
            <a:ext uri="{FF2B5EF4-FFF2-40B4-BE49-F238E27FC236}">
              <a16:creationId xmlns:a16="http://schemas.microsoft.com/office/drawing/2014/main" id="{00000000-0008-0000-0F00-00005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9" name="正方形/長方形 598">
          <a:extLst>
            <a:ext uri="{FF2B5EF4-FFF2-40B4-BE49-F238E27FC236}">
              <a16:creationId xmlns:a16="http://schemas.microsoft.com/office/drawing/2014/main" id="{00000000-0008-0000-0F00-00005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5" name="【消防施設】&#10;有形固定資産減価償却率グラフ枠">
          <a:extLst>
            <a:ext uri="{FF2B5EF4-FFF2-40B4-BE49-F238E27FC236}">
              <a16:creationId xmlns:a16="http://schemas.microsoft.com/office/drawing/2014/main" id="{00000000-0008-0000-0F00-00006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17" name="【消防施設】&#10;有形固定資産減価償却率最小値テキスト">
          <a:extLst>
            <a:ext uri="{FF2B5EF4-FFF2-40B4-BE49-F238E27FC236}">
              <a16:creationId xmlns:a16="http://schemas.microsoft.com/office/drawing/2014/main" id="{00000000-0008-0000-0F00-000069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19" name="【消防施設】&#10;有形固定資産減価償却率最大値テキスト">
          <a:extLst>
            <a:ext uri="{FF2B5EF4-FFF2-40B4-BE49-F238E27FC236}">
              <a16:creationId xmlns:a16="http://schemas.microsoft.com/office/drawing/2014/main" id="{00000000-0008-0000-0F00-00006B020000}"/>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621" name="【消防施設】&#10;有形固定資産減価償却率平均値テキスト">
          <a:extLst>
            <a:ext uri="{FF2B5EF4-FFF2-40B4-BE49-F238E27FC236}">
              <a16:creationId xmlns:a16="http://schemas.microsoft.com/office/drawing/2014/main" id="{00000000-0008-0000-0F00-00006D020000}"/>
            </a:ext>
          </a:extLst>
        </xdr:cNvPr>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22" name="フローチャート: 判断 621">
          <a:extLst>
            <a:ext uri="{FF2B5EF4-FFF2-40B4-BE49-F238E27FC236}">
              <a16:creationId xmlns:a16="http://schemas.microsoft.com/office/drawing/2014/main" id="{00000000-0008-0000-0F00-00006E020000}"/>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23" name="フローチャート: 判断 622">
          <a:extLst>
            <a:ext uri="{FF2B5EF4-FFF2-40B4-BE49-F238E27FC236}">
              <a16:creationId xmlns:a16="http://schemas.microsoft.com/office/drawing/2014/main" id="{00000000-0008-0000-0F00-00006F020000}"/>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624" name="フローチャート: 判断 623">
          <a:extLst>
            <a:ext uri="{FF2B5EF4-FFF2-40B4-BE49-F238E27FC236}">
              <a16:creationId xmlns:a16="http://schemas.microsoft.com/office/drawing/2014/main" id="{00000000-0008-0000-0F00-000070020000}"/>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625" name="フローチャート: 判断 624">
          <a:extLst>
            <a:ext uri="{FF2B5EF4-FFF2-40B4-BE49-F238E27FC236}">
              <a16:creationId xmlns:a16="http://schemas.microsoft.com/office/drawing/2014/main" id="{00000000-0008-0000-0F00-000071020000}"/>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626" name="フローチャート: 判断 625">
          <a:extLst>
            <a:ext uri="{FF2B5EF4-FFF2-40B4-BE49-F238E27FC236}">
              <a16:creationId xmlns:a16="http://schemas.microsoft.com/office/drawing/2014/main" id="{00000000-0008-0000-0F00-000072020000}"/>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12064</xdr:rowOff>
    </xdr:from>
    <xdr:to>
      <xdr:col>81</xdr:col>
      <xdr:colOff>101600</xdr:colOff>
      <xdr:row>81</xdr:row>
      <xdr:rowOff>113664</xdr:rowOff>
    </xdr:to>
    <xdr:sp macro="" textlink="">
      <xdr:nvSpPr>
        <xdr:cNvPr id="632" name="楕円 631">
          <a:extLst>
            <a:ext uri="{FF2B5EF4-FFF2-40B4-BE49-F238E27FC236}">
              <a16:creationId xmlns:a16="http://schemas.microsoft.com/office/drawing/2014/main" id="{00000000-0008-0000-0F00-000078020000}"/>
            </a:ext>
          </a:extLst>
        </xdr:cNvPr>
        <xdr:cNvSpPr/>
      </xdr:nvSpPr>
      <xdr:spPr>
        <a:xfrm>
          <a:off x="15430500" y="1389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153036</xdr:rowOff>
    </xdr:from>
    <xdr:to>
      <xdr:col>76</xdr:col>
      <xdr:colOff>165100</xdr:colOff>
      <xdr:row>81</xdr:row>
      <xdr:rowOff>83186</xdr:rowOff>
    </xdr:to>
    <xdr:sp macro="" textlink="">
      <xdr:nvSpPr>
        <xdr:cNvPr id="633" name="楕円 632">
          <a:extLst>
            <a:ext uri="{FF2B5EF4-FFF2-40B4-BE49-F238E27FC236}">
              <a16:creationId xmlns:a16="http://schemas.microsoft.com/office/drawing/2014/main" id="{00000000-0008-0000-0F00-000079020000}"/>
            </a:ext>
          </a:extLst>
        </xdr:cNvPr>
        <xdr:cNvSpPr/>
      </xdr:nvSpPr>
      <xdr:spPr>
        <a:xfrm>
          <a:off x="14541500" y="1386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32386</xdr:rowOff>
    </xdr:from>
    <xdr:to>
      <xdr:col>81</xdr:col>
      <xdr:colOff>50800</xdr:colOff>
      <xdr:row>81</xdr:row>
      <xdr:rowOff>62864</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4592300" y="13919836"/>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124461</xdr:rowOff>
    </xdr:from>
    <xdr:to>
      <xdr:col>72</xdr:col>
      <xdr:colOff>38100</xdr:colOff>
      <xdr:row>81</xdr:row>
      <xdr:rowOff>54611</xdr:rowOff>
    </xdr:to>
    <xdr:sp macro="" textlink="">
      <xdr:nvSpPr>
        <xdr:cNvPr id="635" name="楕円 634">
          <a:extLst>
            <a:ext uri="{FF2B5EF4-FFF2-40B4-BE49-F238E27FC236}">
              <a16:creationId xmlns:a16="http://schemas.microsoft.com/office/drawing/2014/main" id="{00000000-0008-0000-0F00-00007B020000}"/>
            </a:ext>
          </a:extLst>
        </xdr:cNvPr>
        <xdr:cNvSpPr/>
      </xdr:nvSpPr>
      <xdr:spPr>
        <a:xfrm>
          <a:off x="13652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3811</xdr:rowOff>
    </xdr:from>
    <xdr:to>
      <xdr:col>76</xdr:col>
      <xdr:colOff>114300</xdr:colOff>
      <xdr:row>81</xdr:row>
      <xdr:rowOff>32386</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3703300" y="1389126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95886</xdr:rowOff>
    </xdr:from>
    <xdr:to>
      <xdr:col>67</xdr:col>
      <xdr:colOff>101600</xdr:colOff>
      <xdr:row>81</xdr:row>
      <xdr:rowOff>26036</xdr:rowOff>
    </xdr:to>
    <xdr:sp macro="" textlink="">
      <xdr:nvSpPr>
        <xdr:cNvPr id="637" name="楕円 636">
          <a:extLst>
            <a:ext uri="{FF2B5EF4-FFF2-40B4-BE49-F238E27FC236}">
              <a16:creationId xmlns:a16="http://schemas.microsoft.com/office/drawing/2014/main" id="{00000000-0008-0000-0F00-00007D020000}"/>
            </a:ext>
          </a:extLst>
        </xdr:cNvPr>
        <xdr:cNvSpPr/>
      </xdr:nvSpPr>
      <xdr:spPr>
        <a:xfrm>
          <a:off x="12763500" y="138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146686</xdr:rowOff>
    </xdr:from>
    <xdr:to>
      <xdr:col>71</xdr:col>
      <xdr:colOff>177800</xdr:colOff>
      <xdr:row>81</xdr:row>
      <xdr:rowOff>3811</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2814300" y="138626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639" name="n_1aveValue【消防施設】&#10;有形固定資産減価償却率">
          <a:extLst>
            <a:ext uri="{FF2B5EF4-FFF2-40B4-BE49-F238E27FC236}">
              <a16:creationId xmlns:a16="http://schemas.microsoft.com/office/drawing/2014/main" id="{00000000-0008-0000-0F00-00007F020000}"/>
            </a:ext>
          </a:extLst>
        </xdr:cNvPr>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640" name="n_2aveValue【消防施設】&#10;有形固定資産減価償却率">
          <a:extLst>
            <a:ext uri="{FF2B5EF4-FFF2-40B4-BE49-F238E27FC236}">
              <a16:creationId xmlns:a16="http://schemas.microsoft.com/office/drawing/2014/main" id="{00000000-0008-0000-0F00-000080020000}"/>
            </a:ext>
          </a:extLst>
        </xdr:cNvPr>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641" name="n_3aveValue【消防施設】&#10;有形固定資産減価償却率">
          <a:extLst>
            <a:ext uri="{FF2B5EF4-FFF2-40B4-BE49-F238E27FC236}">
              <a16:creationId xmlns:a16="http://schemas.microsoft.com/office/drawing/2014/main" id="{00000000-0008-0000-0F00-000081020000}"/>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642" name="n_4aveValue【消防施設】&#10;有形固定資産減価償却率">
          <a:extLst>
            <a:ext uri="{FF2B5EF4-FFF2-40B4-BE49-F238E27FC236}">
              <a16:creationId xmlns:a16="http://schemas.microsoft.com/office/drawing/2014/main" id="{00000000-0008-0000-0F00-000082020000}"/>
            </a:ext>
          </a:extLst>
        </xdr:cNvPr>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130191</xdr:rowOff>
    </xdr:from>
    <xdr:ext cx="405111" cy="259045"/>
    <xdr:sp macro="" textlink="">
      <xdr:nvSpPr>
        <xdr:cNvPr id="643" name="n_1mainValue【消防施設】&#10;有形固定資産減価償却率">
          <a:extLst>
            <a:ext uri="{FF2B5EF4-FFF2-40B4-BE49-F238E27FC236}">
              <a16:creationId xmlns:a16="http://schemas.microsoft.com/office/drawing/2014/main" id="{00000000-0008-0000-0F00-000083020000}"/>
            </a:ext>
          </a:extLst>
        </xdr:cNvPr>
        <xdr:cNvSpPr txBox="1"/>
      </xdr:nvSpPr>
      <xdr:spPr>
        <a:xfrm>
          <a:off x="152660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99713</xdr:rowOff>
    </xdr:from>
    <xdr:ext cx="405111" cy="259045"/>
    <xdr:sp macro="" textlink="">
      <xdr:nvSpPr>
        <xdr:cNvPr id="644" name="n_2mainValue【消防施設】&#10;有形固定資産減価償却率">
          <a:extLst>
            <a:ext uri="{FF2B5EF4-FFF2-40B4-BE49-F238E27FC236}">
              <a16:creationId xmlns:a16="http://schemas.microsoft.com/office/drawing/2014/main" id="{00000000-0008-0000-0F00-000084020000}"/>
            </a:ext>
          </a:extLst>
        </xdr:cNvPr>
        <xdr:cNvSpPr txBox="1"/>
      </xdr:nvSpPr>
      <xdr:spPr>
        <a:xfrm>
          <a:off x="14389744" y="1364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71138</xdr:rowOff>
    </xdr:from>
    <xdr:ext cx="405111" cy="259045"/>
    <xdr:sp macro="" textlink="">
      <xdr:nvSpPr>
        <xdr:cNvPr id="645" name="n_3mainValue【消防施設】&#10;有形固定資産減価償却率">
          <a:extLst>
            <a:ext uri="{FF2B5EF4-FFF2-40B4-BE49-F238E27FC236}">
              <a16:creationId xmlns:a16="http://schemas.microsoft.com/office/drawing/2014/main" id="{00000000-0008-0000-0F00-000085020000}"/>
            </a:ext>
          </a:extLst>
        </xdr:cNvPr>
        <xdr:cNvSpPr txBox="1"/>
      </xdr:nvSpPr>
      <xdr:spPr>
        <a:xfrm>
          <a:off x="13500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42563</xdr:rowOff>
    </xdr:from>
    <xdr:ext cx="405111" cy="259045"/>
    <xdr:sp macro="" textlink="">
      <xdr:nvSpPr>
        <xdr:cNvPr id="646" name="n_4mainValue【消防施設】&#10;有形固定資産減価償却率">
          <a:extLst>
            <a:ext uri="{FF2B5EF4-FFF2-40B4-BE49-F238E27FC236}">
              <a16:creationId xmlns:a16="http://schemas.microsoft.com/office/drawing/2014/main" id="{00000000-0008-0000-0F00-000086020000}"/>
            </a:ext>
          </a:extLst>
        </xdr:cNvPr>
        <xdr:cNvSpPr txBox="1"/>
      </xdr:nvSpPr>
      <xdr:spPr>
        <a:xfrm>
          <a:off x="12611744" y="1358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8" name="正方形/長方形 647">
          <a:extLst>
            <a:ext uri="{FF2B5EF4-FFF2-40B4-BE49-F238E27FC236}">
              <a16:creationId xmlns:a16="http://schemas.microsoft.com/office/drawing/2014/main" id="{00000000-0008-0000-0F00-00008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9" name="正方形/長方形 648">
          <a:extLst>
            <a:ext uri="{FF2B5EF4-FFF2-40B4-BE49-F238E27FC236}">
              <a16:creationId xmlns:a16="http://schemas.microsoft.com/office/drawing/2014/main" id="{00000000-0008-0000-0F00-00008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0" name="正方形/長方形 649">
          <a:extLst>
            <a:ext uri="{FF2B5EF4-FFF2-40B4-BE49-F238E27FC236}">
              <a16:creationId xmlns:a16="http://schemas.microsoft.com/office/drawing/2014/main" id="{00000000-0008-0000-0F00-00008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1" name="正方形/長方形 650">
          <a:extLst>
            <a:ext uri="{FF2B5EF4-FFF2-40B4-BE49-F238E27FC236}">
              <a16:creationId xmlns:a16="http://schemas.microsoft.com/office/drawing/2014/main" id="{00000000-0008-0000-0F00-00008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2" name="正方形/長方形 651">
          <a:extLst>
            <a:ext uri="{FF2B5EF4-FFF2-40B4-BE49-F238E27FC236}">
              <a16:creationId xmlns:a16="http://schemas.microsoft.com/office/drawing/2014/main" id="{00000000-0008-0000-0F00-00008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3" name="正方形/長方形 652">
          <a:extLst>
            <a:ext uri="{FF2B5EF4-FFF2-40B4-BE49-F238E27FC236}">
              <a16:creationId xmlns:a16="http://schemas.microsoft.com/office/drawing/2014/main" id="{00000000-0008-0000-0F00-00008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4" name="正方形/長方形 653">
          <a:extLst>
            <a:ext uri="{FF2B5EF4-FFF2-40B4-BE49-F238E27FC236}">
              <a16:creationId xmlns:a16="http://schemas.microsoft.com/office/drawing/2014/main" id="{00000000-0008-0000-0F00-00008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68" name="テキスト ボックス 667">
          <a:extLst>
            <a:ext uri="{FF2B5EF4-FFF2-40B4-BE49-F238E27FC236}">
              <a16:creationId xmlns:a16="http://schemas.microsoft.com/office/drawing/2014/main" id="{00000000-0008-0000-0F00-00009C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1" name="【消防施設】&#10;一人当たり面積グラフ枠">
          <a:extLst>
            <a:ext uri="{FF2B5EF4-FFF2-40B4-BE49-F238E27FC236}">
              <a16:creationId xmlns:a16="http://schemas.microsoft.com/office/drawing/2014/main" id="{00000000-0008-0000-0F00-00009F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673" name="【消防施設】&#10;一人当たり面積最小値テキスト">
          <a:extLst>
            <a:ext uri="{FF2B5EF4-FFF2-40B4-BE49-F238E27FC236}">
              <a16:creationId xmlns:a16="http://schemas.microsoft.com/office/drawing/2014/main" id="{00000000-0008-0000-0F00-0000A1020000}"/>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675" name="【消防施設】&#10;一人当たり面積最大値テキスト">
          <a:extLst>
            <a:ext uri="{FF2B5EF4-FFF2-40B4-BE49-F238E27FC236}">
              <a16:creationId xmlns:a16="http://schemas.microsoft.com/office/drawing/2014/main" id="{00000000-0008-0000-0F00-0000A3020000}"/>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677" name="【消防施設】&#10;一人当たり面積平均値テキスト">
          <a:extLst>
            <a:ext uri="{FF2B5EF4-FFF2-40B4-BE49-F238E27FC236}">
              <a16:creationId xmlns:a16="http://schemas.microsoft.com/office/drawing/2014/main" id="{00000000-0008-0000-0F00-0000A5020000}"/>
            </a:ext>
          </a:extLst>
        </xdr:cNvPr>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678" name="フローチャート: 判断 677">
          <a:extLst>
            <a:ext uri="{FF2B5EF4-FFF2-40B4-BE49-F238E27FC236}">
              <a16:creationId xmlns:a16="http://schemas.microsoft.com/office/drawing/2014/main" id="{00000000-0008-0000-0F00-0000A6020000}"/>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679" name="フローチャート: 判断 678">
          <a:extLst>
            <a:ext uri="{FF2B5EF4-FFF2-40B4-BE49-F238E27FC236}">
              <a16:creationId xmlns:a16="http://schemas.microsoft.com/office/drawing/2014/main" id="{00000000-0008-0000-0F00-0000A7020000}"/>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680" name="フローチャート: 判断 679">
          <a:extLst>
            <a:ext uri="{FF2B5EF4-FFF2-40B4-BE49-F238E27FC236}">
              <a16:creationId xmlns:a16="http://schemas.microsoft.com/office/drawing/2014/main" id="{00000000-0008-0000-0F00-0000A8020000}"/>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681" name="フローチャート: 判断 680">
          <a:extLst>
            <a:ext uri="{FF2B5EF4-FFF2-40B4-BE49-F238E27FC236}">
              <a16:creationId xmlns:a16="http://schemas.microsoft.com/office/drawing/2014/main" id="{00000000-0008-0000-0F00-0000A9020000}"/>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682" name="フローチャート: 判断 681">
          <a:extLst>
            <a:ext uri="{FF2B5EF4-FFF2-40B4-BE49-F238E27FC236}">
              <a16:creationId xmlns:a16="http://schemas.microsoft.com/office/drawing/2014/main" id="{00000000-0008-0000-0F00-0000AA020000}"/>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55880</xdr:rowOff>
    </xdr:from>
    <xdr:to>
      <xdr:col>112</xdr:col>
      <xdr:colOff>38100</xdr:colOff>
      <xdr:row>86</xdr:row>
      <xdr:rowOff>157480</xdr:rowOff>
    </xdr:to>
    <xdr:sp macro="" textlink="">
      <xdr:nvSpPr>
        <xdr:cNvPr id="688" name="楕円 687">
          <a:extLst>
            <a:ext uri="{FF2B5EF4-FFF2-40B4-BE49-F238E27FC236}">
              <a16:creationId xmlns:a16="http://schemas.microsoft.com/office/drawing/2014/main" id="{00000000-0008-0000-0F00-0000B0020000}"/>
            </a:ext>
          </a:extLst>
        </xdr:cNvPr>
        <xdr:cNvSpPr/>
      </xdr:nvSpPr>
      <xdr:spPr>
        <a:xfrm>
          <a:off x="21272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55880</xdr:rowOff>
    </xdr:from>
    <xdr:to>
      <xdr:col>107</xdr:col>
      <xdr:colOff>101600</xdr:colOff>
      <xdr:row>86</xdr:row>
      <xdr:rowOff>157480</xdr:rowOff>
    </xdr:to>
    <xdr:sp macro="" textlink="">
      <xdr:nvSpPr>
        <xdr:cNvPr id="689" name="楕円 688">
          <a:extLst>
            <a:ext uri="{FF2B5EF4-FFF2-40B4-BE49-F238E27FC236}">
              <a16:creationId xmlns:a16="http://schemas.microsoft.com/office/drawing/2014/main" id="{00000000-0008-0000-0F00-0000B1020000}"/>
            </a:ext>
          </a:extLst>
        </xdr:cNvPr>
        <xdr:cNvSpPr/>
      </xdr:nvSpPr>
      <xdr:spPr>
        <a:xfrm>
          <a:off x="20383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106680</xdr:rowOff>
    </xdr:from>
    <xdr:to>
      <xdr:col>111</xdr:col>
      <xdr:colOff>177800</xdr:colOff>
      <xdr:row>86</xdr:row>
      <xdr:rowOff>106680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20434300" y="1485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55880</xdr:rowOff>
    </xdr:from>
    <xdr:to>
      <xdr:col>102</xdr:col>
      <xdr:colOff>165100</xdr:colOff>
      <xdr:row>86</xdr:row>
      <xdr:rowOff>157480</xdr:rowOff>
    </xdr:to>
    <xdr:sp macro="" textlink="">
      <xdr:nvSpPr>
        <xdr:cNvPr id="691" name="楕円 690">
          <a:extLst>
            <a:ext uri="{FF2B5EF4-FFF2-40B4-BE49-F238E27FC236}">
              <a16:creationId xmlns:a16="http://schemas.microsoft.com/office/drawing/2014/main" id="{00000000-0008-0000-0F00-0000B3020000}"/>
            </a:ext>
          </a:extLst>
        </xdr:cNvPr>
        <xdr:cNvSpPr/>
      </xdr:nvSpPr>
      <xdr:spPr>
        <a:xfrm>
          <a:off x="19494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106680</xdr:rowOff>
    </xdr:from>
    <xdr:to>
      <xdr:col>107</xdr:col>
      <xdr:colOff>50800</xdr:colOff>
      <xdr:row>86</xdr:row>
      <xdr:rowOff>106680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9545300" y="1485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55880</xdr:rowOff>
    </xdr:from>
    <xdr:to>
      <xdr:col>98</xdr:col>
      <xdr:colOff>38100</xdr:colOff>
      <xdr:row>86</xdr:row>
      <xdr:rowOff>157480</xdr:rowOff>
    </xdr:to>
    <xdr:sp macro="" textlink="">
      <xdr:nvSpPr>
        <xdr:cNvPr id="693" name="楕円 692">
          <a:extLst>
            <a:ext uri="{FF2B5EF4-FFF2-40B4-BE49-F238E27FC236}">
              <a16:creationId xmlns:a16="http://schemas.microsoft.com/office/drawing/2014/main" id="{00000000-0008-0000-0F00-0000B5020000}"/>
            </a:ext>
          </a:extLst>
        </xdr:cNvPr>
        <xdr:cNvSpPr/>
      </xdr:nvSpPr>
      <xdr:spPr>
        <a:xfrm>
          <a:off x="18605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106680</xdr:rowOff>
    </xdr:from>
    <xdr:to>
      <xdr:col>102</xdr:col>
      <xdr:colOff>114300</xdr:colOff>
      <xdr:row>86</xdr:row>
      <xdr:rowOff>106680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8656300" y="1485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695" name="n_1aveValue【消防施設】&#10;一人当たり面積">
          <a:extLst>
            <a:ext uri="{FF2B5EF4-FFF2-40B4-BE49-F238E27FC236}">
              <a16:creationId xmlns:a16="http://schemas.microsoft.com/office/drawing/2014/main" id="{00000000-0008-0000-0F00-0000B7020000}"/>
            </a:ext>
          </a:extLst>
        </xdr:cNvPr>
        <xdr:cNvSpPr txBox="1"/>
      </xdr:nvSpPr>
      <xdr:spPr>
        <a:xfrm>
          <a:off x="210757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696" name="n_2aveValue【消防施設】&#10;一人当たり面積">
          <a:extLst>
            <a:ext uri="{FF2B5EF4-FFF2-40B4-BE49-F238E27FC236}">
              <a16:creationId xmlns:a16="http://schemas.microsoft.com/office/drawing/2014/main" id="{00000000-0008-0000-0F00-0000B8020000}"/>
            </a:ext>
          </a:extLst>
        </xdr:cNvPr>
        <xdr:cNvSpPr txBox="1"/>
      </xdr:nvSpPr>
      <xdr:spPr>
        <a:xfrm>
          <a:off x="201994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2557</xdr:rowOff>
    </xdr:from>
    <xdr:ext cx="469744" cy="259045"/>
    <xdr:sp macro="" textlink="">
      <xdr:nvSpPr>
        <xdr:cNvPr id="697" name="n_3aveValue【消防施設】&#10;一人当たり面積">
          <a:extLst>
            <a:ext uri="{FF2B5EF4-FFF2-40B4-BE49-F238E27FC236}">
              <a16:creationId xmlns:a16="http://schemas.microsoft.com/office/drawing/2014/main" id="{00000000-0008-0000-0F00-0000B9020000}"/>
            </a:ext>
          </a:extLst>
        </xdr:cNvPr>
        <xdr:cNvSpPr txBox="1"/>
      </xdr:nvSpPr>
      <xdr:spPr>
        <a:xfrm>
          <a:off x="19310427" y="1440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698" name="n_4aveValue【消防施設】&#10;一人当たり面積">
          <a:extLst>
            <a:ext uri="{FF2B5EF4-FFF2-40B4-BE49-F238E27FC236}">
              <a16:creationId xmlns:a16="http://schemas.microsoft.com/office/drawing/2014/main" id="{00000000-0008-0000-0F00-0000BA020000}"/>
            </a:ext>
          </a:extLst>
        </xdr:cNvPr>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148607</xdr:rowOff>
    </xdr:from>
    <xdr:ext cx="469744" cy="259045"/>
    <xdr:sp macro="" textlink="">
      <xdr:nvSpPr>
        <xdr:cNvPr id="699" name="n_1mainValue【消防施設】&#10;一人当たり面積">
          <a:extLst>
            <a:ext uri="{FF2B5EF4-FFF2-40B4-BE49-F238E27FC236}">
              <a16:creationId xmlns:a16="http://schemas.microsoft.com/office/drawing/2014/main" id="{00000000-0008-0000-0F00-0000BB020000}"/>
            </a:ext>
          </a:extLst>
        </xdr:cNvPr>
        <xdr:cNvSpPr txBox="1"/>
      </xdr:nvSpPr>
      <xdr:spPr>
        <a:xfrm>
          <a:off x="21075727" y="1489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148607</xdr:rowOff>
    </xdr:from>
    <xdr:ext cx="469744" cy="259045"/>
    <xdr:sp macro="" textlink="">
      <xdr:nvSpPr>
        <xdr:cNvPr id="700" name="n_2mainValue【消防施設】&#10;一人当たり面積">
          <a:extLst>
            <a:ext uri="{FF2B5EF4-FFF2-40B4-BE49-F238E27FC236}">
              <a16:creationId xmlns:a16="http://schemas.microsoft.com/office/drawing/2014/main" id="{00000000-0008-0000-0F00-0000BC020000}"/>
            </a:ext>
          </a:extLst>
        </xdr:cNvPr>
        <xdr:cNvSpPr txBox="1"/>
      </xdr:nvSpPr>
      <xdr:spPr>
        <a:xfrm>
          <a:off x="20199427" y="1489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148607</xdr:rowOff>
    </xdr:from>
    <xdr:ext cx="469744" cy="259045"/>
    <xdr:sp macro="" textlink="">
      <xdr:nvSpPr>
        <xdr:cNvPr id="701" name="n_3mainValue【消防施設】&#10;一人当たり面積">
          <a:extLst>
            <a:ext uri="{FF2B5EF4-FFF2-40B4-BE49-F238E27FC236}">
              <a16:creationId xmlns:a16="http://schemas.microsoft.com/office/drawing/2014/main" id="{00000000-0008-0000-0F00-0000BD020000}"/>
            </a:ext>
          </a:extLst>
        </xdr:cNvPr>
        <xdr:cNvSpPr txBox="1"/>
      </xdr:nvSpPr>
      <xdr:spPr>
        <a:xfrm>
          <a:off x="19310427" y="1489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148607</xdr:rowOff>
    </xdr:from>
    <xdr:ext cx="469744" cy="259045"/>
    <xdr:sp macro="" textlink="">
      <xdr:nvSpPr>
        <xdr:cNvPr id="702" name="n_4mainValue【消防施設】&#10;一人当たり面積">
          <a:extLst>
            <a:ext uri="{FF2B5EF4-FFF2-40B4-BE49-F238E27FC236}">
              <a16:creationId xmlns:a16="http://schemas.microsoft.com/office/drawing/2014/main" id="{00000000-0008-0000-0F00-0000BE020000}"/>
            </a:ext>
          </a:extLst>
        </xdr:cNvPr>
        <xdr:cNvSpPr txBox="1"/>
      </xdr:nvSpPr>
      <xdr:spPr>
        <a:xfrm>
          <a:off x="18421427" y="1489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3" name="正方形/長方形 702">
          <a:extLst>
            <a:ext uri="{FF2B5EF4-FFF2-40B4-BE49-F238E27FC236}">
              <a16:creationId xmlns:a16="http://schemas.microsoft.com/office/drawing/2014/main" id="{00000000-0008-0000-0F00-0000BF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5" name="正方形/長方形 704">
          <a:extLst>
            <a:ext uri="{FF2B5EF4-FFF2-40B4-BE49-F238E27FC236}">
              <a16:creationId xmlns:a16="http://schemas.microsoft.com/office/drawing/2014/main" id="{00000000-0008-0000-0F00-0000C1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6" name="正方形/長方形 705">
          <a:extLst>
            <a:ext uri="{FF2B5EF4-FFF2-40B4-BE49-F238E27FC236}">
              <a16:creationId xmlns:a16="http://schemas.microsoft.com/office/drawing/2014/main" id="{00000000-0008-0000-0F00-0000C2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7" name="正方形/長方形 706">
          <a:extLst>
            <a:ext uri="{FF2B5EF4-FFF2-40B4-BE49-F238E27FC236}">
              <a16:creationId xmlns:a16="http://schemas.microsoft.com/office/drawing/2014/main" id="{00000000-0008-0000-0F00-0000C3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8" name="正方形/長方形 707">
          <a:extLst>
            <a:ext uri="{FF2B5EF4-FFF2-40B4-BE49-F238E27FC236}">
              <a16:creationId xmlns:a16="http://schemas.microsoft.com/office/drawing/2014/main" id="{00000000-0008-0000-0F00-0000C4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9" name="正方形/長方形 708">
          <a:extLst>
            <a:ext uri="{FF2B5EF4-FFF2-40B4-BE49-F238E27FC236}">
              <a16:creationId xmlns:a16="http://schemas.microsoft.com/office/drawing/2014/main" id="{00000000-0008-0000-0F00-0000C5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0" name="正方形/長方形 709">
          <a:extLst>
            <a:ext uri="{FF2B5EF4-FFF2-40B4-BE49-F238E27FC236}">
              <a16:creationId xmlns:a16="http://schemas.microsoft.com/office/drawing/2014/main" id="{00000000-0008-0000-0F00-0000C6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5" name="【庁舎】&#10;有形固定資産減価償却率グラフ枠">
          <a:extLst>
            <a:ext uri="{FF2B5EF4-FFF2-40B4-BE49-F238E27FC236}">
              <a16:creationId xmlns:a16="http://schemas.microsoft.com/office/drawing/2014/main" id="{00000000-0008-0000-0F00-0000D5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27" name="【庁舎】&#10;有形固定資産減価償却率最小値テキスト">
          <a:extLst>
            <a:ext uri="{FF2B5EF4-FFF2-40B4-BE49-F238E27FC236}">
              <a16:creationId xmlns:a16="http://schemas.microsoft.com/office/drawing/2014/main" id="{00000000-0008-0000-0F00-0000D7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29" name="【庁舎】&#10;有形固定資産減価償却率最大値テキスト">
          <a:extLst>
            <a:ext uri="{FF2B5EF4-FFF2-40B4-BE49-F238E27FC236}">
              <a16:creationId xmlns:a16="http://schemas.microsoft.com/office/drawing/2014/main" id="{00000000-0008-0000-0F00-0000D902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731" name="【庁舎】&#10;有形固定資産減価償却率平均値テキスト">
          <a:extLst>
            <a:ext uri="{FF2B5EF4-FFF2-40B4-BE49-F238E27FC236}">
              <a16:creationId xmlns:a16="http://schemas.microsoft.com/office/drawing/2014/main" id="{00000000-0008-0000-0F00-0000DB020000}"/>
            </a:ext>
          </a:extLst>
        </xdr:cNvPr>
        <xdr:cNvSpPr txBox="1"/>
      </xdr:nvSpPr>
      <xdr:spPr>
        <a:xfrm>
          <a:off x="16357600" y="1769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32" name="フローチャート: 判断 731">
          <a:extLst>
            <a:ext uri="{FF2B5EF4-FFF2-40B4-BE49-F238E27FC236}">
              <a16:creationId xmlns:a16="http://schemas.microsoft.com/office/drawing/2014/main" id="{00000000-0008-0000-0F00-0000DC020000}"/>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33" name="フローチャート: 判断 732">
          <a:extLst>
            <a:ext uri="{FF2B5EF4-FFF2-40B4-BE49-F238E27FC236}">
              <a16:creationId xmlns:a16="http://schemas.microsoft.com/office/drawing/2014/main" id="{00000000-0008-0000-0F00-0000DD020000}"/>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34" name="フローチャート: 判断 733">
          <a:extLst>
            <a:ext uri="{FF2B5EF4-FFF2-40B4-BE49-F238E27FC236}">
              <a16:creationId xmlns:a16="http://schemas.microsoft.com/office/drawing/2014/main" id="{00000000-0008-0000-0F00-0000DE020000}"/>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735" name="フローチャート: 判断 734">
          <a:extLst>
            <a:ext uri="{FF2B5EF4-FFF2-40B4-BE49-F238E27FC236}">
              <a16:creationId xmlns:a16="http://schemas.microsoft.com/office/drawing/2014/main" id="{00000000-0008-0000-0F00-0000DF020000}"/>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736" name="フローチャート: 判断 735">
          <a:extLst>
            <a:ext uri="{FF2B5EF4-FFF2-40B4-BE49-F238E27FC236}">
              <a16:creationId xmlns:a16="http://schemas.microsoft.com/office/drawing/2014/main" id="{00000000-0008-0000-0F00-0000E0020000}"/>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63500</xdr:rowOff>
    </xdr:from>
    <xdr:to>
      <xdr:col>81</xdr:col>
      <xdr:colOff>101600</xdr:colOff>
      <xdr:row>104</xdr:row>
      <xdr:rowOff>165100</xdr:rowOff>
    </xdr:to>
    <xdr:sp macro="" textlink="">
      <xdr:nvSpPr>
        <xdr:cNvPr id="742" name="楕円 741">
          <a:extLst>
            <a:ext uri="{FF2B5EF4-FFF2-40B4-BE49-F238E27FC236}">
              <a16:creationId xmlns:a16="http://schemas.microsoft.com/office/drawing/2014/main" id="{00000000-0008-0000-0F00-0000E6020000}"/>
            </a:ext>
          </a:extLst>
        </xdr:cNvPr>
        <xdr:cNvSpPr/>
      </xdr:nvSpPr>
      <xdr:spPr>
        <a:xfrm>
          <a:off x="15430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34289</xdr:rowOff>
    </xdr:from>
    <xdr:to>
      <xdr:col>76</xdr:col>
      <xdr:colOff>165100</xdr:colOff>
      <xdr:row>104</xdr:row>
      <xdr:rowOff>135889</xdr:rowOff>
    </xdr:to>
    <xdr:sp macro="" textlink="">
      <xdr:nvSpPr>
        <xdr:cNvPr id="743" name="楕円 742">
          <a:extLst>
            <a:ext uri="{FF2B5EF4-FFF2-40B4-BE49-F238E27FC236}">
              <a16:creationId xmlns:a16="http://schemas.microsoft.com/office/drawing/2014/main" id="{00000000-0008-0000-0F00-0000E7020000}"/>
            </a:ext>
          </a:extLst>
        </xdr:cNvPr>
        <xdr:cNvSpPr/>
      </xdr:nvSpPr>
      <xdr:spPr>
        <a:xfrm>
          <a:off x="14541500" y="1786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85089</xdr:rowOff>
    </xdr:from>
    <xdr:to>
      <xdr:col>81</xdr:col>
      <xdr:colOff>50800</xdr:colOff>
      <xdr:row>104</xdr:row>
      <xdr:rowOff>114300</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4592300" y="17915889"/>
          <a:ext cx="8890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5080</xdr:rowOff>
    </xdr:from>
    <xdr:to>
      <xdr:col>72</xdr:col>
      <xdr:colOff>38100</xdr:colOff>
      <xdr:row>104</xdr:row>
      <xdr:rowOff>106680</xdr:rowOff>
    </xdr:to>
    <xdr:sp macro="" textlink="">
      <xdr:nvSpPr>
        <xdr:cNvPr id="745" name="楕円 744">
          <a:extLst>
            <a:ext uri="{FF2B5EF4-FFF2-40B4-BE49-F238E27FC236}">
              <a16:creationId xmlns:a16="http://schemas.microsoft.com/office/drawing/2014/main" id="{00000000-0008-0000-0F00-0000E9020000}"/>
            </a:ext>
          </a:extLst>
        </xdr:cNvPr>
        <xdr:cNvSpPr/>
      </xdr:nvSpPr>
      <xdr:spPr>
        <a:xfrm>
          <a:off x="13652500" y="1783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55880</xdr:rowOff>
    </xdr:from>
    <xdr:to>
      <xdr:col>76</xdr:col>
      <xdr:colOff>114300</xdr:colOff>
      <xdr:row>104</xdr:row>
      <xdr:rowOff>85089</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3703300" y="17886680"/>
          <a:ext cx="8890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151130</xdr:rowOff>
    </xdr:from>
    <xdr:to>
      <xdr:col>67</xdr:col>
      <xdr:colOff>101600</xdr:colOff>
      <xdr:row>104</xdr:row>
      <xdr:rowOff>81280</xdr:rowOff>
    </xdr:to>
    <xdr:sp macro="" textlink="">
      <xdr:nvSpPr>
        <xdr:cNvPr id="747" name="楕円 746">
          <a:extLst>
            <a:ext uri="{FF2B5EF4-FFF2-40B4-BE49-F238E27FC236}">
              <a16:creationId xmlns:a16="http://schemas.microsoft.com/office/drawing/2014/main" id="{00000000-0008-0000-0F00-0000EB020000}"/>
            </a:ext>
          </a:extLst>
        </xdr:cNvPr>
        <xdr:cNvSpPr/>
      </xdr:nvSpPr>
      <xdr:spPr>
        <a:xfrm>
          <a:off x="12763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30480</xdr:rowOff>
    </xdr:from>
    <xdr:to>
      <xdr:col>71</xdr:col>
      <xdr:colOff>177800</xdr:colOff>
      <xdr:row>104</xdr:row>
      <xdr:rowOff>55880</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2814300" y="1786128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749" name="n_1aveValue【庁舎】&#10;有形固定資産減価償却率">
          <a:extLst>
            <a:ext uri="{FF2B5EF4-FFF2-40B4-BE49-F238E27FC236}">
              <a16:creationId xmlns:a16="http://schemas.microsoft.com/office/drawing/2014/main" id="{00000000-0008-0000-0F00-0000ED020000}"/>
            </a:ext>
          </a:extLst>
        </xdr:cNvPr>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750" name="n_2aveValue【庁舎】&#10;有形固定資産減価償却率">
          <a:extLst>
            <a:ext uri="{FF2B5EF4-FFF2-40B4-BE49-F238E27FC236}">
              <a16:creationId xmlns:a16="http://schemas.microsoft.com/office/drawing/2014/main" id="{00000000-0008-0000-0F00-0000EE020000}"/>
            </a:ext>
          </a:extLst>
        </xdr:cNvPr>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751" name="n_3aveValue【庁舎】&#10;有形固定資産減価償却率">
          <a:extLst>
            <a:ext uri="{FF2B5EF4-FFF2-40B4-BE49-F238E27FC236}">
              <a16:creationId xmlns:a16="http://schemas.microsoft.com/office/drawing/2014/main" id="{00000000-0008-0000-0F00-0000EF020000}"/>
            </a:ext>
          </a:extLst>
        </xdr:cNvPr>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752" name="n_4aveValue【庁舎】&#10;有形固定資産減価償却率">
          <a:extLst>
            <a:ext uri="{FF2B5EF4-FFF2-40B4-BE49-F238E27FC236}">
              <a16:creationId xmlns:a16="http://schemas.microsoft.com/office/drawing/2014/main" id="{00000000-0008-0000-0F00-0000F0020000}"/>
            </a:ext>
          </a:extLst>
        </xdr:cNvPr>
        <xdr:cNvSpPr txBox="1"/>
      </xdr:nvSpPr>
      <xdr:spPr>
        <a:xfrm>
          <a:off x="12611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156227</xdr:rowOff>
    </xdr:from>
    <xdr:ext cx="405111" cy="259045"/>
    <xdr:sp macro="" textlink="">
      <xdr:nvSpPr>
        <xdr:cNvPr id="753" name="n_1mainValue【庁舎】&#10;有形固定資産減価償却率">
          <a:extLst>
            <a:ext uri="{FF2B5EF4-FFF2-40B4-BE49-F238E27FC236}">
              <a16:creationId xmlns:a16="http://schemas.microsoft.com/office/drawing/2014/main" id="{00000000-0008-0000-0F00-0000F1020000}"/>
            </a:ext>
          </a:extLst>
        </xdr:cNvPr>
        <xdr:cNvSpPr txBox="1"/>
      </xdr:nvSpPr>
      <xdr:spPr>
        <a:xfrm>
          <a:off x="152660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127016</xdr:rowOff>
    </xdr:from>
    <xdr:ext cx="405111" cy="259045"/>
    <xdr:sp macro="" textlink="">
      <xdr:nvSpPr>
        <xdr:cNvPr id="754" name="n_2mainValue【庁舎】&#10;有形固定資産減価償却率">
          <a:extLst>
            <a:ext uri="{FF2B5EF4-FFF2-40B4-BE49-F238E27FC236}">
              <a16:creationId xmlns:a16="http://schemas.microsoft.com/office/drawing/2014/main" id="{00000000-0008-0000-0F00-0000F2020000}"/>
            </a:ext>
          </a:extLst>
        </xdr:cNvPr>
        <xdr:cNvSpPr txBox="1"/>
      </xdr:nvSpPr>
      <xdr:spPr>
        <a:xfrm>
          <a:off x="14389744" y="1795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97807</xdr:rowOff>
    </xdr:from>
    <xdr:ext cx="405111" cy="259045"/>
    <xdr:sp macro="" textlink="">
      <xdr:nvSpPr>
        <xdr:cNvPr id="755" name="n_3mainValue【庁舎】&#10;有形固定資産減価償却率">
          <a:extLst>
            <a:ext uri="{FF2B5EF4-FFF2-40B4-BE49-F238E27FC236}">
              <a16:creationId xmlns:a16="http://schemas.microsoft.com/office/drawing/2014/main" id="{00000000-0008-0000-0F00-0000F3020000}"/>
            </a:ext>
          </a:extLst>
        </xdr:cNvPr>
        <xdr:cNvSpPr txBox="1"/>
      </xdr:nvSpPr>
      <xdr:spPr>
        <a:xfrm>
          <a:off x="13500744" y="1792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72407</xdr:rowOff>
    </xdr:from>
    <xdr:ext cx="405111" cy="259045"/>
    <xdr:sp macro="" textlink="">
      <xdr:nvSpPr>
        <xdr:cNvPr id="756" name="n_4mainValue【庁舎】&#10;有形固定資産減価償却率">
          <a:extLst>
            <a:ext uri="{FF2B5EF4-FFF2-40B4-BE49-F238E27FC236}">
              <a16:creationId xmlns:a16="http://schemas.microsoft.com/office/drawing/2014/main" id="{00000000-0008-0000-0F00-0000F4020000}"/>
            </a:ext>
          </a:extLst>
        </xdr:cNvPr>
        <xdr:cNvSpPr txBox="1"/>
      </xdr:nvSpPr>
      <xdr:spPr>
        <a:xfrm>
          <a:off x="12611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7" name="正方形/長方形 756">
          <a:extLst>
            <a:ext uri="{FF2B5EF4-FFF2-40B4-BE49-F238E27FC236}">
              <a16:creationId xmlns:a16="http://schemas.microsoft.com/office/drawing/2014/main" id="{00000000-0008-0000-0F00-0000F5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8" name="正方形/長方形 757">
          <a:extLst>
            <a:ext uri="{FF2B5EF4-FFF2-40B4-BE49-F238E27FC236}">
              <a16:creationId xmlns:a16="http://schemas.microsoft.com/office/drawing/2014/main" id="{00000000-0008-0000-0F00-0000F6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9" name="正方形/長方形 758">
          <a:extLst>
            <a:ext uri="{FF2B5EF4-FFF2-40B4-BE49-F238E27FC236}">
              <a16:creationId xmlns:a16="http://schemas.microsoft.com/office/drawing/2014/main" id="{00000000-0008-0000-0F00-0000F7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0" name="正方形/長方形 759">
          <a:extLst>
            <a:ext uri="{FF2B5EF4-FFF2-40B4-BE49-F238E27FC236}">
              <a16:creationId xmlns:a16="http://schemas.microsoft.com/office/drawing/2014/main" id="{00000000-0008-0000-0F00-0000F8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1" name="正方形/長方形 760">
          <a:extLst>
            <a:ext uri="{FF2B5EF4-FFF2-40B4-BE49-F238E27FC236}">
              <a16:creationId xmlns:a16="http://schemas.microsoft.com/office/drawing/2014/main" id="{00000000-0008-0000-0F00-0000F9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2" name="正方形/長方形 761">
          <a:extLst>
            <a:ext uri="{FF2B5EF4-FFF2-40B4-BE49-F238E27FC236}">
              <a16:creationId xmlns:a16="http://schemas.microsoft.com/office/drawing/2014/main" id="{00000000-0008-0000-0F00-0000FA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3" name="正方形/長方形 762">
          <a:extLst>
            <a:ext uri="{FF2B5EF4-FFF2-40B4-BE49-F238E27FC236}">
              <a16:creationId xmlns:a16="http://schemas.microsoft.com/office/drawing/2014/main" id="{00000000-0008-0000-0F00-0000FB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4" name="正方形/長方形 763">
          <a:extLst>
            <a:ext uri="{FF2B5EF4-FFF2-40B4-BE49-F238E27FC236}">
              <a16:creationId xmlns:a16="http://schemas.microsoft.com/office/drawing/2014/main" id="{00000000-0008-0000-0F00-0000FC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8" name="テキスト ボックス 767">
          <a:extLst>
            <a:ext uri="{FF2B5EF4-FFF2-40B4-BE49-F238E27FC236}">
              <a16:creationId xmlns:a16="http://schemas.microsoft.com/office/drawing/2014/main" id="{00000000-0008-0000-0F00-000000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0" name="テキスト ボックス 769">
          <a:extLst>
            <a:ext uri="{FF2B5EF4-FFF2-40B4-BE49-F238E27FC236}">
              <a16:creationId xmlns:a16="http://schemas.microsoft.com/office/drawing/2014/main" id="{00000000-0008-0000-0F00-000002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2" name="テキスト ボックス 771">
          <a:extLst>
            <a:ext uri="{FF2B5EF4-FFF2-40B4-BE49-F238E27FC236}">
              <a16:creationId xmlns:a16="http://schemas.microsoft.com/office/drawing/2014/main" id="{00000000-0008-0000-0F00-000004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7" name="直線コネクタ 776">
          <a:extLst>
            <a:ext uri="{FF2B5EF4-FFF2-40B4-BE49-F238E27FC236}">
              <a16:creationId xmlns:a16="http://schemas.microsoft.com/office/drawing/2014/main" id="{00000000-0008-0000-0F00-000009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9" name="【庁舎】&#10;一人当たり面積グラフ枠">
          <a:extLst>
            <a:ext uri="{FF2B5EF4-FFF2-40B4-BE49-F238E27FC236}">
              <a16:creationId xmlns:a16="http://schemas.microsoft.com/office/drawing/2014/main" id="{00000000-0008-0000-0F00-00000B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780" name="直線コネクタ 779">
          <a:extLst>
            <a:ext uri="{FF2B5EF4-FFF2-40B4-BE49-F238E27FC236}">
              <a16:creationId xmlns:a16="http://schemas.microsoft.com/office/drawing/2014/main" id="{00000000-0008-0000-0F00-00000C030000}"/>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781" name="【庁舎】&#10;一人当たり面積最小値テキスト">
          <a:extLst>
            <a:ext uri="{FF2B5EF4-FFF2-40B4-BE49-F238E27FC236}">
              <a16:creationId xmlns:a16="http://schemas.microsoft.com/office/drawing/2014/main" id="{00000000-0008-0000-0F00-00000D030000}"/>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782" name="直線コネクタ 781">
          <a:extLst>
            <a:ext uri="{FF2B5EF4-FFF2-40B4-BE49-F238E27FC236}">
              <a16:creationId xmlns:a16="http://schemas.microsoft.com/office/drawing/2014/main" id="{00000000-0008-0000-0F00-00000E030000}"/>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783" name="【庁舎】&#10;一人当たり面積最大値テキスト">
          <a:extLst>
            <a:ext uri="{FF2B5EF4-FFF2-40B4-BE49-F238E27FC236}">
              <a16:creationId xmlns:a16="http://schemas.microsoft.com/office/drawing/2014/main" id="{00000000-0008-0000-0F00-00000F030000}"/>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785" name="【庁舎】&#10;一人当たり面積平均値テキスト">
          <a:extLst>
            <a:ext uri="{FF2B5EF4-FFF2-40B4-BE49-F238E27FC236}">
              <a16:creationId xmlns:a16="http://schemas.microsoft.com/office/drawing/2014/main" id="{00000000-0008-0000-0F00-000011030000}"/>
            </a:ext>
          </a:extLst>
        </xdr:cNvPr>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786" name="フローチャート: 判断 785">
          <a:extLst>
            <a:ext uri="{FF2B5EF4-FFF2-40B4-BE49-F238E27FC236}">
              <a16:creationId xmlns:a16="http://schemas.microsoft.com/office/drawing/2014/main" id="{00000000-0008-0000-0F00-000012030000}"/>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787" name="フローチャート: 判断 786">
          <a:extLst>
            <a:ext uri="{FF2B5EF4-FFF2-40B4-BE49-F238E27FC236}">
              <a16:creationId xmlns:a16="http://schemas.microsoft.com/office/drawing/2014/main" id="{00000000-0008-0000-0F00-000013030000}"/>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788" name="フローチャート: 判断 787">
          <a:extLst>
            <a:ext uri="{FF2B5EF4-FFF2-40B4-BE49-F238E27FC236}">
              <a16:creationId xmlns:a16="http://schemas.microsoft.com/office/drawing/2014/main" id="{00000000-0008-0000-0F00-000014030000}"/>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789" name="フローチャート: 判断 788">
          <a:extLst>
            <a:ext uri="{FF2B5EF4-FFF2-40B4-BE49-F238E27FC236}">
              <a16:creationId xmlns:a16="http://schemas.microsoft.com/office/drawing/2014/main" id="{00000000-0008-0000-0F00-000015030000}"/>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790" name="フローチャート: 判断 789">
          <a:extLst>
            <a:ext uri="{FF2B5EF4-FFF2-40B4-BE49-F238E27FC236}">
              <a16:creationId xmlns:a16="http://schemas.microsoft.com/office/drawing/2014/main" id="{00000000-0008-0000-0F00-000016030000}"/>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115570</xdr:rowOff>
    </xdr:from>
    <xdr:to>
      <xdr:col>112</xdr:col>
      <xdr:colOff>38100</xdr:colOff>
      <xdr:row>106</xdr:row>
      <xdr:rowOff>45720</xdr:rowOff>
    </xdr:to>
    <xdr:sp macro="" textlink="">
      <xdr:nvSpPr>
        <xdr:cNvPr id="796" name="楕円 795">
          <a:extLst>
            <a:ext uri="{FF2B5EF4-FFF2-40B4-BE49-F238E27FC236}">
              <a16:creationId xmlns:a16="http://schemas.microsoft.com/office/drawing/2014/main" id="{00000000-0008-0000-0F00-00001C030000}"/>
            </a:ext>
          </a:extLst>
        </xdr:cNvPr>
        <xdr:cNvSpPr/>
      </xdr:nvSpPr>
      <xdr:spPr>
        <a:xfrm>
          <a:off x="21272500" y="1811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121920</xdr:rowOff>
    </xdr:from>
    <xdr:to>
      <xdr:col>107</xdr:col>
      <xdr:colOff>101600</xdr:colOff>
      <xdr:row>106</xdr:row>
      <xdr:rowOff>52070</xdr:rowOff>
    </xdr:to>
    <xdr:sp macro="" textlink="">
      <xdr:nvSpPr>
        <xdr:cNvPr id="797" name="楕円 796">
          <a:extLst>
            <a:ext uri="{FF2B5EF4-FFF2-40B4-BE49-F238E27FC236}">
              <a16:creationId xmlns:a16="http://schemas.microsoft.com/office/drawing/2014/main" id="{00000000-0008-0000-0F00-00001D030000}"/>
            </a:ext>
          </a:extLst>
        </xdr:cNvPr>
        <xdr:cNvSpPr/>
      </xdr:nvSpPr>
      <xdr:spPr>
        <a:xfrm>
          <a:off x="20383500" y="1812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166370</xdr:rowOff>
    </xdr:from>
    <xdr:to>
      <xdr:col>111</xdr:col>
      <xdr:colOff>177800</xdr:colOff>
      <xdr:row>106</xdr:row>
      <xdr:rowOff>1270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flipV="1">
          <a:off x="20434300" y="1816862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129539</xdr:rowOff>
    </xdr:from>
    <xdr:to>
      <xdr:col>102</xdr:col>
      <xdr:colOff>165100</xdr:colOff>
      <xdr:row>106</xdr:row>
      <xdr:rowOff>59689</xdr:rowOff>
    </xdr:to>
    <xdr:sp macro="" textlink="">
      <xdr:nvSpPr>
        <xdr:cNvPr id="799" name="楕円 798">
          <a:extLst>
            <a:ext uri="{FF2B5EF4-FFF2-40B4-BE49-F238E27FC236}">
              <a16:creationId xmlns:a16="http://schemas.microsoft.com/office/drawing/2014/main" id="{00000000-0008-0000-0F00-00001F030000}"/>
            </a:ext>
          </a:extLst>
        </xdr:cNvPr>
        <xdr:cNvSpPr/>
      </xdr:nvSpPr>
      <xdr:spPr>
        <a:xfrm>
          <a:off x="19494500" y="1813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1270</xdr:rowOff>
    </xdr:from>
    <xdr:to>
      <xdr:col>107</xdr:col>
      <xdr:colOff>50800</xdr:colOff>
      <xdr:row>106</xdr:row>
      <xdr:rowOff>8889</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flipV="1">
          <a:off x="19545300" y="181749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134620</xdr:rowOff>
    </xdr:from>
    <xdr:to>
      <xdr:col>98</xdr:col>
      <xdr:colOff>38100</xdr:colOff>
      <xdr:row>106</xdr:row>
      <xdr:rowOff>64770</xdr:rowOff>
    </xdr:to>
    <xdr:sp macro="" textlink="">
      <xdr:nvSpPr>
        <xdr:cNvPr id="801" name="楕円 800">
          <a:extLst>
            <a:ext uri="{FF2B5EF4-FFF2-40B4-BE49-F238E27FC236}">
              <a16:creationId xmlns:a16="http://schemas.microsoft.com/office/drawing/2014/main" id="{00000000-0008-0000-0F00-000021030000}"/>
            </a:ext>
          </a:extLst>
        </xdr:cNvPr>
        <xdr:cNvSpPr/>
      </xdr:nvSpPr>
      <xdr:spPr>
        <a:xfrm>
          <a:off x="18605500" y="1813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8889</xdr:rowOff>
    </xdr:from>
    <xdr:to>
      <xdr:col>102</xdr:col>
      <xdr:colOff>114300</xdr:colOff>
      <xdr:row>106</xdr:row>
      <xdr:rowOff>13970</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flipV="1">
          <a:off x="18656300" y="18182589"/>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803" name="n_1aveValue【庁舎】&#10;一人当たり面積">
          <a:extLst>
            <a:ext uri="{FF2B5EF4-FFF2-40B4-BE49-F238E27FC236}">
              <a16:creationId xmlns:a16="http://schemas.microsoft.com/office/drawing/2014/main" id="{00000000-0008-0000-0F00-000023030000}"/>
            </a:ext>
          </a:extLst>
        </xdr:cNvPr>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804" name="n_2aveValue【庁舎】&#10;一人当たり面積">
          <a:extLst>
            <a:ext uri="{FF2B5EF4-FFF2-40B4-BE49-F238E27FC236}">
              <a16:creationId xmlns:a16="http://schemas.microsoft.com/office/drawing/2014/main" id="{00000000-0008-0000-0F00-000024030000}"/>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805" name="n_3aveValue【庁舎】&#10;一人当たり面積">
          <a:extLst>
            <a:ext uri="{FF2B5EF4-FFF2-40B4-BE49-F238E27FC236}">
              <a16:creationId xmlns:a16="http://schemas.microsoft.com/office/drawing/2014/main" id="{00000000-0008-0000-0F00-000025030000}"/>
            </a:ext>
          </a:extLst>
        </xdr:cNvPr>
        <xdr:cNvSpPr txBox="1"/>
      </xdr:nvSpPr>
      <xdr:spPr>
        <a:xfrm>
          <a:off x="19310427"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806" name="n_4aveValue【庁舎】&#10;一人当たり面積">
          <a:extLst>
            <a:ext uri="{FF2B5EF4-FFF2-40B4-BE49-F238E27FC236}">
              <a16:creationId xmlns:a16="http://schemas.microsoft.com/office/drawing/2014/main" id="{00000000-0008-0000-0F00-000026030000}"/>
            </a:ext>
          </a:extLst>
        </xdr:cNvPr>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62247</xdr:rowOff>
    </xdr:from>
    <xdr:ext cx="469744" cy="259045"/>
    <xdr:sp macro="" textlink="">
      <xdr:nvSpPr>
        <xdr:cNvPr id="807" name="n_1mainValue【庁舎】&#10;一人当たり面積">
          <a:extLst>
            <a:ext uri="{FF2B5EF4-FFF2-40B4-BE49-F238E27FC236}">
              <a16:creationId xmlns:a16="http://schemas.microsoft.com/office/drawing/2014/main" id="{00000000-0008-0000-0F00-000027030000}"/>
            </a:ext>
          </a:extLst>
        </xdr:cNvPr>
        <xdr:cNvSpPr txBox="1"/>
      </xdr:nvSpPr>
      <xdr:spPr>
        <a:xfrm>
          <a:off x="21075727" y="1789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68597</xdr:rowOff>
    </xdr:from>
    <xdr:ext cx="469744" cy="259045"/>
    <xdr:sp macro="" textlink="">
      <xdr:nvSpPr>
        <xdr:cNvPr id="808" name="n_2mainValue【庁舎】&#10;一人当たり面積">
          <a:extLst>
            <a:ext uri="{FF2B5EF4-FFF2-40B4-BE49-F238E27FC236}">
              <a16:creationId xmlns:a16="http://schemas.microsoft.com/office/drawing/2014/main" id="{00000000-0008-0000-0F00-000028030000}"/>
            </a:ext>
          </a:extLst>
        </xdr:cNvPr>
        <xdr:cNvSpPr txBox="1"/>
      </xdr:nvSpPr>
      <xdr:spPr>
        <a:xfrm>
          <a:off x="20199427" y="178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76216</xdr:rowOff>
    </xdr:from>
    <xdr:ext cx="469744" cy="259045"/>
    <xdr:sp macro="" textlink="">
      <xdr:nvSpPr>
        <xdr:cNvPr id="809" name="n_3mainValue【庁舎】&#10;一人当たり面積">
          <a:extLst>
            <a:ext uri="{FF2B5EF4-FFF2-40B4-BE49-F238E27FC236}">
              <a16:creationId xmlns:a16="http://schemas.microsoft.com/office/drawing/2014/main" id="{00000000-0008-0000-0F00-000029030000}"/>
            </a:ext>
          </a:extLst>
        </xdr:cNvPr>
        <xdr:cNvSpPr txBox="1"/>
      </xdr:nvSpPr>
      <xdr:spPr>
        <a:xfrm>
          <a:off x="19310427" y="17907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81297</xdr:rowOff>
    </xdr:from>
    <xdr:ext cx="469744" cy="259045"/>
    <xdr:sp macro="" textlink="">
      <xdr:nvSpPr>
        <xdr:cNvPr id="810" name="n_4mainValue【庁舎】&#10;一人当たり面積">
          <a:extLst>
            <a:ext uri="{FF2B5EF4-FFF2-40B4-BE49-F238E27FC236}">
              <a16:creationId xmlns:a16="http://schemas.microsoft.com/office/drawing/2014/main" id="{00000000-0008-0000-0F00-00002A030000}"/>
            </a:ext>
          </a:extLst>
        </xdr:cNvPr>
        <xdr:cNvSpPr txBox="1"/>
      </xdr:nvSpPr>
      <xdr:spPr>
        <a:xfrm>
          <a:off x="18421427" y="1791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1" name="正方形/長方形 810">
          <a:extLst>
            <a:ext uri="{FF2B5EF4-FFF2-40B4-BE49-F238E27FC236}">
              <a16:creationId xmlns:a16="http://schemas.microsoft.com/office/drawing/2014/main" id="{00000000-0008-0000-0F00-00002B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2" name="正方形/長方形 811">
          <a:extLst>
            <a:ext uri="{FF2B5EF4-FFF2-40B4-BE49-F238E27FC236}">
              <a16:creationId xmlns:a16="http://schemas.microsoft.com/office/drawing/2014/main" id="{00000000-0008-0000-0F00-00002C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の有形固定資産減価償却率は、類似団体平均より低い水準ではあったが、値自体は経年により増加傾向にあった。令和４年度時点では、類似団体平均より高い水準に転じている。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の一人当たりの面積が、類似団体平均より低い水準となっている。これは、市民向けの健診の実施場所を主にセンター外の各地域の施設によることとしているためである。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初期消火体制の充実強化を図るため、消防資機材の助成を行うなどして、各地域の自主防災組織（住民組織）の育成に努めている。消防施設の整備面積が類似団体平均より低い水準となっている一つの要因と考えら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85800" y="406400"/>
          <a:ext cx="119253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973800" y="393700"/>
          <a:ext cx="36893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999200" y="419100"/>
          <a:ext cx="36449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9024600" y="444500"/>
          <a:ext cx="360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鳥取県倉吉市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6344900" y="393700"/>
          <a:ext cx="25082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6370300" y="419100"/>
          <a:ext cx="24638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6395700" y="444500"/>
          <a:ext cx="24066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87400" y="1162050"/>
          <a:ext cx="90551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01700" y="1193800"/>
          <a:ext cx="13081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159000" y="1193800"/>
          <a:ext cx="11874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44,212
43,854
272.06
34,145,117
33,333,736
575,175
14,496,626
27,944,742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403600" y="1193800"/>
          <a:ext cx="14351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838700" y="1212850"/>
          <a:ext cx="19050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743700" y="1212850"/>
          <a:ext cx="11938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001000" y="1212850"/>
          <a:ext cx="5969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838700" y="2019300"/>
          <a:ext cx="1905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807200" y="2019300"/>
          <a:ext cx="32258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071100" y="1162050"/>
          <a:ext cx="13462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293350" y="122555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293350" y="14859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293350" y="1803400"/>
          <a:ext cx="1193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147300" y="1314450"/>
          <a:ext cx="158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22985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147300" y="1778000"/>
          <a:ext cx="1587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22985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147300" y="2146300"/>
          <a:ext cx="1587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182225" y="126365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182225" y="1517650"/>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2390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23900" y="314325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23900" y="3390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23900" y="36322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23900" y="387985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23900" y="41275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23900" y="4368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23900" y="4832350"/>
          <a:ext cx="47752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752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98561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549900" y="5080000"/>
          <a:ext cx="1435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549900" y="5264150"/>
          <a:ext cx="1435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099300" y="50800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099300" y="526415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470900" y="50800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470900" y="526415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23900" y="5568950"/>
          <a:ext cx="47752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676900" y="5568950"/>
          <a:ext cx="566420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676900" y="5568950"/>
          <a:ext cx="35750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791200" y="5873750"/>
          <a:ext cx="54292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人口の減少や全国平均を上回る高齢化率（令和２年国勢調査</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34.5</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％）に加え</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市内に中心となる産業が少ないこと等により、財政基盤は依然として弱い。第</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次倉吉市総合計画に沿った施策の重点化との両立に努め、活力あるまちづくりを展開しつつ、行政の効率化を進めることにより、財政の健全化を図る。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23900" y="78930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23900" y="74295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8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23900" y="69596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23900" y="64960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23900" y="60325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589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23900" y="55689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23900" y="5568950"/>
          <a:ext cx="47752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660900" y="6170930"/>
          <a:ext cx="0" cy="12763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4737100" y="742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572000" y="744728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4737100" y="592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572000" y="617093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124460</xdr:rowOff>
    </xdr:from>
    <xdr:to>
      <xdr:col>23</xdr:col>
      <xdr:colOff>133350</xdr:colOff>
      <xdr:row>41</xdr:row>
      <xdr:rowOff>124460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3873500" y="6893560"/>
          <a:ext cx="787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4737100" y="69532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610100" y="698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124460</xdr:rowOff>
    </xdr:from>
    <xdr:to>
      <xdr:col>19</xdr:col>
      <xdr:colOff>133350</xdr:colOff>
      <xdr:row>41</xdr:row>
      <xdr:rowOff>124460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035300" y="6893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822700" y="695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517900" y="704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124460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197100" y="684530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984500" y="695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679700" y="704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76200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371600" y="6845300"/>
          <a:ext cx="825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159000" y="6915150"/>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8415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20800" y="6915150"/>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033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4577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6703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832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9939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168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73660</xdr:rowOff>
    </xdr:from>
    <xdr:to>
      <xdr:col>23</xdr:col>
      <xdr:colOff>184150</xdr:colOff>
      <xdr:row>42</xdr:row>
      <xdr:rowOff>3810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610100" y="68427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90187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473710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73660</xdr:rowOff>
    </xdr:from>
    <xdr:to>
      <xdr:col>19</xdr:col>
      <xdr:colOff>184150</xdr:colOff>
      <xdr:row>42</xdr:row>
      <xdr:rowOff>3810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3822700" y="68427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13987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517900" y="6617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73660</xdr:rowOff>
    </xdr:from>
    <xdr:to>
      <xdr:col>15</xdr:col>
      <xdr:colOff>133350</xdr:colOff>
      <xdr:row>42</xdr:row>
      <xdr:rowOff>3810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2984500" y="68427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13987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679700" y="6617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159000" y="6794500"/>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8415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20800" y="6794500"/>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033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23900" y="8502650"/>
          <a:ext cx="47752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5919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06897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549900" y="8750300"/>
          <a:ext cx="1435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549900" y="8928100"/>
          <a:ext cx="1435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099300" y="87503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099300" y="89281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8470900" y="87503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8470900" y="89281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23900" y="9239250"/>
          <a:ext cx="47752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5676900" y="9239250"/>
          <a:ext cx="566420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5676900" y="9239250"/>
          <a:ext cx="35750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5791200" y="9544050"/>
          <a:ext cx="54292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本年度の経常収支比率は、分子となる経常経費充当一般財源が、下水道事業会計補助金等の増により前年度比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百万円増加となり、分母となる経常一般財源等が地方消費税交付金や臨時財政対策債等の減により前年度比</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百万円減少したことから、前年度比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90.4</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8580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23900" y="115570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23900" y="11224985"/>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23900" y="10899322"/>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23900" y="10567307"/>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23900" y="10235293"/>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23900" y="9903278"/>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23900" y="9571265"/>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23900" y="92392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23900" y="9239250"/>
          <a:ext cx="47752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660900" y="9502322"/>
          <a:ext cx="0" cy="1556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737100" y="1103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572000" y="1105843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737100" y="925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572000" y="950232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152037</xdr:rowOff>
    </xdr:from>
    <xdr:to>
      <xdr:col>23</xdr:col>
      <xdr:colOff>133350</xdr:colOff>
      <xdr:row>60</xdr:row>
      <xdr:rowOff>4717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873500" y="9892937"/>
          <a:ext cx="7874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737100" y="9921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610100" y="994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38281</xdr:rowOff>
    </xdr:from>
    <xdr:to>
      <xdr:col>19</xdr:col>
      <xdr:colOff>133350</xdr:colOff>
      <xdr:row>59</xdr:row>
      <xdr:rowOff>152037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035300" y="9779181"/>
          <a:ext cx="8382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822700" y="99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517900" y="10011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38281</xdr:rowOff>
    </xdr:from>
    <xdr:to>
      <xdr:col>15</xdr:col>
      <xdr:colOff>82550</xdr:colOff>
      <xdr:row>60</xdr:row>
      <xdr:rowOff>11612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197100" y="9779181"/>
          <a:ext cx="838200" cy="13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984500" y="980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679700" y="98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11612</xdr:rowOff>
    </xdr:from>
    <xdr:to>
      <xdr:col>11</xdr:col>
      <xdr:colOff>31750</xdr:colOff>
      <xdr:row>61</xdr:row>
      <xdr:rowOff>19413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371600" y="9917612"/>
          <a:ext cx="825500" cy="17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159000" y="9932307"/>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841500" y="1001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20800" y="9973673"/>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03300" y="9748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4577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6703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832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939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68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125367</xdr:rowOff>
    </xdr:from>
    <xdr:to>
      <xdr:col>23</xdr:col>
      <xdr:colOff>184150</xdr:colOff>
      <xdr:row>60</xdr:row>
      <xdr:rowOff>55517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610100" y="98662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141894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737100" y="9717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101237</xdr:rowOff>
    </xdr:from>
    <xdr:to>
      <xdr:col>19</xdr:col>
      <xdr:colOff>184150</xdr:colOff>
      <xdr:row>60</xdr:row>
      <xdr:rowOff>31387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822700" y="98421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41564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517900" y="9617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158931</xdr:rowOff>
    </xdr:from>
    <xdr:to>
      <xdr:col>15</xdr:col>
      <xdr:colOff>133350</xdr:colOff>
      <xdr:row>59</xdr:row>
      <xdr:rowOff>89081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984500" y="973473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99258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679700" y="9509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132262</xdr:rowOff>
    </xdr:from>
    <xdr:to>
      <xdr:col>11</xdr:col>
      <xdr:colOff>82550</xdr:colOff>
      <xdr:row>60</xdr:row>
      <xdr:rowOff>62412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159000" y="9873162"/>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72589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841500" y="964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140063</xdr:rowOff>
    </xdr:from>
    <xdr:to>
      <xdr:col>7</xdr:col>
      <xdr:colOff>31750</xdr:colOff>
      <xdr:row>61</xdr:row>
      <xdr:rowOff>70213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20800" y="10046063"/>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54990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03300" y="1012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23900" y="12172950"/>
          <a:ext cx="47752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6560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90799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[177,375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549900" y="12414250"/>
          <a:ext cx="1435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549900" y="12598400"/>
          <a:ext cx="1435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099300" y="1241425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099300" y="125984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470900" y="1241425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470900" y="125984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23900" y="12903200"/>
          <a:ext cx="47752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676900" y="12903200"/>
          <a:ext cx="566420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676900" y="12903200"/>
          <a:ext cx="3575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791200" y="13208000"/>
          <a:ext cx="54292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人件費、物件費ともに類似団体平均以下であることから、人口１人当たり人件費・物件費等決算額は、類似団体平均を下回っている。今後は、平成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年度に策定した公共施設等総合管理計画や個別施設計画により、公共施設等の最適な管理・配置を検討し、既存施設の維持管理に係る経費を抑制していく。</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また、会計年度任用職員制度の導入及び正職員の定年延伸の開始により、関連経費の増嵩が著しいことから、正職員を含めた定員管理の徹底と、事務事業の適正化を行う必要がある。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8580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23900" y="152273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23900" y="14895286"/>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23900" y="14563271"/>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23900" y="14231257"/>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23900" y="13899243"/>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23900" y="13567229"/>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23900" y="13235214"/>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23900" y="129032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23900" y="12903200"/>
          <a:ext cx="47752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660900" y="13433416"/>
          <a:ext cx="0" cy="12620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4737100" y="1466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572000" y="1469550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4737100" y="1318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572000" y="1343341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141350</xdr:rowOff>
    </xdr:from>
    <xdr:to>
      <xdr:col>23</xdr:col>
      <xdr:colOff>133350</xdr:colOff>
      <xdr:row>81</xdr:row>
      <xdr:rowOff>161483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873500" y="13514450"/>
          <a:ext cx="787400" cy="20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4737100" y="13526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610100" y="1354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136925</xdr:rowOff>
    </xdr:from>
    <xdr:to>
      <xdr:col>19</xdr:col>
      <xdr:colOff>133350</xdr:colOff>
      <xdr:row>81</xdr:row>
      <xdr:rowOff>141350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035300" y="13510025"/>
          <a:ext cx="838200" cy="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822700" y="1353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517900" y="13625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118791</xdr:rowOff>
    </xdr:from>
    <xdr:to>
      <xdr:col>15</xdr:col>
      <xdr:colOff>82550</xdr:colOff>
      <xdr:row>81</xdr:row>
      <xdr:rowOff>136925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197100" y="13491891"/>
          <a:ext cx="838200" cy="1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984500" y="135343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679700" y="1361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105852</xdr:rowOff>
    </xdr:from>
    <xdr:to>
      <xdr:col>11</xdr:col>
      <xdr:colOff>31750</xdr:colOff>
      <xdr:row>81</xdr:row>
      <xdr:rowOff>118791</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371600" y="13478952"/>
          <a:ext cx="8255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159000" y="13514228"/>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841500" y="13594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20800" y="13486115"/>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03300" y="13566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4577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6703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832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939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168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110683</xdr:rowOff>
    </xdr:from>
    <xdr:to>
      <xdr:col>23</xdr:col>
      <xdr:colOff>184150</xdr:colOff>
      <xdr:row>82</xdr:row>
      <xdr:rowOff>40833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610100" y="134837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31960</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4737100" y="13405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90550</xdr:rowOff>
    </xdr:from>
    <xdr:to>
      <xdr:col>19</xdr:col>
      <xdr:colOff>184150</xdr:colOff>
      <xdr:row>82</xdr:row>
      <xdr:rowOff>20700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822700" y="13463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30877</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517900" y="1323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86125</xdr:rowOff>
    </xdr:from>
    <xdr:to>
      <xdr:col>15</xdr:col>
      <xdr:colOff>133350</xdr:colOff>
      <xdr:row>82</xdr:row>
      <xdr:rowOff>16275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984500" y="134592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26452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679700" y="1323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67991</xdr:rowOff>
    </xdr:from>
    <xdr:to>
      <xdr:col>11</xdr:col>
      <xdr:colOff>82550</xdr:colOff>
      <xdr:row>81</xdr:row>
      <xdr:rowOff>169591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159000" y="13441091"/>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8318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841500" y="13216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55052</xdr:rowOff>
    </xdr:from>
    <xdr:to>
      <xdr:col>7</xdr:col>
      <xdr:colOff>31750</xdr:colOff>
      <xdr:row>81</xdr:row>
      <xdr:rowOff>156652</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20800" y="13428152"/>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166829</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03300" y="13209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052300" y="12172950"/>
          <a:ext cx="47752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282559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450480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891000" y="12414250"/>
          <a:ext cx="1422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6891000" y="12598400"/>
          <a:ext cx="1422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440400" y="1241425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440400" y="125984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812000" y="1241425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812000" y="125984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052300" y="12903200"/>
          <a:ext cx="47752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7005300" y="12903200"/>
          <a:ext cx="566420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7005300" y="12903200"/>
          <a:ext cx="3581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7125950" y="13208000"/>
          <a:ext cx="54292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組織機構の見直し等による級別職員数の変化（部長級＋２、課長級＋１）により、前年度と比較すると数値は上昇している。</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給与制度の調査検討を行い、可能なものから改正を実施することや、適正な職員役職構成となるような人事を行うこと等を通じ、適正な給与水準とするよう努める。</a:t>
          </a: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052300" y="152273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134110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052300" y="14844184"/>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134110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052300" y="14454716"/>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13411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052300" y="140652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13411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052300" y="13682134"/>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134110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052300" y="13292666"/>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134110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052300" y="129032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134110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052300" y="12903200"/>
          <a:ext cx="47752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5989300" y="13420372"/>
          <a:ext cx="0" cy="14372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6078200" y="1482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913100" y="14857589"/>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6078200" y="1317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913100" y="1342037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109361</xdr:rowOff>
    </xdr:from>
    <xdr:to>
      <xdr:col>81</xdr:col>
      <xdr:colOff>44450</xdr:colOff>
      <xdr:row>84</xdr:row>
      <xdr:rowOff>136172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01900" y="13977761"/>
          <a:ext cx="7874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6078200" y="14160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944850" y="141887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109361</xdr:rowOff>
    </xdr:from>
    <xdr:to>
      <xdr:col>77</xdr:col>
      <xdr:colOff>44450</xdr:colOff>
      <xdr:row>84</xdr:row>
      <xdr:rowOff>162984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370050" y="13977761"/>
          <a:ext cx="83185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157450" y="1419577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846300" y="14282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162984</xdr:rowOff>
    </xdr:from>
    <xdr:to>
      <xdr:col>72</xdr:col>
      <xdr:colOff>203200</xdr:colOff>
      <xdr:row>85</xdr:row>
      <xdr:rowOff>18345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38200" y="14031384"/>
          <a:ext cx="831850" cy="2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25600" y="14209184"/>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08100" y="14295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18345</xdr:rowOff>
    </xdr:from>
    <xdr:to>
      <xdr:col>68</xdr:col>
      <xdr:colOff>152400</xdr:colOff>
      <xdr:row>85</xdr:row>
      <xdr:rowOff>31750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2700000" y="140518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87400" y="1423599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82600" y="1432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2649200" y="1422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2344400" y="1430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78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987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7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335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24968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944850" y="139537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101899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6078200" y="13805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58561</xdr:rowOff>
    </xdr:from>
    <xdr:to>
      <xdr:col>77</xdr:col>
      <xdr:colOff>95250</xdr:colOff>
      <xdr:row>84</xdr:row>
      <xdr:rowOff>160161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157450" y="1392696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170338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846300" y="13702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112184</xdr:rowOff>
    </xdr:from>
    <xdr:to>
      <xdr:col>73</xdr:col>
      <xdr:colOff>44450</xdr:colOff>
      <xdr:row>85</xdr:row>
      <xdr:rowOff>42334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25600" y="13980584"/>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08100" y="1375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138995</xdr:rowOff>
    </xdr:from>
    <xdr:to>
      <xdr:col>68</xdr:col>
      <xdr:colOff>203200</xdr:colOff>
      <xdr:row>85</xdr:row>
      <xdr:rowOff>69145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87400" y="140073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82600" y="13782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2649200" y="14020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23444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052300" y="8502650"/>
          <a:ext cx="47752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254620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78419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891000" y="8750300"/>
          <a:ext cx="1422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6891000" y="8928100"/>
          <a:ext cx="1422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440400" y="87503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440400" y="89281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812000" y="87503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812000" y="89281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052300" y="9239250"/>
          <a:ext cx="47752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005300" y="9239250"/>
          <a:ext cx="566420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7005300" y="9239250"/>
          <a:ext cx="3581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7125950" y="9544050"/>
          <a:ext cx="54292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類似団体と比較すると、約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2.8</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人下回っている状況である。</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令和４年度に向けて正職員数を削減するよう、平成</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29</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年度に定員管理計画（平成</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29</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年度正職員数</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431</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人→令和４年度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414</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人）を策定して取り組み、令和４年４月１日時点の職員数は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411</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人（普通会計</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352</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人）に減少したが、新型コロナウイルス感染症に対する対策など増大する行政需要に対応するため令和５年４月１日時点の職員数は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418</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人（普通会計</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357</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人）に増員した。今後、定員管理に関する計画を策定し、適切な職員数とするよう努める。</a:t>
          </a: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1420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052300" y="115570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134110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052300" y="11173883"/>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134110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052300" y="10784417"/>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134110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052300" y="104013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13411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052300" y="10011833"/>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134110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052300" y="9622367"/>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134110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052300" y="92392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134110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052300" y="9239250"/>
          <a:ext cx="47752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989300" y="9739799"/>
          <a:ext cx="0" cy="1173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6078200" y="1089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913100" y="1091319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6078200" y="948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913100" y="9739799"/>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102743</xdr:rowOff>
    </xdr:from>
    <xdr:to>
      <xdr:col>81</xdr:col>
      <xdr:colOff>44450</xdr:colOff>
      <xdr:row>59</xdr:row>
      <xdr:rowOff>122047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01900" y="9843643"/>
          <a:ext cx="7874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6078200" y="10002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944850" y="100302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101134</xdr:rowOff>
    </xdr:from>
    <xdr:to>
      <xdr:col>77</xdr:col>
      <xdr:colOff>44450</xdr:colOff>
      <xdr:row>59</xdr:row>
      <xdr:rowOff>102743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370050" y="9842034"/>
          <a:ext cx="83185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157450" y="100165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846300" y="10096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92287</xdr:rowOff>
    </xdr:from>
    <xdr:to>
      <xdr:col>72</xdr:col>
      <xdr:colOff>203200</xdr:colOff>
      <xdr:row>59</xdr:row>
      <xdr:rowOff>101134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38200" y="9833187"/>
          <a:ext cx="83185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25600" y="10009294"/>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08100" y="1008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84244</xdr:rowOff>
    </xdr:from>
    <xdr:to>
      <xdr:col>68</xdr:col>
      <xdr:colOff>152400</xdr:colOff>
      <xdr:row>59</xdr:row>
      <xdr:rowOff>92287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2700000" y="982514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87400" y="99819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82600" y="10068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2649200" y="99755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2344400" y="10061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8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987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7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335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4968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71247</xdr:rowOff>
    </xdr:from>
    <xdr:to>
      <xdr:col>81</xdr:col>
      <xdr:colOff>95250</xdr:colOff>
      <xdr:row>60</xdr:row>
      <xdr:rowOff>1397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944850" y="981214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87774</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6078200" y="9663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51943</xdr:rowOff>
    </xdr:from>
    <xdr:to>
      <xdr:col>77</xdr:col>
      <xdr:colOff>95250</xdr:colOff>
      <xdr:row>59</xdr:row>
      <xdr:rowOff>153543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157450" y="979284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163720</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846300" y="9574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50334</xdr:rowOff>
    </xdr:from>
    <xdr:to>
      <xdr:col>73</xdr:col>
      <xdr:colOff>44450</xdr:colOff>
      <xdr:row>59</xdr:row>
      <xdr:rowOff>151934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25600" y="9791234"/>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162111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08100" y="957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41487</xdr:rowOff>
    </xdr:from>
    <xdr:to>
      <xdr:col>68</xdr:col>
      <xdr:colOff>203200</xdr:colOff>
      <xdr:row>59</xdr:row>
      <xdr:rowOff>143087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87400" y="978238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153264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82600" y="956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33444</xdr:rowOff>
    </xdr:from>
    <xdr:to>
      <xdr:col>64</xdr:col>
      <xdr:colOff>152400</xdr:colOff>
      <xdr:row>59</xdr:row>
      <xdr:rowOff>135044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2649200" y="977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145221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2344400" y="9555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052300" y="4832350"/>
          <a:ext cx="47752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84967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48072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6891000" y="5080000"/>
          <a:ext cx="1422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891000" y="5264150"/>
          <a:ext cx="1422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440400" y="50800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440400" y="526415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812000" y="50800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812000" y="526415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052300" y="5568950"/>
          <a:ext cx="47752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005300" y="5568950"/>
          <a:ext cx="566420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005300" y="5568950"/>
          <a:ext cx="3581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7125950" y="5873750"/>
          <a:ext cx="54292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a:t>
          </a:r>
          <a:r>
            <a:rPr kumimoji="1" lang="ja-JP" altLang="en-US" sz="1300">
              <a:latin typeface="ＭＳ Ｐゴシック" panose="020B0600070205080204" pitchFamily="50" charset="-128"/>
              <a:ea typeface="ＭＳ Ｐゴシック" panose="020B0600070205080204" pitchFamily="50" charset="-128"/>
            </a:rPr>
            <a:t>令和３年度に地域総合整備事業債の償還が終了（</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億円）し、分子の公債費充当一般財源等額が減となったこと及び、分母の普通交付税が増（</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億円）となったことを要因とし、</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1420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052300" y="78930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134110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052300" y="7503583"/>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134110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052300" y="7114117"/>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134110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052300" y="67310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134110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052300" y="6341533"/>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134110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052300" y="5952067"/>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134110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052300" y="55689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052300" y="5568950"/>
          <a:ext cx="47752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989300" y="5853853"/>
          <a:ext cx="0" cy="14050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6078200" y="723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913100" y="725889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6078200" y="5610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913100" y="5853853"/>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163301</xdr:rowOff>
    </xdr:from>
    <xdr:to>
      <xdr:col>81</xdr:col>
      <xdr:colOff>44450</xdr:colOff>
      <xdr:row>36</xdr:row>
      <xdr:rowOff>171344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01900" y="6106901"/>
          <a:ext cx="787400" cy="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6078200" y="6054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944850" y="608224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171344</xdr:rowOff>
    </xdr:from>
    <xdr:to>
      <xdr:col>77</xdr:col>
      <xdr:colOff>44450</xdr:colOff>
      <xdr:row>37</xdr:row>
      <xdr:rowOff>38100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370050" y="6108594"/>
          <a:ext cx="83185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157450" y="60802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846300" y="6160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38100</xdr:rowOff>
    </xdr:from>
    <xdr:to>
      <xdr:col>72</xdr:col>
      <xdr:colOff>203200</xdr:colOff>
      <xdr:row>37</xdr:row>
      <xdr:rowOff>70273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38200" y="6146800"/>
          <a:ext cx="83185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25600" y="6080231"/>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08100" y="585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70273</xdr:rowOff>
    </xdr:from>
    <xdr:to>
      <xdr:col>68</xdr:col>
      <xdr:colOff>152400</xdr:colOff>
      <xdr:row>37</xdr:row>
      <xdr:rowOff>98425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2700000" y="6178973"/>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87400" y="60862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82600" y="586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2649200" y="60922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344400" y="586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8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987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7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335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24968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112501</xdr:rowOff>
    </xdr:from>
    <xdr:to>
      <xdr:col>81</xdr:col>
      <xdr:colOff>95250</xdr:colOff>
      <xdr:row>37</xdr:row>
      <xdr:rowOff>42651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944850" y="605610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129028</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6078200" y="590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120544</xdr:rowOff>
    </xdr:from>
    <xdr:to>
      <xdr:col>77</xdr:col>
      <xdr:colOff>95250</xdr:colOff>
      <xdr:row>37</xdr:row>
      <xdr:rowOff>50694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157450" y="60641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60871</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846300" y="5839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158750</xdr:rowOff>
    </xdr:from>
    <xdr:to>
      <xdr:col>73</xdr:col>
      <xdr:colOff>44450</xdr:colOff>
      <xdr:row>37</xdr:row>
      <xdr:rowOff>88900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25600" y="610235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73677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081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19473</xdr:rowOff>
    </xdr:from>
    <xdr:to>
      <xdr:col>68</xdr:col>
      <xdr:colOff>203200</xdr:colOff>
      <xdr:row>37</xdr:row>
      <xdr:rowOff>121073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87400" y="612817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105850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82600" y="6214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47625</xdr:rowOff>
    </xdr:from>
    <xdr:to>
      <xdr:col>64</xdr:col>
      <xdr:colOff>152400</xdr:colOff>
      <xdr:row>37</xdr:row>
      <xdr:rowOff>149225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2649200" y="615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134002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344400" y="624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052300" y="1162050"/>
          <a:ext cx="47752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93303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39737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6891000" y="1409700"/>
          <a:ext cx="1422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6891000" y="1593850"/>
          <a:ext cx="1422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440400" y="14097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440400" y="159385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812000" y="14097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812000" y="159385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052300" y="1898650"/>
          <a:ext cx="47752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005300" y="1898650"/>
          <a:ext cx="566420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005300" y="1898650"/>
          <a:ext cx="3581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7125950" y="2203450"/>
          <a:ext cx="54292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a:t>
          </a:r>
          <a:r>
            <a:rPr kumimoji="1" lang="ja-JP" altLang="en-US" sz="1300">
              <a:latin typeface="ＭＳ Ｐゴシック" panose="020B0600070205080204" pitchFamily="50" charset="-128"/>
              <a:ea typeface="ＭＳ Ｐゴシック" panose="020B0600070205080204" pitchFamily="50" charset="-128"/>
            </a:rPr>
            <a:t>下水道事業への収益的繰出金が減（</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億円）となり、繰入割合が下がったことで、分子の公営企業債等繰入見込額が減となったため、</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42.4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1420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052300" y="42227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34110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052300" y="3833283"/>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1341100" y="3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052300" y="3450167"/>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1341100" y="330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052300" y="30607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134110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052300" y="2671233"/>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1341100" y="253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052300" y="2288117"/>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1341100" y="214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052300" y="18986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052300" y="1898650"/>
          <a:ext cx="47752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989300" y="2288117"/>
          <a:ext cx="0" cy="1330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6078200" y="359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913100" y="3618357"/>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6078200" y="203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913100" y="2288117"/>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139954</xdr:rowOff>
    </xdr:from>
    <xdr:to>
      <xdr:col>81</xdr:col>
      <xdr:colOff>44450</xdr:colOff>
      <xdr:row>15</xdr:row>
      <xdr:rowOff>152823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01900" y="2616454"/>
          <a:ext cx="7874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6078200" y="21644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944850" y="231300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152823</xdr:rowOff>
    </xdr:from>
    <xdr:to>
      <xdr:col>77</xdr:col>
      <xdr:colOff>44450</xdr:colOff>
      <xdr:row>16</xdr:row>
      <xdr:rowOff>161544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370050" y="2629323"/>
          <a:ext cx="831850" cy="17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157450" y="235724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846300" y="2138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161544</xdr:rowOff>
    </xdr:from>
    <xdr:to>
      <xdr:col>72</xdr:col>
      <xdr:colOff>203200</xdr:colOff>
      <xdr:row>18</xdr:row>
      <xdr:rowOff>2032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38200" y="2803144"/>
          <a:ext cx="831850" cy="17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25600" y="2433659"/>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08100" y="220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2032</xdr:rowOff>
    </xdr:from>
    <xdr:to>
      <xdr:col>68</xdr:col>
      <xdr:colOff>152400</xdr:colOff>
      <xdr:row>19</xdr:row>
      <xdr:rowOff>4318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2700000" y="2973832"/>
          <a:ext cx="838200" cy="16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87400" y="25584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82600" y="233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2649200" y="26195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2344400" y="23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8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987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732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335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24968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89154</xdr:rowOff>
    </xdr:from>
    <xdr:to>
      <xdr:col>81</xdr:col>
      <xdr:colOff>95250</xdr:colOff>
      <xdr:row>16</xdr:row>
      <xdr:rowOff>19304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944850" y="256565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61231</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6078200" y="2537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102023</xdr:rowOff>
    </xdr:from>
    <xdr:to>
      <xdr:col>77</xdr:col>
      <xdr:colOff>95250</xdr:colOff>
      <xdr:row>16</xdr:row>
      <xdr:rowOff>32173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157450" y="257852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16950</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846300" y="2658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110744</xdr:rowOff>
    </xdr:from>
    <xdr:to>
      <xdr:col>73</xdr:col>
      <xdr:colOff>44450</xdr:colOff>
      <xdr:row>17</xdr:row>
      <xdr:rowOff>40894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25600" y="2752344"/>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25671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08100" y="283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122682</xdr:rowOff>
    </xdr:from>
    <xdr:to>
      <xdr:col>68</xdr:col>
      <xdr:colOff>203200</xdr:colOff>
      <xdr:row>18</xdr:row>
      <xdr:rowOff>52832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87400" y="292938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37609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82600" y="300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124968</xdr:rowOff>
    </xdr:from>
    <xdr:to>
      <xdr:col>64</xdr:col>
      <xdr:colOff>152400</xdr:colOff>
      <xdr:row>19</xdr:row>
      <xdr:rowOff>55118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2649200" y="30967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39895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2344400" y="317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鳥取県倉吉市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44,212
43,854
272.06
34,145,117
33,333,736
575,175
14,496,626
27,944,742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人口あたりの職員数が類似団体より少なく、給与水準（ラスパイレス指数）が類似団体平均を下回っているため、人件費に係る経常収支比率は、類似団体平均より低くなっている。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今後も行財政改革への取り組みを通じて人件費の削減に努める。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4375" y="6915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8125" y="677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4375" y="6546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8125" y="6410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4375" y="6178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812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4375" y="5810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8125" y="5674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4375" y="544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8125" y="530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445000" y="553339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533900" y="690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71975" y="69303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533900" y="528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371975" y="55333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36</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679825" y="5971540"/>
          <a:ext cx="7651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533900" y="6115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410075" y="61429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168910</xdr:rowOff>
    </xdr:from>
    <xdr:to>
      <xdr:col>19</xdr:col>
      <xdr:colOff>187325</xdr:colOff>
      <xdr:row>36</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2860675" y="5941060"/>
          <a:ext cx="8191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635375" y="61277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321050" y="6214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168910</xdr:rowOff>
    </xdr:from>
    <xdr:to>
      <xdr:col>15</xdr:col>
      <xdr:colOff>98425</xdr:colOff>
      <xdr:row>36</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035175" y="5941060"/>
          <a:ext cx="8255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809875" y="6088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511425" y="616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36</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225550" y="5894070"/>
          <a:ext cx="809625" cy="9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000250" y="61810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85925" y="6267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74750" y="6080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76300" y="616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410075" y="59436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533900" y="579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148590</xdr:rowOff>
    </xdr:from>
    <xdr:to>
      <xdr:col>20</xdr:col>
      <xdr:colOff>38100</xdr:colOff>
      <xdr:row>36</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635375" y="59270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321050" y="570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118110</xdr:rowOff>
    </xdr:from>
    <xdr:to>
      <xdr:col>15</xdr:col>
      <xdr:colOff>149225</xdr:colOff>
      <xdr:row>36</xdr:row>
      <xdr:rowOff>48260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809875" y="58966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58437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511425" y="5671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163830</xdr:rowOff>
    </xdr:from>
    <xdr:to>
      <xdr:col>11</xdr:col>
      <xdr:colOff>60325</xdr:colOff>
      <xdr:row>36</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000250" y="59423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85925" y="571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74750" y="5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76300" y="561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物件費に係る経常収支比率は、重層的支援体制整備や障がい者相談支援体制充実に係る経常経費充当一般財源の増が要因となり、前年度比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461750" y="3613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001375" y="3470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461750" y="3244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001375" y="3108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461750" y="2876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001375" y="274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461750" y="2508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001375" y="2372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461750" y="214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001375" y="2004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001375" y="164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208250" y="214630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5284450" y="344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119350" y="346837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5284450" y="189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119350" y="21463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66040</xdr:rowOff>
    </xdr:from>
    <xdr:to>
      <xdr:col>82</xdr:col>
      <xdr:colOff>107950</xdr:colOff>
      <xdr:row>16</xdr:row>
      <xdr:rowOff>88900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433550" y="270764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5284450" y="2697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157450" y="27254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130810</xdr:rowOff>
    </xdr:from>
    <xdr:to>
      <xdr:col>78</xdr:col>
      <xdr:colOff>69850</xdr:colOff>
      <xdr:row>16</xdr:row>
      <xdr:rowOff>66040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623925" y="2607310"/>
          <a:ext cx="809625" cy="10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382750" y="270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084300" y="2788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130810</xdr:rowOff>
    </xdr:from>
    <xdr:to>
      <xdr:col>73</xdr:col>
      <xdr:colOff>180975</xdr:colOff>
      <xdr:row>16</xdr:row>
      <xdr:rowOff>5080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2798425" y="2607310"/>
          <a:ext cx="8255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573125" y="26250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258800" y="270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xdr:rowOff>
    </xdr:from>
    <xdr:to>
      <xdr:col>69</xdr:col>
      <xdr:colOff>92075</xdr:colOff>
      <xdr:row>16</xdr:row>
      <xdr:rowOff>134620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1972925" y="2646680"/>
          <a:ext cx="8255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747625" y="266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449175" y="27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1938000" y="27482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1623675" y="2828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15745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5284450" y="25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xdr:rowOff>
    </xdr:from>
    <xdr:to>
      <xdr:col>78</xdr:col>
      <xdr:colOff>120650</xdr:colOff>
      <xdr:row>16</xdr:row>
      <xdr:rowOff>116840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382750" y="265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127017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084300" y="2438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80010</xdr:rowOff>
    </xdr:from>
    <xdr:to>
      <xdr:col>74</xdr:col>
      <xdr:colOff>31750</xdr:colOff>
      <xdr:row>16</xdr:row>
      <xdr:rowOff>10160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573125" y="25565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20337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258800" y="233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125730</xdr:rowOff>
    </xdr:from>
    <xdr:to>
      <xdr:col>69</xdr:col>
      <xdr:colOff>142875</xdr:colOff>
      <xdr:row>16</xdr:row>
      <xdr:rowOff>55880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747625" y="26022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66057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449175" y="237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1938000" y="27254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1623675" y="2500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扶助費に係る経常収支比率については、保育所運営費や自立支援給付費に係る経常経費充当一般財源は増となったものの、保育所指定管理費の皆減に係る経常経費充当一般財源の皆減により、前年度比と同様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類似団体平均を上回る傾向は、依続している。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4375"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812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4375"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812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4375"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812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4375"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812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4375"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812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812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445000" y="87820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533900" y="1022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371975" y="102489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533900" y="853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371975" y="87820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38100</xdr:rowOff>
    </xdr:from>
    <xdr:to>
      <xdr:col>24</xdr:col>
      <xdr:colOff>25400</xdr:colOff>
      <xdr:row>58</xdr:row>
      <xdr:rowOff>38100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679825" y="961390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533900" y="9224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410075" y="93726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38100</xdr:rowOff>
    </xdr:from>
    <xdr:to>
      <xdr:col>19</xdr:col>
      <xdr:colOff>187325</xdr:colOff>
      <xdr:row>58</xdr:row>
      <xdr:rowOff>76200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860675" y="9613900"/>
          <a:ext cx="8191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635375" y="93345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321050" y="9109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76200</xdr:rowOff>
    </xdr:from>
    <xdr:to>
      <xdr:col>15</xdr:col>
      <xdr:colOff>98425</xdr:colOff>
      <xdr:row>58</xdr:row>
      <xdr:rowOff>139700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035175" y="9652000"/>
          <a:ext cx="8255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809875"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511425"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139700</xdr:rowOff>
    </xdr:from>
    <xdr:to>
      <xdr:col>11</xdr:col>
      <xdr:colOff>9525</xdr:colOff>
      <xdr:row>59</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225550" y="9715500"/>
          <a:ext cx="809625"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000250" y="93599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685925" y="913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174750" y="9493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8763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158750</xdr:rowOff>
    </xdr:from>
    <xdr:to>
      <xdr:col>24</xdr:col>
      <xdr:colOff>76200</xdr:colOff>
      <xdr:row>58</xdr:row>
      <xdr:rowOff>88900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410075" y="9569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130827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5339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158750</xdr:rowOff>
    </xdr:from>
    <xdr:to>
      <xdr:col>20</xdr:col>
      <xdr:colOff>38100</xdr:colOff>
      <xdr:row>58</xdr:row>
      <xdr:rowOff>88900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635375" y="9569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32105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25400</xdr:rowOff>
    </xdr:from>
    <xdr:to>
      <xdr:col>15</xdr:col>
      <xdr:colOff>149225</xdr:colOff>
      <xdr:row>58</xdr:row>
      <xdr:rowOff>127000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809875"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511425"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88900</xdr:rowOff>
    </xdr:from>
    <xdr:to>
      <xdr:col>11</xdr:col>
      <xdr:colOff>60325</xdr:colOff>
      <xdr:row>59</xdr:row>
      <xdr:rowOff>19050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000250" y="96647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3827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685925"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17475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8763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国民健康保険事業特別会計と介護保険事業特別会計への繰出金に係る経常経費充当一般財源の減等が要因となり、前年度比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461750" y="10265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001375" y="10129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461750" y="9951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001375" y="9815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461750" y="9637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001375" y="950161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461750" y="932361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001375" y="91877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461750" y="9009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001375" y="8873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461750" y="8695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001375" y="8559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00137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208250" y="8820150"/>
          <a:ext cx="0" cy="1434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5284450" y="1023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119350" y="10254343"/>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5284450" y="857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119350" y="882015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110672</xdr:rowOff>
    </xdr:from>
    <xdr:to>
      <xdr:col>82</xdr:col>
      <xdr:colOff>107950</xdr:colOff>
      <xdr:row>56</xdr:row>
      <xdr:rowOff>121557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433550" y="9356272"/>
          <a:ext cx="7747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528445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157450" y="94034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67128</xdr:rowOff>
    </xdr:from>
    <xdr:to>
      <xdr:col>78</xdr:col>
      <xdr:colOff>69850</xdr:colOff>
      <xdr:row>56</xdr:row>
      <xdr:rowOff>121557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623925" y="9312728"/>
          <a:ext cx="809625"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382750" y="94034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084300" y="9483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67128</xdr:rowOff>
    </xdr:from>
    <xdr:to>
      <xdr:col>73</xdr:col>
      <xdr:colOff>180975</xdr:colOff>
      <xdr:row>56</xdr:row>
      <xdr:rowOff>132443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2798425" y="9312728"/>
          <a:ext cx="8255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573125" y="93707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258800" y="9450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132443</xdr:rowOff>
    </xdr:from>
    <xdr:to>
      <xdr:col>69</xdr:col>
      <xdr:colOff>92075</xdr:colOff>
      <xdr:row>62</xdr:row>
      <xdr:rowOff>83457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1972925" y="9378043"/>
          <a:ext cx="825500" cy="94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747625" y="94034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449175" y="9483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1938000" y="95758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1623675"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157450" y="930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76399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5284450" y="915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70757</xdr:rowOff>
    </xdr:from>
    <xdr:to>
      <xdr:col>78</xdr:col>
      <xdr:colOff>120650</xdr:colOff>
      <xdr:row>57</xdr:row>
      <xdr:rowOff>907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382750" y="93163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11084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084300" y="9091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16328</xdr:rowOff>
    </xdr:from>
    <xdr:to>
      <xdr:col>74</xdr:col>
      <xdr:colOff>31750</xdr:colOff>
      <xdr:row>56</xdr:row>
      <xdr:rowOff>117928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573125" y="9261928"/>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258800" y="90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81643</xdr:rowOff>
    </xdr:from>
    <xdr:to>
      <xdr:col>69</xdr:col>
      <xdr:colOff>142875</xdr:colOff>
      <xdr:row>57</xdr:row>
      <xdr:rowOff>11793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747625" y="93272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449175" y="910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62</xdr:row>
      <xdr:rowOff>32657</xdr:rowOff>
    </xdr:from>
    <xdr:to>
      <xdr:col>65</xdr:col>
      <xdr:colOff>53975</xdr:colOff>
      <xdr:row>62</xdr:row>
      <xdr:rowOff>134257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1938000" y="10268857"/>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119034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623675" y="1035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補助費等に係る経常収支比率は、一部事務組合への負担金等に係る経常経費充当一般財源の増が要因となり、前年度比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461750"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00137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461750"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00137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461750"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00137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461750"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00137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208250" y="5626100"/>
          <a:ext cx="0" cy="1171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5284450" y="6769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119350" y="679780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528445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119350" y="56261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37</xdr:row>
      <xdr:rowOff>60706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433550" y="6151118"/>
          <a:ext cx="7747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5284450" y="590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157450" y="60518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14986</xdr:rowOff>
    </xdr:from>
    <xdr:to>
      <xdr:col>78</xdr:col>
      <xdr:colOff>69850</xdr:colOff>
      <xdr:row>37</xdr:row>
      <xdr:rowOff>42418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623925" y="6123686"/>
          <a:ext cx="809625"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382750" y="6042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084300" y="5817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xdr:rowOff>
    </xdr:from>
    <xdr:to>
      <xdr:col>73</xdr:col>
      <xdr:colOff>180975</xdr:colOff>
      <xdr:row>37</xdr:row>
      <xdr:rowOff>28702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2798425" y="6123686"/>
          <a:ext cx="8255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573125" y="602437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258800" y="5799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133858</xdr:rowOff>
    </xdr:from>
    <xdr:to>
      <xdr:col>69</xdr:col>
      <xdr:colOff>92075</xdr:colOff>
      <xdr:row>37</xdr:row>
      <xdr:rowOff>28702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1972925" y="5912358"/>
          <a:ext cx="825500" cy="22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747625" y="60563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449175" y="5831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1938000" y="5992368"/>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1623675" y="607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157450" y="611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153433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5284450" y="6097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163068</xdr:rowOff>
    </xdr:from>
    <xdr:to>
      <xdr:col>78</xdr:col>
      <xdr:colOff>120650</xdr:colOff>
      <xdr:row>37</xdr:row>
      <xdr:rowOff>93218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382750" y="61066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084300" y="6186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135636</xdr:rowOff>
    </xdr:from>
    <xdr:to>
      <xdr:col>74</xdr:col>
      <xdr:colOff>31750</xdr:colOff>
      <xdr:row>37</xdr:row>
      <xdr:rowOff>65786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573125" y="607923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258800" y="6159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149352</xdr:rowOff>
    </xdr:from>
    <xdr:to>
      <xdr:col>69</xdr:col>
      <xdr:colOff>142875</xdr:colOff>
      <xdr:row>37</xdr:row>
      <xdr:rowOff>79502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747625" y="60929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449175" y="617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83058</xdr:rowOff>
    </xdr:from>
    <xdr:to>
      <xdr:col>65</xdr:col>
      <xdr:colOff>53975</xdr:colOff>
      <xdr:row>36</xdr:row>
      <xdr:rowOff>13208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1938000" y="586155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23385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1623675" y="563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緊急防災・減災事業債（平成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年度以前の地方債計画に基づき発行されたもの）の償還がおおむね完了したことにより、公債費総額自体の減に伴い、経常経費充当一般財源が減となり、前年度比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14375"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3812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14375"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3812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14375"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3812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14375"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3812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14375"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3812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445000" y="12258675"/>
          <a:ext cx="0" cy="992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5339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371975" y="132511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533900" y="1201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371975" y="122586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159385</xdr:rowOff>
    </xdr:from>
    <xdr:to>
      <xdr:col>24</xdr:col>
      <xdr:colOff>25400</xdr:colOff>
      <xdr:row>74</xdr:row>
      <xdr:rowOff>163195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679825" y="12376785"/>
          <a:ext cx="7651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131462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533900" y="12348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410075" y="123564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149860</xdr:rowOff>
    </xdr:from>
    <xdr:to>
      <xdr:col>19</xdr:col>
      <xdr:colOff>187325</xdr:colOff>
      <xdr:row>74</xdr:row>
      <xdr:rowOff>163195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860675" y="12367260"/>
          <a:ext cx="81915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635375" y="123621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321050" y="12442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149860</xdr:rowOff>
    </xdr:from>
    <xdr:to>
      <xdr:col>15</xdr:col>
      <xdr:colOff>98425</xdr:colOff>
      <xdr:row>75</xdr:row>
      <xdr:rowOff>8890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035175" y="12367260"/>
          <a:ext cx="8255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809875" y="123412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511425" y="1242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xdr:rowOff>
    </xdr:from>
    <xdr:to>
      <xdr:col>11</xdr:col>
      <xdr:colOff>9525</xdr:colOff>
      <xdr:row>75</xdr:row>
      <xdr:rowOff>12700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225550" y="12391390"/>
          <a:ext cx="80962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000250" y="123526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685925" y="1243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174750" y="123545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876300" y="1243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108585</xdr:rowOff>
    </xdr:from>
    <xdr:to>
      <xdr:col>24</xdr:col>
      <xdr:colOff>76200</xdr:colOff>
      <xdr:row>75</xdr:row>
      <xdr:rowOff>38735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410075" y="123259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17162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533900" y="1223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112395</xdr:rowOff>
    </xdr:from>
    <xdr:to>
      <xdr:col>20</xdr:col>
      <xdr:colOff>38100</xdr:colOff>
      <xdr:row>75</xdr:row>
      <xdr:rowOff>42545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635375" y="123297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52722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321050" y="12105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99060</xdr:rowOff>
    </xdr:from>
    <xdr:to>
      <xdr:col>15</xdr:col>
      <xdr:colOff>149225</xdr:colOff>
      <xdr:row>75</xdr:row>
      <xdr:rowOff>29210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809875" y="123164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39387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511425" y="12091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129540</xdr:rowOff>
    </xdr:from>
    <xdr:to>
      <xdr:col>11</xdr:col>
      <xdr:colOff>60325</xdr:colOff>
      <xdr:row>75</xdr:row>
      <xdr:rowOff>59690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000250" y="123469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69867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685925" y="12122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133350</xdr:rowOff>
    </xdr:from>
    <xdr:to>
      <xdr:col>6</xdr:col>
      <xdr:colOff>171450</xdr:colOff>
      <xdr:row>75</xdr:row>
      <xdr:rowOff>63500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174750" y="12350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73677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876300" y="1212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人件費は類似団体と比べ低いものの、扶助費や補助費等の経費が高い水準にある。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今後も社会保障関連経費の増大が見込まれるため、経常経費の削減に努める必要がある。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461750" y="13442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001375" y="1330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1461750" y="13004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001375" y="12868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1461750" y="1256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001375" y="1242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1461750" y="12122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00137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208250" y="11991340"/>
          <a:ext cx="0" cy="1208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5284450" y="1317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119350" y="13199618"/>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5284450" y="11741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119350" y="1199134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94996</xdr:rowOff>
    </xdr:from>
    <xdr:to>
      <xdr:col>82</xdr:col>
      <xdr:colOff>107950</xdr:colOff>
      <xdr:row>76</xdr:row>
      <xdr:rowOff>136144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433550" y="12642596"/>
          <a:ext cx="7747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5284450" y="1265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157450" y="126786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147574</xdr:rowOff>
    </xdr:from>
    <xdr:to>
      <xdr:col>78</xdr:col>
      <xdr:colOff>69850</xdr:colOff>
      <xdr:row>76</xdr:row>
      <xdr:rowOff>94996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623925" y="12530074"/>
          <a:ext cx="809625" cy="11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382750" y="126329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084300" y="12712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147574</xdr:rowOff>
    </xdr:from>
    <xdr:to>
      <xdr:col>73</xdr:col>
      <xdr:colOff>180975</xdr:colOff>
      <xdr:row>76</xdr:row>
      <xdr:rowOff>94996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2798425" y="12530074"/>
          <a:ext cx="825500" cy="11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573125" y="125158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258800" y="1259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94996</xdr:rowOff>
    </xdr:from>
    <xdr:to>
      <xdr:col>69</xdr:col>
      <xdr:colOff>92075</xdr:colOff>
      <xdr:row>77</xdr:row>
      <xdr:rowOff>152146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1972925" y="12642596"/>
          <a:ext cx="825500" cy="2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747625" y="126649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449175" y="12744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1938000" y="127152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1623675" y="1249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157450" y="126329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101871</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5284450" y="1248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44196</xdr:rowOff>
    </xdr:from>
    <xdr:to>
      <xdr:col>78</xdr:col>
      <xdr:colOff>120650</xdr:colOff>
      <xdr:row>76</xdr:row>
      <xdr:rowOff>145796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382750" y="1259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155973</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084300" y="12373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96774</xdr:rowOff>
    </xdr:from>
    <xdr:to>
      <xdr:col>74</xdr:col>
      <xdr:colOff>31750</xdr:colOff>
      <xdr:row>76</xdr:row>
      <xdr:rowOff>26924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573125" y="1247927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37101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258800" y="12254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44196</xdr:rowOff>
    </xdr:from>
    <xdr:to>
      <xdr:col>69</xdr:col>
      <xdr:colOff>142875</xdr:colOff>
      <xdr:row>76</xdr:row>
      <xdr:rowOff>145796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747625" y="1259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449175" y="1237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101346</xdr:rowOff>
    </xdr:from>
    <xdr:to>
      <xdr:col>65</xdr:col>
      <xdr:colOff>53975</xdr:colOff>
      <xdr:row>78</xdr:row>
      <xdr:rowOff>31496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1938000" y="1281404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16273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1623675" y="1289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鳥取県倉吉市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0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1949450" y="3524703"/>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388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1949450" y="3210832"/>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306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1949450" y="2896961"/>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75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1949450" y="2576739"/>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243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1949450" y="2250168"/>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210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1949450" y="1923596"/>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50950" y="178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99050" y="2042588"/>
          <a:ext cx="0" cy="13828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168900" y="339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010150" y="3425437"/>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168900" y="178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010150" y="2042588"/>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7312</xdr:rowOff>
    </xdr:from>
    <xdr:to>
      <xdr:col>29</xdr:col>
      <xdr:colOff>127000</xdr:colOff>
      <xdr:row>18</xdr:row>
      <xdr:rowOff>64048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508500" y="3068012"/>
          <a:ext cx="590550" cy="567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168900" y="2702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048250" y="2850689"/>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64048</xdr:rowOff>
    </xdr:from>
    <xdr:to>
      <xdr:col>26</xdr:col>
      <xdr:colOff>50800</xdr:colOff>
      <xdr:row>18</xdr:row>
      <xdr:rowOff>74607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886200" y="3124748"/>
          <a:ext cx="622300" cy="10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457700" y="2894983"/>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165600" y="2670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74607</xdr:rowOff>
    </xdr:from>
    <xdr:to>
      <xdr:col>22</xdr:col>
      <xdr:colOff>114300</xdr:colOff>
      <xdr:row>18</xdr:row>
      <xdr:rowOff>116006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257550" y="3135307"/>
          <a:ext cx="628650" cy="413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835400" y="2900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543300" y="26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116006</xdr:rowOff>
    </xdr:from>
    <xdr:to>
      <xdr:col>18</xdr:col>
      <xdr:colOff>177800</xdr:colOff>
      <xdr:row>18</xdr:row>
      <xdr:rowOff>168747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622550" y="3176706"/>
          <a:ext cx="635000" cy="46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213100" y="2945533"/>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161710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914650" y="272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571750" y="2977820"/>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22547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279650" y="2753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127962</xdr:rowOff>
    </xdr:from>
    <xdr:to>
      <xdr:col>29</xdr:col>
      <xdr:colOff>177800</xdr:colOff>
      <xdr:row>18</xdr:row>
      <xdr:rowOff>58112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048250" y="3023562"/>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100039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168900" y="2995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13248</xdr:rowOff>
    </xdr:from>
    <xdr:to>
      <xdr:col>26</xdr:col>
      <xdr:colOff>101600</xdr:colOff>
      <xdr:row>18</xdr:row>
      <xdr:rowOff>114848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457700" y="3073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99625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165600" y="3160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23807</xdr:rowOff>
    </xdr:from>
    <xdr:to>
      <xdr:col>22</xdr:col>
      <xdr:colOff>165100</xdr:colOff>
      <xdr:row>18</xdr:row>
      <xdr:rowOff>125407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835400" y="3084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110184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543300" y="317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65206</xdr:rowOff>
    </xdr:from>
    <xdr:to>
      <xdr:col>19</xdr:col>
      <xdr:colOff>38100</xdr:colOff>
      <xdr:row>18</xdr:row>
      <xdr:rowOff>166805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213100" y="3125906"/>
          <a:ext cx="8255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151582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914650" y="321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117947</xdr:rowOff>
    </xdr:from>
    <xdr:to>
      <xdr:col>15</xdr:col>
      <xdr:colOff>101600</xdr:colOff>
      <xdr:row>19</xdr:row>
      <xdr:rowOff>48097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571750" y="3178647"/>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32874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279650" y="325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1949450" y="7458528"/>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250950" y="731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1949450" y="7131957"/>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50950" y="698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1949450" y="680538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50950" y="666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1949450" y="647881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250950" y="633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1949450" y="6152243"/>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250950" y="6010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1949450" y="5825672"/>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250950" y="568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99050" y="6021346"/>
          <a:ext cx="0" cy="14989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168900" y="7492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10150" y="7520337"/>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168900" y="576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10150" y="6021346"/>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74314</xdr:rowOff>
    </xdr:from>
    <xdr:to>
      <xdr:col>29</xdr:col>
      <xdr:colOff>127000</xdr:colOff>
      <xdr:row>38</xdr:row>
      <xdr:rowOff>80721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508500" y="7389514"/>
          <a:ext cx="590550" cy="6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168900" y="7160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048250" y="7315684"/>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75483</xdr:rowOff>
    </xdr:from>
    <xdr:to>
      <xdr:col>26</xdr:col>
      <xdr:colOff>50800</xdr:colOff>
      <xdr:row>38</xdr:row>
      <xdr:rowOff>80721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886200" y="7390683"/>
          <a:ext cx="622300" cy="5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457700" y="7316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165600" y="708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67172</xdr:rowOff>
    </xdr:from>
    <xdr:to>
      <xdr:col>22</xdr:col>
      <xdr:colOff>114300</xdr:colOff>
      <xdr:row>38</xdr:row>
      <xdr:rowOff>75483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257550" y="7382372"/>
          <a:ext cx="628650" cy="8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835400" y="7320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543300" y="708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43930</xdr:rowOff>
    </xdr:from>
    <xdr:to>
      <xdr:col>18</xdr:col>
      <xdr:colOff>177800</xdr:colOff>
      <xdr:row>38</xdr:row>
      <xdr:rowOff>67172</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622550" y="7359130"/>
          <a:ext cx="635000" cy="23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213100" y="7325899"/>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122476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914650" y="709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571750" y="7323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279650" y="741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23514</xdr:rowOff>
    </xdr:from>
    <xdr:to>
      <xdr:col>29</xdr:col>
      <xdr:colOff>177800</xdr:colOff>
      <xdr:row>38</xdr:row>
      <xdr:rowOff>125114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048250" y="7338714"/>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338491</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168900" y="731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29921</xdr:rowOff>
    </xdr:from>
    <xdr:to>
      <xdr:col>26</xdr:col>
      <xdr:colOff>101600</xdr:colOff>
      <xdr:row>38</xdr:row>
      <xdr:rowOff>131521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457700" y="7345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116298</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165600" y="7431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24683</xdr:rowOff>
    </xdr:from>
    <xdr:to>
      <xdr:col>22</xdr:col>
      <xdr:colOff>165100</xdr:colOff>
      <xdr:row>38</xdr:row>
      <xdr:rowOff>126283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835400" y="7339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111060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543300" y="742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16372</xdr:rowOff>
    </xdr:from>
    <xdr:to>
      <xdr:col>19</xdr:col>
      <xdr:colOff>38100</xdr:colOff>
      <xdr:row>38</xdr:row>
      <xdr:rowOff>117972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213100" y="7331572"/>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102749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914650" y="741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336030</xdr:rowOff>
    </xdr:from>
    <xdr:to>
      <xdr:col>15</xdr:col>
      <xdr:colOff>101600</xdr:colOff>
      <xdr:row>38</xdr:row>
      <xdr:rowOff>94730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571750" y="7308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104907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279650" y="7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鳥取県倉吉市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44,212
43,854
272.06
34,145,117
33,333,736
575,175
14,496,626
27,944,742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1651" y="672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544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1651" y="640825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6230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1651" y="6094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59163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78051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602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602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5288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146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5800" y="4968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832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176395" y="5154966"/>
          <a:ext cx="1270" cy="137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229100" y="653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08450" y="65294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229100" y="4942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108450" y="51549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145807</xdr:rowOff>
    </xdr:from>
    <xdr:to>
      <xdr:col>24</xdr:col>
      <xdr:colOff>63500</xdr:colOff>
      <xdr:row>37</xdr:row>
      <xdr:rowOff>168199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429000" y="6260857"/>
          <a:ext cx="749300" cy="2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229100" y="58518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127500" y="59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168199</xdr:rowOff>
    </xdr:from>
    <xdr:to>
      <xdr:col>19</xdr:col>
      <xdr:colOff>177800</xdr:colOff>
      <xdr:row>38</xdr:row>
      <xdr:rowOff>1049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622550" y="628324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384550" y="60190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154895" y="580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1049</xdr:rowOff>
    </xdr:from>
    <xdr:to>
      <xdr:col>15</xdr:col>
      <xdr:colOff>50800</xdr:colOff>
      <xdr:row>38</xdr:row>
      <xdr:rowOff>56109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828800" y="6281199"/>
          <a:ext cx="793750" cy="5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571750" y="60266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361145" y="580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56109</xdr:rowOff>
    </xdr:from>
    <xdr:to>
      <xdr:col>10</xdr:col>
      <xdr:colOff>114300</xdr:colOff>
      <xdr:row>38</xdr:row>
      <xdr:rowOff>141289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028700" y="6336259"/>
          <a:ext cx="800100" cy="8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778000" y="60750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548345" y="5856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984250" y="61727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4411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786911" y="595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95007</xdr:rowOff>
    </xdr:from>
    <xdr:to>
      <xdr:col>24</xdr:col>
      <xdr:colOff>114300</xdr:colOff>
      <xdr:row>38</xdr:row>
      <xdr:rowOff>25157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127500" y="62100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73434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229100" y="618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117399</xdr:rowOff>
    </xdr:from>
    <xdr:to>
      <xdr:col>20</xdr:col>
      <xdr:colOff>38100</xdr:colOff>
      <xdr:row>38</xdr:row>
      <xdr:rowOff>47549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384550" y="62324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38676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187211" y="631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121699</xdr:rowOff>
    </xdr:from>
    <xdr:to>
      <xdr:col>15</xdr:col>
      <xdr:colOff>101600</xdr:colOff>
      <xdr:row>38</xdr:row>
      <xdr:rowOff>51849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571750" y="62367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42976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393461" y="632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5309</xdr:rowOff>
    </xdr:from>
    <xdr:to>
      <xdr:col>10</xdr:col>
      <xdr:colOff>165100</xdr:colOff>
      <xdr:row>38</xdr:row>
      <xdr:rowOff>106909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778000" y="628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98036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580661" y="637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90489</xdr:rowOff>
    </xdr:from>
    <xdr:to>
      <xdr:col>6</xdr:col>
      <xdr:colOff>38100</xdr:colOff>
      <xdr:row>39</xdr:row>
      <xdr:rowOff>20639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984250" y="63706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11766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786911" y="645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6858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4751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6858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6858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6858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6858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176395" y="8439883"/>
          <a:ext cx="1270" cy="1265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229100" y="970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108450" y="97056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229100" y="822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108450" y="84398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50914</xdr:rowOff>
    </xdr:from>
    <xdr:to>
      <xdr:col>24</xdr:col>
      <xdr:colOff>63500</xdr:colOff>
      <xdr:row>58</xdr:row>
      <xdr:rowOff>63662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429000" y="9633064"/>
          <a:ext cx="749300" cy="1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229100" y="94124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127500" y="9554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63662</xdr:rowOff>
    </xdr:from>
    <xdr:to>
      <xdr:col>19</xdr:col>
      <xdr:colOff>177800</xdr:colOff>
      <xdr:row>58</xdr:row>
      <xdr:rowOff>67639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622550" y="9645812"/>
          <a:ext cx="806450" cy="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384550" y="955793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154895" y="933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67639</xdr:rowOff>
    </xdr:from>
    <xdr:to>
      <xdr:col>15</xdr:col>
      <xdr:colOff>50800</xdr:colOff>
      <xdr:row>58</xdr:row>
      <xdr:rowOff>81605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828800" y="9649789"/>
          <a:ext cx="793750" cy="1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571750" y="95689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393461" y="935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78688</xdr:rowOff>
    </xdr:from>
    <xdr:to>
      <xdr:col>10</xdr:col>
      <xdr:colOff>114300</xdr:colOff>
      <xdr:row>58</xdr:row>
      <xdr:rowOff>81605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028700" y="9660838"/>
          <a:ext cx="800100" cy="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778000" y="95807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580661" y="936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984250" y="95808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786911" y="936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114</xdr:rowOff>
    </xdr:from>
    <xdr:to>
      <xdr:col>24</xdr:col>
      <xdr:colOff>114300</xdr:colOff>
      <xdr:row>58</xdr:row>
      <xdr:rowOff>101714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127500" y="95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116048</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229100" y="953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12862</xdr:rowOff>
    </xdr:from>
    <xdr:to>
      <xdr:col>20</xdr:col>
      <xdr:colOff>38100</xdr:colOff>
      <xdr:row>58</xdr:row>
      <xdr:rowOff>114462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384550" y="95950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105589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187211" y="968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16839</xdr:rowOff>
    </xdr:from>
    <xdr:to>
      <xdr:col>15</xdr:col>
      <xdr:colOff>101600</xdr:colOff>
      <xdr:row>58</xdr:row>
      <xdr:rowOff>118439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571750" y="959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109566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393461" y="969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30805</xdr:rowOff>
    </xdr:from>
    <xdr:to>
      <xdr:col>10</xdr:col>
      <xdr:colOff>165100</xdr:colOff>
      <xdr:row>58</xdr:row>
      <xdr:rowOff>132405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778000" y="96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123532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580661" y="970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27888</xdr:rowOff>
    </xdr:from>
    <xdr:to>
      <xdr:col>6</xdr:col>
      <xdr:colOff>38100</xdr:colOff>
      <xdr:row>58</xdr:row>
      <xdr:rowOff>129488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984250" y="961003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120615</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86911" y="970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858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4751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6858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116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116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6858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116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6858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1165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176395" y="11665103"/>
          <a:ext cx="1270" cy="1417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229100" y="13086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108450" y="130825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229100" y="1144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108450" y="116651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116554</xdr:rowOff>
    </xdr:from>
    <xdr:to>
      <xdr:col>24</xdr:col>
      <xdr:colOff>63500</xdr:colOff>
      <xdr:row>78</xdr:row>
      <xdr:rowOff>125107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429000" y="13000704"/>
          <a:ext cx="749300" cy="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229100" y="127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127500" y="128612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125107</xdr:rowOff>
    </xdr:from>
    <xdr:to>
      <xdr:col>19</xdr:col>
      <xdr:colOff>177800</xdr:colOff>
      <xdr:row>78</xdr:row>
      <xdr:rowOff>127812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622550" y="13009257"/>
          <a:ext cx="80645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384550" y="1285067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187211" y="126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127812</xdr:rowOff>
    </xdr:from>
    <xdr:to>
      <xdr:col>15</xdr:col>
      <xdr:colOff>50800</xdr:colOff>
      <xdr:row>78</xdr:row>
      <xdr:rowOff>129756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828800" y="13011962"/>
          <a:ext cx="79375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571750" y="128478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393461" y="1262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129756</xdr:rowOff>
    </xdr:from>
    <xdr:to>
      <xdr:col>10</xdr:col>
      <xdr:colOff>114300</xdr:colOff>
      <xdr:row>78</xdr:row>
      <xdr:rowOff>133965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028700" y="13013906"/>
          <a:ext cx="800100" cy="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778000" y="128748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612978" y="1265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984250" y="129217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19228" y="1270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65754</xdr:rowOff>
    </xdr:from>
    <xdr:to>
      <xdr:col>24</xdr:col>
      <xdr:colOff>114300</xdr:colOff>
      <xdr:row>78</xdr:row>
      <xdr:rowOff>167354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127500" y="1294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152131</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229100" y="12871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74307</xdr:rowOff>
    </xdr:from>
    <xdr:to>
      <xdr:col>20</xdr:col>
      <xdr:colOff>38100</xdr:colOff>
      <xdr:row>79</xdr:row>
      <xdr:rowOff>4457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384550" y="129584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167034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219528" y="1305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77012</xdr:rowOff>
    </xdr:from>
    <xdr:to>
      <xdr:col>15</xdr:col>
      <xdr:colOff>101600</xdr:colOff>
      <xdr:row>79</xdr:row>
      <xdr:rowOff>7162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571750" y="129611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169739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406728" y="1304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78956</xdr:rowOff>
    </xdr:from>
    <xdr:to>
      <xdr:col>10</xdr:col>
      <xdr:colOff>165100</xdr:colOff>
      <xdr:row>79</xdr:row>
      <xdr:rowOff>9106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778000" y="129631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233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612978" y="130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83165</xdr:rowOff>
    </xdr:from>
    <xdr:to>
      <xdr:col>6</xdr:col>
      <xdr:colOff>38100</xdr:colOff>
      <xdr:row>79</xdr:row>
      <xdr:rowOff>13315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984250" y="129673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4442</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19228" y="1305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11651" y="1630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176395" y="14980140"/>
          <a:ext cx="1270" cy="1295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229100" y="1627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108450" y="162753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229100" y="14761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108450" y="14980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82055</xdr:rowOff>
    </xdr:from>
    <xdr:to>
      <xdr:col>24</xdr:col>
      <xdr:colOff>63500</xdr:colOff>
      <xdr:row>95</xdr:row>
      <xdr:rowOff>26177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429000" y="15626855"/>
          <a:ext cx="749300" cy="11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229100" y="158071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127500" y="1582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105121</xdr:rowOff>
    </xdr:from>
    <xdr:to>
      <xdr:col>19</xdr:col>
      <xdr:colOff>177800</xdr:colOff>
      <xdr:row>95</xdr:row>
      <xdr:rowOff>26177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622550" y="15649921"/>
          <a:ext cx="806450" cy="9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384550" y="158982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154895" y="15990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105121</xdr:rowOff>
    </xdr:from>
    <xdr:to>
      <xdr:col>15</xdr:col>
      <xdr:colOff>50800</xdr:colOff>
      <xdr:row>95</xdr:row>
      <xdr:rowOff>146055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828800" y="15649921"/>
          <a:ext cx="793750" cy="21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571750" y="1581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361145" y="1591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145225</xdr:rowOff>
    </xdr:from>
    <xdr:to>
      <xdr:col>10</xdr:col>
      <xdr:colOff>114300</xdr:colOff>
      <xdr:row>95</xdr:row>
      <xdr:rowOff>146055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028700" y="15861475"/>
          <a:ext cx="800100" cy="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778000" y="1599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548345" y="1608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984250" y="159953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754595" y="1608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31255</xdr:rowOff>
    </xdr:from>
    <xdr:to>
      <xdr:col>24</xdr:col>
      <xdr:colOff>114300</xdr:colOff>
      <xdr:row>94</xdr:row>
      <xdr:rowOff>132855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127500" y="1557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54132</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229100" y="15427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146827</xdr:rowOff>
    </xdr:from>
    <xdr:to>
      <xdr:col>20</xdr:col>
      <xdr:colOff>38100</xdr:colOff>
      <xdr:row>95</xdr:row>
      <xdr:rowOff>76977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384550" y="1569162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93504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154895" y="15466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54321</xdr:rowOff>
    </xdr:from>
    <xdr:to>
      <xdr:col>15</xdr:col>
      <xdr:colOff>101600</xdr:colOff>
      <xdr:row>94</xdr:row>
      <xdr:rowOff>155921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571750" y="1559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998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361145" y="1537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95255</xdr:rowOff>
    </xdr:from>
    <xdr:to>
      <xdr:col>10</xdr:col>
      <xdr:colOff>165100</xdr:colOff>
      <xdr:row>96</xdr:row>
      <xdr:rowOff>25405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778000" y="1581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41932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548345" y="1558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94425</xdr:rowOff>
    </xdr:from>
    <xdr:to>
      <xdr:col>6</xdr:col>
      <xdr:colOff>38100</xdr:colOff>
      <xdr:row>96</xdr:row>
      <xdr:rowOff>24575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984250" y="158106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41102</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754595" y="155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56300" y="648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72656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956300" y="6121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418031" y="5985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956300" y="575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41803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5956300" y="539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41803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5956300" y="5022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41803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427845" y="5142973"/>
          <a:ext cx="1270" cy="1243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9480550" y="639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359900" y="6386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9480550" y="493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359900" y="51429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36282</xdr:rowOff>
    </xdr:from>
    <xdr:to>
      <xdr:col>55</xdr:col>
      <xdr:colOff>0</xdr:colOff>
      <xdr:row>37</xdr:row>
      <xdr:rowOff>52356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686800" y="6151332"/>
          <a:ext cx="742950" cy="1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9480550" y="5913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398000" y="60558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36282</xdr:rowOff>
    </xdr:from>
    <xdr:to>
      <xdr:col>50</xdr:col>
      <xdr:colOff>114300</xdr:colOff>
      <xdr:row>37</xdr:row>
      <xdr:rowOff>57149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86700" y="6151332"/>
          <a:ext cx="800100" cy="2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36000" y="60611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06345" y="5842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49167</xdr:rowOff>
    </xdr:from>
    <xdr:to>
      <xdr:col>45</xdr:col>
      <xdr:colOff>177800</xdr:colOff>
      <xdr:row>37</xdr:row>
      <xdr:rowOff>57149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080250" y="5834017"/>
          <a:ext cx="806450" cy="33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42250" y="60721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12595" y="5853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49167</xdr:rowOff>
    </xdr:from>
    <xdr:to>
      <xdr:col>41</xdr:col>
      <xdr:colOff>50800</xdr:colOff>
      <xdr:row>37</xdr:row>
      <xdr:rowOff>164000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286500" y="5834017"/>
          <a:ext cx="793750" cy="44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029450" y="57082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818845" y="5489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235700" y="616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038361" y="595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1556</xdr:rowOff>
    </xdr:from>
    <xdr:to>
      <xdr:col>55</xdr:col>
      <xdr:colOff>50800</xdr:colOff>
      <xdr:row>37</xdr:row>
      <xdr:rowOff>103156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398000" y="61166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151433</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9480550" y="610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156932</xdr:rowOff>
    </xdr:from>
    <xdr:to>
      <xdr:col>50</xdr:col>
      <xdr:colOff>165100</xdr:colOff>
      <xdr:row>37</xdr:row>
      <xdr:rowOff>87082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36000" y="61068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78209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38661" y="619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6349</xdr:rowOff>
    </xdr:from>
    <xdr:to>
      <xdr:col>46</xdr:col>
      <xdr:colOff>38100</xdr:colOff>
      <xdr:row>37</xdr:row>
      <xdr:rowOff>107949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42250" y="612139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99076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44911" y="62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169817</xdr:rowOff>
    </xdr:from>
    <xdr:to>
      <xdr:col>41</xdr:col>
      <xdr:colOff>101600</xdr:colOff>
      <xdr:row>35</xdr:row>
      <xdr:rowOff>99967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029450" y="578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91094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818845" y="587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113200</xdr:rowOff>
    </xdr:from>
    <xdr:to>
      <xdr:col>36</xdr:col>
      <xdr:colOff>165100</xdr:colOff>
      <xdr:row>38</xdr:row>
      <xdr:rowOff>43350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235700" y="6228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34477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38361" y="631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5956300" y="9721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72656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5956300" y="9277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41803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5956300" y="8839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41803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5956300" y="8401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41803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427845" y="8471841"/>
          <a:ext cx="1270" cy="1212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9480550" y="968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359900" y="96844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9480550" y="8259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359900" y="84718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51362</xdr:rowOff>
    </xdr:from>
    <xdr:to>
      <xdr:col>55</xdr:col>
      <xdr:colOff>0</xdr:colOff>
      <xdr:row>58</xdr:row>
      <xdr:rowOff>16211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686800" y="9468412"/>
          <a:ext cx="742950" cy="12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9480550" y="9444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398000" y="94659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16211</xdr:rowOff>
    </xdr:from>
    <xdr:to>
      <xdr:col>50</xdr:col>
      <xdr:colOff>114300</xdr:colOff>
      <xdr:row>58</xdr:row>
      <xdr:rowOff>20076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86700" y="9598361"/>
          <a:ext cx="800100" cy="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36000" y="94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38661" y="926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20076</xdr:rowOff>
    </xdr:from>
    <xdr:to>
      <xdr:col>45</xdr:col>
      <xdr:colOff>177800</xdr:colOff>
      <xdr:row>58</xdr:row>
      <xdr:rowOff>24675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080250" y="9602226"/>
          <a:ext cx="806450" cy="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42250" y="94568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644911" y="924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169738</xdr:rowOff>
    </xdr:from>
    <xdr:to>
      <xdr:col>41</xdr:col>
      <xdr:colOff>50800</xdr:colOff>
      <xdr:row>58</xdr:row>
      <xdr:rowOff>24675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286500" y="9580438"/>
          <a:ext cx="793750" cy="2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029450" y="946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851161" y="925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235700" y="946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038361" y="925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562</xdr:rowOff>
    </xdr:from>
    <xdr:to>
      <xdr:col>55</xdr:col>
      <xdr:colOff>50800</xdr:colOff>
      <xdr:row>57</xdr:row>
      <xdr:rowOff>102162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398000" y="94176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23439</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9480550" y="9275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136861</xdr:rowOff>
    </xdr:from>
    <xdr:to>
      <xdr:col>50</xdr:col>
      <xdr:colOff>165100</xdr:colOff>
      <xdr:row>58</xdr:row>
      <xdr:rowOff>67011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36000" y="95539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58138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38661" y="964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140726</xdr:rowOff>
    </xdr:from>
    <xdr:to>
      <xdr:col>46</xdr:col>
      <xdr:colOff>38100</xdr:colOff>
      <xdr:row>58</xdr:row>
      <xdr:rowOff>70876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42250" y="95577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62003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44911" y="964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145325</xdr:rowOff>
    </xdr:from>
    <xdr:to>
      <xdr:col>41</xdr:col>
      <xdr:colOff>101600</xdr:colOff>
      <xdr:row>58</xdr:row>
      <xdr:rowOff>75475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029450" y="95623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66602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851161" y="964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118938</xdr:rowOff>
    </xdr:from>
    <xdr:to>
      <xdr:col>36</xdr:col>
      <xdr:colOff>165100</xdr:colOff>
      <xdr:row>58</xdr:row>
      <xdr:rowOff>49088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235700" y="95359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40215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038361" y="962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4821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4821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4821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41803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427845" y="11787048"/>
          <a:ext cx="1270" cy="1306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9480550" y="1309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359900" y="1309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9480550" y="11568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359900" y="117870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47270</xdr:rowOff>
    </xdr:from>
    <xdr:to>
      <xdr:col>55</xdr:col>
      <xdr:colOff>0</xdr:colOff>
      <xdr:row>78</xdr:row>
      <xdr:rowOff>160617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686800" y="12931420"/>
          <a:ext cx="742950" cy="11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9480550" y="12671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398000" y="1281391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2896</xdr:rowOff>
    </xdr:from>
    <xdr:to>
      <xdr:col>50</xdr:col>
      <xdr:colOff>114300</xdr:colOff>
      <xdr:row>78</xdr:row>
      <xdr:rowOff>160617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86700" y="12887046"/>
          <a:ext cx="800100" cy="15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36000" y="128206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38661" y="1260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2896</xdr:rowOff>
    </xdr:from>
    <xdr:to>
      <xdr:col>45</xdr:col>
      <xdr:colOff>177800</xdr:colOff>
      <xdr:row>78</xdr:row>
      <xdr:rowOff>149530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080250" y="12887046"/>
          <a:ext cx="806450" cy="1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42250" y="1274234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644911" y="1253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126098</xdr:rowOff>
    </xdr:from>
    <xdr:to>
      <xdr:col>41</xdr:col>
      <xdr:colOff>50800</xdr:colOff>
      <xdr:row>78</xdr:row>
      <xdr:rowOff>149530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286500" y="12680048"/>
          <a:ext cx="793750" cy="35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029450" y="127220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851161" y="1250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235700" y="1272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038361" y="1281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167920</xdr:rowOff>
    </xdr:from>
    <xdr:to>
      <xdr:col>55</xdr:col>
      <xdr:colOff>50800</xdr:colOff>
      <xdr:row>78</xdr:row>
      <xdr:rowOff>98070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398000" y="128869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146347</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9480550" y="1286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109817</xdr:rowOff>
    </xdr:from>
    <xdr:to>
      <xdr:col>50</xdr:col>
      <xdr:colOff>165100</xdr:colOff>
      <xdr:row>79</xdr:row>
      <xdr:rowOff>39967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36000" y="129939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31094</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70978" y="13080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123546</xdr:rowOff>
    </xdr:from>
    <xdr:to>
      <xdr:col>46</xdr:col>
      <xdr:colOff>38100</xdr:colOff>
      <xdr:row>78</xdr:row>
      <xdr:rowOff>53696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42250" y="1284259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44823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44911" y="1292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98730</xdr:rowOff>
    </xdr:from>
    <xdr:to>
      <xdr:col>41</xdr:col>
      <xdr:colOff>101600</xdr:colOff>
      <xdr:row>79</xdr:row>
      <xdr:rowOff>28880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029450" y="129828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20007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864428" y="1306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75298</xdr:rowOff>
    </xdr:from>
    <xdr:to>
      <xdr:col>36</xdr:col>
      <xdr:colOff>165100</xdr:colOff>
      <xdr:row>77</xdr:row>
      <xdr:rowOff>5448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235700" y="126292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21976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038361" y="1241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5956300" y="1637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72656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5956300" y="15913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41803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5956300" y="1545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41803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5956300" y="15005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41803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427845" y="152049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9480550" y="1636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359900" y="163568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9480550" y="1498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359900" y="15204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137702</xdr:rowOff>
    </xdr:from>
    <xdr:to>
      <xdr:col>55</xdr:col>
      <xdr:colOff>0</xdr:colOff>
      <xdr:row>98</xdr:row>
      <xdr:rowOff>63422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686800" y="16196852"/>
          <a:ext cx="742950" cy="9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9480550" y="16164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398000" y="161862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63422</xdr:rowOff>
    </xdr:from>
    <xdr:to>
      <xdr:col>50</xdr:col>
      <xdr:colOff>114300</xdr:colOff>
      <xdr:row>98</xdr:row>
      <xdr:rowOff>77231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86700" y="16294022"/>
          <a:ext cx="800100" cy="1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36000" y="1619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38661" y="1597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57255</xdr:rowOff>
    </xdr:from>
    <xdr:to>
      <xdr:col>45</xdr:col>
      <xdr:colOff>177800</xdr:colOff>
      <xdr:row>98</xdr:row>
      <xdr:rowOff>77231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080250" y="16287855"/>
          <a:ext cx="806450" cy="1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42250" y="161932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44911" y="1596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57255</xdr:rowOff>
    </xdr:from>
    <xdr:to>
      <xdr:col>41</xdr:col>
      <xdr:colOff>50800</xdr:colOff>
      <xdr:row>98</xdr:row>
      <xdr:rowOff>98051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286500" y="16287855"/>
          <a:ext cx="793750" cy="4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029450" y="1620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851161" y="1597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235700" y="16199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038361" y="1597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86902</xdr:rowOff>
    </xdr:from>
    <xdr:to>
      <xdr:col>55</xdr:col>
      <xdr:colOff>50800</xdr:colOff>
      <xdr:row>98</xdr:row>
      <xdr:rowOff>17052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398000" y="161460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109779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9480550" y="1599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12622</xdr:rowOff>
    </xdr:from>
    <xdr:to>
      <xdr:col>50</xdr:col>
      <xdr:colOff>165100</xdr:colOff>
      <xdr:row>98</xdr:row>
      <xdr:rowOff>114222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36000" y="1624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105349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38661" y="1633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26431</xdr:rowOff>
    </xdr:from>
    <xdr:to>
      <xdr:col>46</xdr:col>
      <xdr:colOff>38100</xdr:colOff>
      <xdr:row>98</xdr:row>
      <xdr:rowOff>128031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42250" y="1625703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119158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44911" y="1634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6455</xdr:rowOff>
    </xdr:from>
    <xdr:to>
      <xdr:col>41</xdr:col>
      <xdr:colOff>101600</xdr:colOff>
      <xdr:row>98</xdr:row>
      <xdr:rowOff>108055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029450" y="1623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99182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851161" y="1632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47251</xdr:rowOff>
    </xdr:from>
    <xdr:to>
      <xdr:col>36</xdr:col>
      <xdr:colOff>165100</xdr:colOff>
      <xdr:row>98</xdr:row>
      <xdr:rowOff>148851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235700" y="1627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139978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038361" y="1637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09780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073360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073360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07336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06694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4698345" y="5110518"/>
          <a:ext cx="1269" cy="137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474470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6113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4744700" y="489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611350" y="51105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29159</xdr:rowOff>
    </xdr:from>
    <xdr:to>
      <xdr:col>85</xdr:col>
      <xdr:colOff>127000</xdr:colOff>
      <xdr:row>38</xdr:row>
      <xdr:rowOff>152730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938250" y="6144209"/>
          <a:ext cx="762000" cy="28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4744700" y="62041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649450" y="634636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29159</xdr:rowOff>
    </xdr:from>
    <xdr:to>
      <xdr:col>81</xdr:col>
      <xdr:colOff>50800</xdr:colOff>
      <xdr:row>38</xdr:row>
      <xdr:rowOff>65672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144500" y="6144209"/>
          <a:ext cx="793750" cy="20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887450" y="6332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722428" y="642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65672</xdr:rowOff>
    </xdr:from>
    <xdr:to>
      <xdr:col>76</xdr:col>
      <xdr:colOff>114300</xdr:colOff>
      <xdr:row>39</xdr:row>
      <xdr:rowOff>18694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344400" y="6345822"/>
          <a:ext cx="800100" cy="11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093700" y="631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896361" y="641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4838</xdr:rowOff>
    </xdr:from>
    <xdr:to>
      <xdr:col>71</xdr:col>
      <xdr:colOff>177800</xdr:colOff>
      <xdr:row>39</xdr:row>
      <xdr:rowOff>18694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1537950" y="6284988"/>
          <a:ext cx="806450" cy="17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299950" y="63282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134928" y="611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1487150" y="631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129341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1308861" y="640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101930</xdr:rowOff>
    </xdr:from>
    <xdr:to>
      <xdr:col>85</xdr:col>
      <xdr:colOff>177800</xdr:colOff>
      <xdr:row>39</xdr:row>
      <xdr:rowOff>32080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649450" y="63820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44645</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4744700" y="6324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149809</xdr:rowOff>
    </xdr:from>
    <xdr:to>
      <xdr:col>81</xdr:col>
      <xdr:colOff>101600</xdr:colOff>
      <xdr:row>37</xdr:row>
      <xdr:rowOff>79959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887450" y="60997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96486</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709161" y="588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14872</xdr:rowOff>
    </xdr:from>
    <xdr:to>
      <xdr:col>76</xdr:col>
      <xdr:colOff>165100</xdr:colOff>
      <xdr:row>38</xdr:row>
      <xdr:rowOff>116472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093700" y="629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132999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896361" y="608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139344</xdr:rowOff>
    </xdr:from>
    <xdr:to>
      <xdr:col>72</xdr:col>
      <xdr:colOff>38100</xdr:colOff>
      <xdr:row>39</xdr:row>
      <xdr:rowOff>69494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299950" y="641949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60621</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134928" y="65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125489</xdr:rowOff>
    </xdr:from>
    <xdr:to>
      <xdr:col>67</xdr:col>
      <xdr:colOff>101600</xdr:colOff>
      <xdr:row>38</xdr:row>
      <xdr:rowOff>55638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1487150" y="6240539"/>
          <a:ext cx="1016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72166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1308861" y="602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69834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47447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47447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938250" y="9061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47447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649450" y="9010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1445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8874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8326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3444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093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0325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1537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299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226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1487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1432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649450"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47447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8874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8326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093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0325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299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226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1487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432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1207750" y="13023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09780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1207750" y="12579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066948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1207750" y="1214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066948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1207750" y="1170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066948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698345" y="11832367"/>
          <a:ext cx="1269" cy="111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4744700" y="129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4611350" y="129486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4744700" y="1161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611350" y="118323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164706</xdr:rowOff>
    </xdr:from>
    <xdr:to>
      <xdr:col>85</xdr:col>
      <xdr:colOff>127000</xdr:colOff>
      <xdr:row>77</xdr:row>
      <xdr:rowOff>165624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3938250" y="12883756"/>
          <a:ext cx="762000" cy="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4744700" y="12660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649450" y="128026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164706</xdr:rowOff>
    </xdr:from>
    <xdr:to>
      <xdr:col>81</xdr:col>
      <xdr:colOff>50800</xdr:colOff>
      <xdr:row>77</xdr:row>
      <xdr:rowOff>166599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144500" y="12883756"/>
          <a:ext cx="793750" cy="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887450" y="128021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709161" y="1258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165443</xdr:rowOff>
    </xdr:from>
    <xdr:to>
      <xdr:col>76</xdr:col>
      <xdr:colOff>114300</xdr:colOff>
      <xdr:row>77</xdr:row>
      <xdr:rowOff>166599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344400" y="12884493"/>
          <a:ext cx="800100" cy="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093700" y="128078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896361" y="1258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165443</xdr:rowOff>
    </xdr:from>
    <xdr:to>
      <xdr:col>71</xdr:col>
      <xdr:colOff>177800</xdr:colOff>
      <xdr:row>77</xdr:row>
      <xdr:rowOff>170004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1537950" y="12884493"/>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299950" y="128182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45832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102611" y="125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1487150" y="128212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48888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308861" y="1260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114824</xdr:rowOff>
    </xdr:from>
    <xdr:to>
      <xdr:col>85</xdr:col>
      <xdr:colOff>177800</xdr:colOff>
      <xdr:row>78</xdr:row>
      <xdr:rowOff>44974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649450" y="1283387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62011</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4744700" y="1278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113906</xdr:rowOff>
    </xdr:from>
    <xdr:to>
      <xdr:col>81</xdr:col>
      <xdr:colOff>101600</xdr:colOff>
      <xdr:row>78</xdr:row>
      <xdr:rowOff>44056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887450" y="128329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35183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709161" y="1291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115799</xdr:rowOff>
    </xdr:from>
    <xdr:to>
      <xdr:col>76</xdr:col>
      <xdr:colOff>165100</xdr:colOff>
      <xdr:row>78</xdr:row>
      <xdr:rowOff>45949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093700" y="128348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37076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896361" y="1292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114643</xdr:rowOff>
    </xdr:from>
    <xdr:to>
      <xdr:col>72</xdr:col>
      <xdr:colOff>38100</xdr:colOff>
      <xdr:row>78</xdr:row>
      <xdr:rowOff>44793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299950" y="128336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35920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102611" y="1292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119204</xdr:rowOff>
    </xdr:from>
    <xdr:to>
      <xdr:col>67</xdr:col>
      <xdr:colOff>101600</xdr:colOff>
      <xdr:row>78</xdr:row>
      <xdr:rowOff>49354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1487150" y="128382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40481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308861" y="1292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1207750" y="16370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097801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1207750" y="15913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066948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1207750" y="15455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066948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1207750" y="15005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066948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4698345" y="15028948"/>
          <a:ext cx="1269" cy="1339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4744700" y="16372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4611350" y="163689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4744700" y="14810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4611350" y="150289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78215</xdr:rowOff>
    </xdr:from>
    <xdr:to>
      <xdr:col>85</xdr:col>
      <xdr:colOff>127000</xdr:colOff>
      <xdr:row>98</xdr:row>
      <xdr:rowOff>85803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3938250" y="16308815"/>
          <a:ext cx="762000" cy="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4744700" y="16068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649450" y="1621671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85803</xdr:rowOff>
    </xdr:from>
    <xdr:to>
      <xdr:col>81</xdr:col>
      <xdr:colOff>50800</xdr:colOff>
      <xdr:row>98</xdr:row>
      <xdr:rowOff>86437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144500" y="16316403"/>
          <a:ext cx="793750" cy="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887450" y="1621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709161" y="1599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86437</xdr:rowOff>
    </xdr:from>
    <xdr:to>
      <xdr:col>76</xdr:col>
      <xdr:colOff>114300</xdr:colOff>
      <xdr:row>98</xdr:row>
      <xdr:rowOff>97912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344400" y="16317037"/>
          <a:ext cx="800100" cy="1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093700" y="162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896361" y="1598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91678</xdr:rowOff>
    </xdr:from>
    <xdr:to>
      <xdr:col>71</xdr:col>
      <xdr:colOff>177800</xdr:colOff>
      <xdr:row>98</xdr:row>
      <xdr:rowOff>97912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1537950" y="16322278"/>
          <a:ext cx="806450" cy="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299950" y="162469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102611" y="1602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1487150" y="1626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308861" y="1603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27415</xdr:rowOff>
    </xdr:from>
    <xdr:to>
      <xdr:col>85</xdr:col>
      <xdr:colOff>177800</xdr:colOff>
      <xdr:row>98</xdr:row>
      <xdr:rowOff>129015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649450" y="1625801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135995</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4744700" y="1619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35003</xdr:rowOff>
    </xdr:from>
    <xdr:to>
      <xdr:col>81</xdr:col>
      <xdr:colOff>101600</xdr:colOff>
      <xdr:row>98</xdr:row>
      <xdr:rowOff>136603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887450" y="1626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127730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709161" y="1635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35637</xdr:rowOff>
    </xdr:from>
    <xdr:to>
      <xdr:col>76</xdr:col>
      <xdr:colOff>165100</xdr:colOff>
      <xdr:row>98</xdr:row>
      <xdr:rowOff>137237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093700" y="1626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128364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896361" y="1635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47112</xdr:rowOff>
    </xdr:from>
    <xdr:to>
      <xdr:col>72</xdr:col>
      <xdr:colOff>38100</xdr:colOff>
      <xdr:row>98</xdr:row>
      <xdr:rowOff>148712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299950" y="162777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139839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102611" y="1637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40878</xdr:rowOff>
    </xdr:from>
    <xdr:to>
      <xdr:col>67</xdr:col>
      <xdr:colOff>101600</xdr:colOff>
      <xdr:row>98</xdr:row>
      <xdr:rowOff>142478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1487150" y="1627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133605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1308861" y="1636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64592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62485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64592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59850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64592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9850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64592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59850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64592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59850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59399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19949795" y="5220640"/>
          <a:ext cx="1269" cy="126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000250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98818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0002500" y="500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881850" y="52206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153816</xdr:rowOff>
    </xdr:from>
    <xdr:to>
      <xdr:col>116</xdr:col>
      <xdr:colOff>63500</xdr:colOff>
      <xdr:row>38</xdr:row>
      <xdr:rowOff>29363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19202400" y="6268866"/>
          <a:ext cx="749300" cy="4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0002500" y="6337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9900900" y="63591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29363</xdr:rowOff>
    </xdr:from>
    <xdr:to>
      <xdr:col>111</xdr:col>
      <xdr:colOff>177800</xdr:colOff>
      <xdr:row>38</xdr:row>
      <xdr:rowOff>49270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8395950" y="6309513"/>
          <a:ext cx="80645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157950" y="63719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992928" y="645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49270</xdr:rowOff>
    </xdr:from>
    <xdr:to>
      <xdr:col>107</xdr:col>
      <xdr:colOff>50800</xdr:colOff>
      <xdr:row>38</xdr:row>
      <xdr:rowOff>73711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7602200" y="6329420"/>
          <a:ext cx="793750" cy="2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345150" y="63761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180128" y="646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73711</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6802100" y="6353861"/>
          <a:ext cx="800100" cy="13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7551400" y="63706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11816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386378" y="645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6757650" y="63969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6592628" y="617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103016</xdr:rowOff>
    </xdr:from>
    <xdr:to>
      <xdr:col>116</xdr:col>
      <xdr:colOff>114300</xdr:colOff>
      <xdr:row>38</xdr:row>
      <xdr:rowOff>33166</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900900" y="62180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125893</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0002500" y="607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150013</xdr:rowOff>
    </xdr:from>
    <xdr:to>
      <xdr:col>112</xdr:col>
      <xdr:colOff>38100</xdr:colOff>
      <xdr:row>38</xdr:row>
      <xdr:rowOff>80163</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157950" y="626506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96690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992928" y="604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169920</xdr:rowOff>
    </xdr:from>
    <xdr:to>
      <xdr:col>107</xdr:col>
      <xdr:colOff>101600</xdr:colOff>
      <xdr:row>38</xdr:row>
      <xdr:rowOff>100070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345150" y="627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116596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180128" y="606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22911</xdr:rowOff>
    </xdr:from>
    <xdr:to>
      <xdr:col>102</xdr:col>
      <xdr:colOff>165100</xdr:colOff>
      <xdr:row>38</xdr:row>
      <xdr:rowOff>124511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7551400" y="630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141038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386378" y="60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67576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66838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64592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62485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64592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5985051" y="9396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64592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5985051" y="9082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64592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5985051" y="8762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64592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5985051" y="8448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64592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593998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59399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150297</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19949795" y="8906947"/>
          <a:ext cx="1269" cy="93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0002500" y="9849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881850" y="9846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52</xdr:row>
      <xdr:rowOff>96974</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0002500" y="868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150297</xdr:rowOff>
    </xdr:from>
    <xdr:to>
      <xdr:col>116</xdr:col>
      <xdr:colOff>152400</xdr:colOff>
      <xdr:row>53</xdr:row>
      <xdr:rowOff>150297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881850" y="89069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150297</xdr:rowOff>
    </xdr:from>
    <xdr:to>
      <xdr:col>116</xdr:col>
      <xdr:colOff>63500</xdr:colOff>
      <xdr:row>53</xdr:row>
      <xdr:rowOff>163295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202400" y="8906947"/>
          <a:ext cx="749300" cy="1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99576</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0002500" y="96817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121149</xdr:rowOff>
    </xdr:from>
    <xdr:to>
      <xdr:col>116</xdr:col>
      <xdr:colOff>114300</xdr:colOff>
      <xdr:row>59</xdr:row>
      <xdr:rowOff>51299</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900900" y="97032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40259</xdr:rowOff>
    </xdr:from>
    <xdr:to>
      <xdr:col>111</xdr:col>
      <xdr:colOff>177800</xdr:colOff>
      <xdr:row>53</xdr:row>
      <xdr:rowOff>163295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395950" y="8796909"/>
          <a:ext cx="806450" cy="12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122880</xdr:rowOff>
    </xdr:from>
    <xdr:to>
      <xdr:col>112</xdr:col>
      <xdr:colOff>38100</xdr:colOff>
      <xdr:row>59</xdr:row>
      <xdr:rowOff>53030</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157950" y="97050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44157</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992928" y="979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31801</xdr:rowOff>
    </xdr:from>
    <xdr:to>
      <xdr:col>107</xdr:col>
      <xdr:colOff>50800</xdr:colOff>
      <xdr:row>53</xdr:row>
      <xdr:rowOff>40259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7602200" y="8458251"/>
          <a:ext cx="793750" cy="33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127909</xdr:rowOff>
    </xdr:from>
    <xdr:to>
      <xdr:col>107</xdr:col>
      <xdr:colOff>101600</xdr:colOff>
      <xdr:row>59</xdr:row>
      <xdr:rowOff>58059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345150" y="97100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49186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180128" y="979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31801</xdr:rowOff>
    </xdr:from>
    <xdr:to>
      <xdr:col>102</xdr:col>
      <xdr:colOff>114300</xdr:colOff>
      <xdr:row>55</xdr:row>
      <xdr:rowOff>37467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6802100" y="8458251"/>
          <a:ext cx="800100" cy="66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116855</xdr:rowOff>
    </xdr:from>
    <xdr:to>
      <xdr:col>102</xdr:col>
      <xdr:colOff>165100</xdr:colOff>
      <xdr:row>59</xdr:row>
      <xdr:rowOff>47005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7551400" y="96990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38132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386378" y="978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130129</xdr:rowOff>
    </xdr:from>
    <xdr:to>
      <xdr:col>98</xdr:col>
      <xdr:colOff>38100</xdr:colOff>
      <xdr:row>59</xdr:row>
      <xdr:rowOff>60279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6757650" y="971227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51406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6592628" y="979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99497</xdr:rowOff>
    </xdr:from>
    <xdr:to>
      <xdr:col>116</xdr:col>
      <xdr:colOff>114300</xdr:colOff>
      <xdr:row>54</xdr:row>
      <xdr:rowOff>29647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900900" y="88561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52524</xdr:rowOff>
    </xdr:from>
    <xdr:ext cx="534377"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0002500" y="880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112495</xdr:rowOff>
    </xdr:from>
    <xdr:to>
      <xdr:col>112</xdr:col>
      <xdr:colOff>38100</xdr:colOff>
      <xdr:row>54</xdr:row>
      <xdr:rowOff>42645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157950" y="88691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59172</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960611" y="86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160909</xdr:rowOff>
    </xdr:from>
    <xdr:to>
      <xdr:col>107</xdr:col>
      <xdr:colOff>101600</xdr:colOff>
      <xdr:row>53</xdr:row>
      <xdr:rowOff>91059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345150" y="87524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107586</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166861" y="853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152451</xdr:rowOff>
    </xdr:from>
    <xdr:to>
      <xdr:col>102</xdr:col>
      <xdr:colOff>165100</xdr:colOff>
      <xdr:row>51</xdr:row>
      <xdr:rowOff>82601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7551400" y="84138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99128</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354061" y="819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158117</xdr:rowOff>
    </xdr:from>
    <xdr:to>
      <xdr:col>98</xdr:col>
      <xdr:colOff>38100</xdr:colOff>
      <xdr:row>55</xdr:row>
      <xdr:rowOff>88267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6757650" y="90798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104794</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6560311" y="886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62485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64592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5985051" y="12957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64592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59850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64592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59850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64592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59399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64592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59399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19949795" y="11602948"/>
          <a:ext cx="1269" cy="148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0002500" y="130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881850" y="130927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0002500" y="11390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9881850" y="116029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154063</xdr:rowOff>
    </xdr:from>
    <xdr:to>
      <xdr:col>116</xdr:col>
      <xdr:colOff>63500</xdr:colOff>
      <xdr:row>77</xdr:row>
      <xdr:rowOff>156604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202400" y="12873113"/>
          <a:ext cx="7493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0002500" y="125642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900900" y="127127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154063</xdr:rowOff>
    </xdr:from>
    <xdr:to>
      <xdr:col>111</xdr:col>
      <xdr:colOff>177800</xdr:colOff>
      <xdr:row>77</xdr:row>
      <xdr:rowOff>164097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395950" y="12873113"/>
          <a:ext cx="806450" cy="1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157950" y="127287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960611" y="125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163221</xdr:rowOff>
    </xdr:from>
    <xdr:to>
      <xdr:col>107</xdr:col>
      <xdr:colOff>50800</xdr:colOff>
      <xdr:row>77</xdr:row>
      <xdr:rowOff>164097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7602200" y="12882271"/>
          <a:ext cx="79375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345150" y="1273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166861" y="1252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160795</xdr:rowOff>
    </xdr:from>
    <xdr:to>
      <xdr:col>102</xdr:col>
      <xdr:colOff>114300</xdr:colOff>
      <xdr:row>77</xdr:row>
      <xdr:rowOff>163221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6802100" y="12549645"/>
          <a:ext cx="800100" cy="33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7551400" y="1275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158869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354061" y="1254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6757650" y="1266954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6560311" y="127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105804</xdr:rowOff>
    </xdr:from>
    <xdr:to>
      <xdr:col>116</xdr:col>
      <xdr:colOff>114300</xdr:colOff>
      <xdr:row>78</xdr:row>
      <xdr:rowOff>35954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900900" y="128248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84231</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0002500" y="128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103263</xdr:rowOff>
    </xdr:from>
    <xdr:to>
      <xdr:col>112</xdr:col>
      <xdr:colOff>38100</xdr:colOff>
      <xdr:row>78</xdr:row>
      <xdr:rowOff>33413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157950" y="128223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24540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960611" y="1290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113297</xdr:rowOff>
    </xdr:from>
    <xdr:to>
      <xdr:col>107</xdr:col>
      <xdr:colOff>101600</xdr:colOff>
      <xdr:row>78</xdr:row>
      <xdr:rowOff>43447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345150" y="128323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34574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166861" y="1291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112421</xdr:rowOff>
    </xdr:from>
    <xdr:to>
      <xdr:col>102</xdr:col>
      <xdr:colOff>165100</xdr:colOff>
      <xdr:row>78</xdr:row>
      <xdr:rowOff>42571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7551400" y="128314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33698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7354061" y="1291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109995</xdr:rowOff>
    </xdr:from>
    <xdr:to>
      <xdr:col>98</xdr:col>
      <xdr:colOff>38100</xdr:colOff>
      <xdr:row>76</xdr:row>
      <xdr:rowOff>40145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6757650" y="124988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56672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6560311" y="1228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64592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624851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64592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6049171" y="16032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64592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6049171" y="15705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64592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6049171" y="15378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64592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6049171" y="15052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64592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5985051" y="147385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5985051" y="14424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flipV="1">
          <a:off x="19949795" y="15018930"/>
          <a:ext cx="1269" cy="14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0002500" y="165482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881850" y="16500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0002500" y="1480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881850" y="150189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202400" y="16500929"/>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0002500" y="162942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900900" y="1644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395950" y="1650092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157950" y="164424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051783" y="16217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7602200" y="1650092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345150" y="1644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258033" y="162171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6802100" y="1650092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7551400" y="1644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464283" y="16216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6757650" y="164396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6651483" y="162149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900900" y="1645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0002500" y="164212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157950" y="164501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084100" y="16542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345150" y="1645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290350" y="16542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7551400" y="1645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7490250" y="16542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6757650" y="164501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6683800" y="16542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753,952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157,565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円であり、類似団体平均と比べると引き続き高い水準にある。低所得世帯支援給付金や低所得者支援及び定額減税補足給付金等により、前年度と比べて増加した。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補助費等は、住民一人当たり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87,925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円であり、類似団体平均と比べると引き続き低い水準にある。地方創生臨時交付金を活用した中小事業者支援関係交付金の減等により、前年度と比べて減少した。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113,643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円であり、類似団体平均と比べると高い水準に転じた。企業誘致や防災行政無線更新事業の増額により、前年度と比べて大幅に増加した。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災害復旧事業費は、住民一人当たり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4,974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円であり、類似団体平均と比べると低い水準に転じた。令和３年７月豪雨に係る事業費（主に繰越明許費）の減等により、前年度と比べて減少した。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鳥取県倉吉市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44,212
43,854
272.06
34,145,117
33,333,736
575,175
14,496,626
27,944,742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475114" y="6722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771"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77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7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577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116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116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176395" y="4969320"/>
          <a:ext cx="1270" cy="126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229100"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6235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229100" y="475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08450" y="49693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91884</xdr:rowOff>
    </xdr:from>
    <xdr:to>
      <xdr:col>24</xdr:col>
      <xdr:colOff>63500</xdr:colOff>
      <xdr:row>36</xdr:row>
      <xdr:rowOff>100838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429000" y="6041834"/>
          <a:ext cx="7493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229100" y="5709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127500" y="585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100838</xdr:rowOff>
    </xdr:from>
    <xdr:to>
      <xdr:col>19</xdr:col>
      <xdr:colOff>177800</xdr:colOff>
      <xdr:row>37</xdr:row>
      <xdr:rowOff>9779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622550" y="6050788"/>
          <a:ext cx="806450" cy="7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84550" y="58747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219528" y="5656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9779</xdr:rowOff>
    </xdr:from>
    <xdr:to>
      <xdr:col>15</xdr:col>
      <xdr:colOff>50800</xdr:colOff>
      <xdr:row>37</xdr:row>
      <xdr:rowOff>46546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828800" y="6124829"/>
          <a:ext cx="793750" cy="3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71750" y="58853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406728" y="566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29020</xdr:rowOff>
    </xdr:from>
    <xdr:to>
      <xdr:col>10</xdr:col>
      <xdr:colOff>114300</xdr:colOff>
      <xdr:row>37</xdr:row>
      <xdr:rowOff>46546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028700" y="6144070"/>
          <a:ext cx="8001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78000" y="59105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12978" y="569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84250" y="587108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19228" y="5652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41084</xdr:rowOff>
    </xdr:from>
    <xdr:to>
      <xdr:col>24</xdr:col>
      <xdr:colOff>114300</xdr:colOff>
      <xdr:row>36</xdr:row>
      <xdr:rowOff>142684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127500" y="599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19511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229100" y="596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50038</xdr:rowOff>
    </xdr:from>
    <xdr:to>
      <xdr:col>20</xdr:col>
      <xdr:colOff>38100</xdr:colOff>
      <xdr:row>36</xdr:row>
      <xdr:rowOff>151638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84550" y="59999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142765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219528" y="609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130429</xdr:rowOff>
    </xdr:from>
    <xdr:to>
      <xdr:col>15</xdr:col>
      <xdr:colOff>101600</xdr:colOff>
      <xdr:row>37</xdr:row>
      <xdr:rowOff>60579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71750" y="60803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51706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406728" y="616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167196</xdr:rowOff>
    </xdr:from>
    <xdr:to>
      <xdr:col>10</xdr:col>
      <xdr:colOff>165100</xdr:colOff>
      <xdr:row>37</xdr:row>
      <xdr:rowOff>97346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78000" y="61171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88473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12978" y="620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149670</xdr:rowOff>
    </xdr:from>
    <xdr:to>
      <xdr:col>6</xdr:col>
      <xdr:colOff>38100</xdr:colOff>
      <xdr:row>37</xdr:row>
      <xdr:rowOff>79820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84250" y="60996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70947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192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58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751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58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8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176395" y="8350125"/>
          <a:ext cx="1270" cy="1395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229100" y="974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108450" y="97455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229100" y="8131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108450" y="83501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86797</xdr:rowOff>
    </xdr:from>
    <xdr:to>
      <xdr:col>24</xdr:col>
      <xdr:colOff>63500</xdr:colOff>
      <xdr:row>58</xdr:row>
      <xdr:rowOff>96161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429000" y="9668947"/>
          <a:ext cx="749300" cy="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229100" y="9433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127500" y="95821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94061</xdr:rowOff>
    </xdr:from>
    <xdr:to>
      <xdr:col>19</xdr:col>
      <xdr:colOff>177800</xdr:colOff>
      <xdr:row>58</xdr:row>
      <xdr:rowOff>96161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622550" y="9676211"/>
          <a:ext cx="806450" cy="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384550" y="95802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154895" y="93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24</xdr:rowOff>
    </xdr:from>
    <xdr:to>
      <xdr:col>15</xdr:col>
      <xdr:colOff>50800</xdr:colOff>
      <xdr:row>58</xdr:row>
      <xdr:rowOff>94061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828800" y="9582174"/>
          <a:ext cx="793750" cy="9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571750" y="95830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361145" y="936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24</xdr:rowOff>
    </xdr:from>
    <xdr:to>
      <xdr:col>10</xdr:col>
      <xdr:colOff>114300</xdr:colOff>
      <xdr:row>58</xdr:row>
      <xdr:rowOff>95640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028700" y="9582174"/>
          <a:ext cx="800100" cy="9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778000" y="94859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548345" y="926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984250" y="961822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754595" y="9406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35997</xdr:rowOff>
    </xdr:from>
    <xdr:to>
      <xdr:col>24</xdr:col>
      <xdr:colOff>114300</xdr:colOff>
      <xdr:row>58</xdr:row>
      <xdr:rowOff>137597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127500" y="961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229100" y="9560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45361</xdr:rowOff>
    </xdr:from>
    <xdr:to>
      <xdr:col>20</xdr:col>
      <xdr:colOff>38100</xdr:colOff>
      <xdr:row>58</xdr:row>
      <xdr:rowOff>146961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384550" y="96275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138088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187211" y="972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43261</xdr:rowOff>
    </xdr:from>
    <xdr:to>
      <xdr:col>15</xdr:col>
      <xdr:colOff>101600</xdr:colOff>
      <xdr:row>58</xdr:row>
      <xdr:rowOff>144861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571750" y="962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135988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393461" y="971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120674</xdr:rowOff>
    </xdr:from>
    <xdr:to>
      <xdr:col>10</xdr:col>
      <xdr:colOff>165100</xdr:colOff>
      <xdr:row>58</xdr:row>
      <xdr:rowOff>50824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778000" y="95377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41951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548345" y="962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44840</xdr:rowOff>
    </xdr:from>
    <xdr:to>
      <xdr:col>6</xdr:col>
      <xdr:colOff>38100</xdr:colOff>
      <xdr:row>58</xdr:row>
      <xdr:rowOff>146440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984250" y="96269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137567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786911" y="971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4751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8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176395" y="11741716"/>
          <a:ext cx="1270" cy="1019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229100" y="12765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108450" y="127616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229100" y="11529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108450" y="117417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121883</xdr:rowOff>
    </xdr:from>
    <xdr:to>
      <xdr:col>24</xdr:col>
      <xdr:colOff>63500</xdr:colOff>
      <xdr:row>75</xdr:row>
      <xdr:rowOff>49234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429000" y="12345633"/>
          <a:ext cx="749300" cy="9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229100" y="12421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127500" y="1244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170634</xdr:rowOff>
    </xdr:from>
    <xdr:to>
      <xdr:col>19</xdr:col>
      <xdr:colOff>177800</xdr:colOff>
      <xdr:row>75</xdr:row>
      <xdr:rowOff>49234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622550" y="12388034"/>
          <a:ext cx="806450" cy="5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384550" y="1249936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154895" y="12585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170634</xdr:rowOff>
    </xdr:from>
    <xdr:to>
      <xdr:col>15</xdr:col>
      <xdr:colOff>50800</xdr:colOff>
      <xdr:row>75</xdr:row>
      <xdr:rowOff>140715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1828800" y="12388034"/>
          <a:ext cx="793750" cy="14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571750" y="12459023"/>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361145" y="12551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140715</xdr:rowOff>
    </xdr:from>
    <xdr:to>
      <xdr:col>10</xdr:col>
      <xdr:colOff>114300</xdr:colOff>
      <xdr:row>76</xdr:row>
      <xdr:rowOff>1854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028700" y="12529565"/>
          <a:ext cx="800100" cy="2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778000" y="1258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548345" y="1267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984250" y="1259474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754595" y="12687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71083</xdr:rowOff>
    </xdr:from>
    <xdr:to>
      <xdr:col>24</xdr:col>
      <xdr:colOff>114300</xdr:colOff>
      <xdr:row>75</xdr:row>
      <xdr:rowOff>1233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127500" y="122948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93960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229100" y="1215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169884</xdr:rowOff>
    </xdr:from>
    <xdr:to>
      <xdr:col>20</xdr:col>
      <xdr:colOff>38100</xdr:colOff>
      <xdr:row>75</xdr:row>
      <xdr:rowOff>100034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384550" y="123872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116561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154895" y="1217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119834</xdr:rowOff>
    </xdr:from>
    <xdr:to>
      <xdr:col>15</xdr:col>
      <xdr:colOff>101600</xdr:colOff>
      <xdr:row>75</xdr:row>
      <xdr:rowOff>49984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571750" y="123435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66511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361145" y="12125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89915</xdr:rowOff>
    </xdr:from>
    <xdr:to>
      <xdr:col>10</xdr:col>
      <xdr:colOff>165100</xdr:colOff>
      <xdr:row>76</xdr:row>
      <xdr:rowOff>20064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778000" y="12478765"/>
          <a:ext cx="1016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36592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548345" y="1226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122504</xdr:rowOff>
    </xdr:from>
    <xdr:to>
      <xdr:col>6</xdr:col>
      <xdr:colOff>38100</xdr:colOff>
      <xdr:row>76</xdr:row>
      <xdr:rowOff>52654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984250" y="125113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69181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754595" y="12292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685800" y="1637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47511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685800" y="15913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685800" y="1545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685800" y="15005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176395" y="152282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229100" y="1623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108450" y="162350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229100" y="15009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108450" y="152282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156017</xdr:rowOff>
    </xdr:from>
    <xdr:to>
      <xdr:col>24</xdr:col>
      <xdr:colOff>63500</xdr:colOff>
      <xdr:row>97</xdr:row>
      <xdr:rowOff>157370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429000" y="16215167"/>
          <a:ext cx="749300"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229100" y="15860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127500" y="1600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157370</xdr:rowOff>
    </xdr:from>
    <xdr:to>
      <xdr:col>19</xdr:col>
      <xdr:colOff>177800</xdr:colOff>
      <xdr:row>97</xdr:row>
      <xdr:rowOff>164571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622550" y="16216520"/>
          <a:ext cx="80645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384550" y="160184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187211" y="1579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164571</xdr:rowOff>
    </xdr:from>
    <xdr:to>
      <xdr:col>15</xdr:col>
      <xdr:colOff>50800</xdr:colOff>
      <xdr:row>98</xdr:row>
      <xdr:rowOff>26054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1828800" y="16223721"/>
          <a:ext cx="793750" cy="3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571750" y="1602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393461" y="1579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26054</xdr:rowOff>
    </xdr:from>
    <xdr:to>
      <xdr:col>10</xdr:col>
      <xdr:colOff>114300</xdr:colOff>
      <xdr:row>98</xdr:row>
      <xdr:rowOff>30828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028700" y="16256654"/>
          <a:ext cx="800100" cy="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778000" y="1605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580661" y="1583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984250" y="160651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786911" y="1584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105217</xdr:rowOff>
    </xdr:from>
    <xdr:to>
      <xdr:col>24</xdr:col>
      <xdr:colOff>114300</xdr:colOff>
      <xdr:row>98</xdr:row>
      <xdr:rowOff>35367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127500" y="1616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20144</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229100" y="1607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106570</xdr:rowOff>
    </xdr:from>
    <xdr:to>
      <xdr:col>20</xdr:col>
      <xdr:colOff>38100</xdr:colOff>
      <xdr:row>98</xdr:row>
      <xdr:rowOff>36720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384550" y="161657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27847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187211" y="1625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113771</xdr:rowOff>
    </xdr:from>
    <xdr:to>
      <xdr:col>15</xdr:col>
      <xdr:colOff>101600</xdr:colOff>
      <xdr:row>98</xdr:row>
      <xdr:rowOff>43921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571750" y="1617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35048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393461" y="1626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146704</xdr:rowOff>
    </xdr:from>
    <xdr:to>
      <xdr:col>10</xdr:col>
      <xdr:colOff>165100</xdr:colOff>
      <xdr:row>98</xdr:row>
      <xdr:rowOff>76854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778000" y="1620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67981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580661" y="1629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151478</xdr:rowOff>
    </xdr:from>
    <xdr:to>
      <xdr:col>6</xdr:col>
      <xdr:colOff>38100</xdr:colOff>
      <xdr:row>98</xdr:row>
      <xdr:rowOff>81628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984250" y="162106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72755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786911" y="1630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5956300" y="6544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572656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5956300" y="6230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5527221" y="6094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5956300" y="59163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5527221" y="57805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5956300" y="5602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5527221" y="54602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5956300" y="5288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5527221" y="5146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5956300" y="4968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5527221" y="48325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552722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9427845" y="5001732"/>
          <a:ext cx="1270" cy="1542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948055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35990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9480550" y="478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359900" y="50017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13643</xdr:rowOff>
    </xdr:from>
    <xdr:to>
      <xdr:col>55</xdr:col>
      <xdr:colOff>0</xdr:colOff>
      <xdr:row>33</xdr:row>
      <xdr:rowOff>19522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8686800" y="5468293"/>
          <a:ext cx="74295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110434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9480550" y="62254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398000" y="62470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13643</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7886700" y="5468293"/>
          <a:ext cx="800100" cy="107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36000" y="62343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40548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16567" y="6320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84183</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080250" y="6529433"/>
          <a:ext cx="80645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42250" y="62480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716467" y="6029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83530</xdr:rowOff>
    </xdr:from>
    <xdr:to>
      <xdr:col>41</xdr:col>
      <xdr:colOff>50800</xdr:colOff>
      <xdr:row>39</xdr:row>
      <xdr:rowOff>84183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286500" y="6528780"/>
          <a:ext cx="79375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029450" y="62731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910017" y="6054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235700" y="62695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116267" y="6051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140172</xdr:rowOff>
    </xdr:from>
    <xdr:to>
      <xdr:col>55</xdr:col>
      <xdr:colOff>50800</xdr:colOff>
      <xdr:row>33</xdr:row>
      <xdr:rowOff>70322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398000" y="54297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163049</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9480550" y="528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134293</xdr:rowOff>
    </xdr:from>
    <xdr:to>
      <xdr:col>50</xdr:col>
      <xdr:colOff>165100</xdr:colOff>
      <xdr:row>33</xdr:row>
      <xdr:rowOff>64443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36000" y="54238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80970</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470978" y="520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422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684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33383</xdr:rowOff>
    </xdr:from>
    <xdr:to>
      <xdr:col>41</xdr:col>
      <xdr:colOff>101600</xdr:colOff>
      <xdr:row>39</xdr:row>
      <xdr:rowOff>134983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029450" y="647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126110</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942333" y="65713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32730</xdr:rowOff>
    </xdr:from>
    <xdr:to>
      <xdr:col>36</xdr:col>
      <xdr:colOff>165100</xdr:colOff>
      <xdr:row>39</xdr:row>
      <xdr:rowOff>134330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235700" y="647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125457</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148583" y="65707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72656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4821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41803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41803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41803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9427845" y="8452711"/>
          <a:ext cx="1270" cy="129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9480550" y="974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359900" y="97459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9480550" y="8240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359900" y="84527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85964</xdr:rowOff>
    </xdr:from>
    <xdr:to>
      <xdr:col>55</xdr:col>
      <xdr:colOff>0</xdr:colOff>
      <xdr:row>57</xdr:row>
      <xdr:rowOff>139616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686800" y="9503014"/>
          <a:ext cx="742950" cy="5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9480550" y="9299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398000" y="94418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139616</xdr:rowOff>
    </xdr:from>
    <xdr:to>
      <xdr:col>50</xdr:col>
      <xdr:colOff>114300</xdr:colOff>
      <xdr:row>57</xdr:row>
      <xdr:rowOff>160899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86700" y="9556666"/>
          <a:ext cx="800100" cy="2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36000" y="94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438661" y="924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160899</xdr:rowOff>
    </xdr:from>
    <xdr:to>
      <xdr:col>45</xdr:col>
      <xdr:colOff>177800</xdr:colOff>
      <xdr:row>58</xdr:row>
      <xdr:rowOff>54532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080250" y="9577949"/>
          <a:ext cx="806450" cy="5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42250" y="94550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44911" y="924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3302</xdr:rowOff>
    </xdr:from>
    <xdr:to>
      <xdr:col>41</xdr:col>
      <xdr:colOff>50800</xdr:colOff>
      <xdr:row>58</xdr:row>
      <xdr:rowOff>54532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286500" y="9585452"/>
          <a:ext cx="793750" cy="5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029450" y="946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851161" y="924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235700" y="94839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038361" y="926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35164</xdr:rowOff>
    </xdr:from>
    <xdr:to>
      <xdr:col>55</xdr:col>
      <xdr:colOff>50800</xdr:colOff>
      <xdr:row>57</xdr:row>
      <xdr:rowOff>136764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398000" y="94522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13591</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9480550" y="943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88816</xdr:rowOff>
    </xdr:from>
    <xdr:to>
      <xdr:col>50</xdr:col>
      <xdr:colOff>165100</xdr:colOff>
      <xdr:row>58</xdr:row>
      <xdr:rowOff>18966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36000" y="95058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10093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38661" y="959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110099</xdr:rowOff>
    </xdr:from>
    <xdr:to>
      <xdr:col>46</xdr:col>
      <xdr:colOff>38100</xdr:colOff>
      <xdr:row>58</xdr:row>
      <xdr:rowOff>40249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42250" y="95271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31376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44911" y="961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3732</xdr:rowOff>
    </xdr:from>
    <xdr:to>
      <xdr:col>41</xdr:col>
      <xdr:colOff>101600</xdr:colOff>
      <xdr:row>58</xdr:row>
      <xdr:rowOff>105332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029450" y="958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96459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851161" y="967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123952</xdr:rowOff>
    </xdr:from>
    <xdr:to>
      <xdr:col>36</xdr:col>
      <xdr:colOff>165100</xdr:colOff>
      <xdr:row>58</xdr:row>
      <xdr:rowOff>54102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235700" y="95410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45229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038361" y="96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5956300" y="13023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572656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5956300" y="12579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541803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5956300" y="1214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41803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5956300" y="1170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541803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9427845" y="11757352"/>
          <a:ext cx="1270" cy="124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9480550" y="1300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359900" y="130047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9480550" y="1154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359900" y="117573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31138</xdr:rowOff>
    </xdr:from>
    <xdr:to>
      <xdr:col>55</xdr:col>
      <xdr:colOff>0</xdr:colOff>
      <xdr:row>76</xdr:row>
      <xdr:rowOff>119693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8686800" y="12585088"/>
          <a:ext cx="742950" cy="8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9480550" y="128299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398000" y="128515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89714</xdr:rowOff>
    </xdr:from>
    <xdr:to>
      <xdr:col>50</xdr:col>
      <xdr:colOff>114300</xdr:colOff>
      <xdr:row>76</xdr:row>
      <xdr:rowOff>119693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7886700" y="12643664"/>
          <a:ext cx="800100" cy="2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36000" y="128423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38661" y="1292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6550</xdr:rowOff>
    </xdr:from>
    <xdr:to>
      <xdr:col>45</xdr:col>
      <xdr:colOff>177800</xdr:colOff>
      <xdr:row>76</xdr:row>
      <xdr:rowOff>89714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080250" y="12560500"/>
          <a:ext cx="806450" cy="8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42250" y="128382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644911" y="1292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6550</xdr:rowOff>
    </xdr:from>
    <xdr:to>
      <xdr:col>41</xdr:col>
      <xdr:colOff>50800</xdr:colOff>
      <xdr:row>77</xdr:row>
      <xdr:rowOff>34311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286500" y="12560500"/>
          <a:ext cx="793750" cy="19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029450" y="128310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851161" y="1291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235700" y="128803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038361" y="1296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151788</xdr:rowOff>
    </xdr:from>
    <xdr:to>
      <xdr:col>55</xdr:col>
      <xdr:colOff>50800</xdr:colOff>
      <xdr:row>76</xdr:row>
      <xdr:rowOff>81938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398000" y="125406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3215</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9480550" y="1239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68893</xdr:rowOff>
    </xdr:from>
    <xdr:to>
      <xdr:col>50</xdr:col>
      <xdr:colOff>165100</xdr:colOff>
      <xdr:row>76</xdr:row>
      <xdr:rowOff>170493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36000" y="126228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15570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38661" y="1240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38914</xdr:rowOff>
    </xdr:from>
    <xdr:to>
      <xdr:col>46</xdr:col>
      <xdr:colOff>38100</xdr:colOff>
      <xdr:row>76</xdr:row>
      <xdr:rowOff>140514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42250" y="125928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157042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44911" y="1238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127200</xdr:rowOff>
    </xdr:from>
    <xdr:to>
      <xdr:col>41</xdr:col>
      <xdr:colOff>101600</xdr:colOff>
      <xdr:row>76</xdr:row>
      <xdr:rowOff>57350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029450" y="12516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73877</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818845" y="12297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154961</xdr:rowOff>
    </xdr:from>
    <xdr:to>
      <xdr:col>36</xdr:col>
      <xdr:colOff>165100</xdr:colOff>
      <xdr:row>77</xdr:row>
      <xdr:rowOff>85111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235700" y="127089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101638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038361" y="1249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5956300" y="1644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72656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5956300" y="1606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4821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5956300" y="1568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41803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5956300" y="1530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41803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5956300" y="1492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41803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427845" y="14855144"/>
          <a:ext cx="1270" cy="1450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9480550" y="1630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9359900" y="163056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9480550" y="1463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359900" y="148551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124475</xdr:rowOff>
    </xdr:from>
    <xdr:to>
      <xdr:col>55</xdr:col>
      <xdr:colOff>0</xdr:colOff>
      <xdr:row>97</xdr:row>
      <xdr:rowOff>2487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8686800" y="16012175"/>
          <a:ext cx="742950" cy="4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9480550" y="1576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398000" y="159103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160807</xdr:rowOff>
    </xdr:from>
    <xdr:to>
      <xdr:col>50</xdr:col>
      <xdr:colOff>114300</xdr:colOff>
      <xdr:row>97</xdr:row>
      <xdr:rowOff>2487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7886700" y="16048507"/>
          <a:ext cx="800100" cy="1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36000" y="1591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38661" y="1568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114753</xdr:rowOff>
    </xdr:from>
    <xdr:to>
      <xdr:col>45</xdr:col>
      <xdr:colOff>177800</xdr:colOff>
      <xdr:row>96</xdr:row>
      <xdr:rowOff>160807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080250" y="16002453"/>
          <a:ext cx="806450" cy="4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42250" y="159011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644911" y="1567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114753</xdr:rowOff>
    </xdr:from>
    <xdr:to>
      <xdr:col>41</xdr:col>
      <xdr:colOff>50800</xdr:colOff>
      <xdr:row>97</xdr:row>
      <xdr:rowOff>43993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286500" y="16002453"/>
          <a:ext cx="793750" cy="10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029450" y="1594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851161" y="1571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235700" y="1598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038361" y="1575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73675</xdr:rowOff>
    </xdr:from>
    <xdr:to>
      <xdr:col>55</xdr:col>
      <xdr:colOff>50800</xdr:colOff>
      <xdr:row>97</xdr:row>
      <xdr:rowOff>3825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398000" y="159613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52102</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9480550" y="1593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123137</xdr:rowOff>
    </xdr:from>
    <xdr:to>
      <xdr:col>50</xdr:col>
      <xdr:colOff>165100</xdr:colOff>
      <xdr:row>97</xdr:row>
      <xdr:rowOff>53287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36000" y="1601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44414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38661" y="161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110007</xdr:rowOff>
    </xdr:from>
    <xdr:to>
      <xdr:col>46</xdr:col>
      <xdr:colOff>38100</xdr:colOff>
      <xdr:row>97</xdr:row>
      <xdr:rowOff>40157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42250" y="159977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31284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44911" y="1609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63953</xdr:rowOff>
    </xdr:from>
    <xdr:to>
      <xdr:col>41</xdr:col>
      <xdr:colOff>101600</xdr:colOff>
      <xdr:row>96</xdr:row>
      <xdr:rowOff>165553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029450" y="1595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156680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851161" y="1604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164643</xdr:rowOff>
    </xdr:from>
    <xdr:to>
      <xdr:col>36</xdr:col>
      <xdr:colOff>165100</xdr:colOff>
      <xdr:row>97</xdr:row>
      <xdr:rowOff>94793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235700" y="1605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85920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038361" y="1614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1207750" y="6419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09780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1207750" y="5975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0733601" y="5839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1207750" y="5537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073360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1207750" y="5099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073360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073360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4698345" y="5082271"/>
          <a:ext cx="1269" cy="110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4744700" y="619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4611350" y="61868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4744700" y="486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4611350" y="50822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54341</xdr:rowOff>
    </xdr:from>
    <xdr:to>
      <xdr:col>85</xdr:col>
      <xdr:colOff>127000</xdr:colOff>
      <xdr:row>36</xdr:row>
      <xdr:rowOff>61610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3938250" y="5674091"/>
          <a:ext cx="762000" cy="33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4744700" y="5745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649450" y="57672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61610</xdr:rowOff>
    </xdr:from>
    <xdr:to>
      <xdr:col>81</xdr:col>
      <xdr:colOff>50800</xdr:colOff>
      <xdr:row>36</xdr:row>
      <xdr:rowOff>80904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3144500" y="6011560"/>
          <a:ext cx="793750" cy="1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3887450" y="579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3709161" y="558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60284</xdr:rowOff>
    </xdr:from>
    <xdr:to>
      <xdr:col>76</xdr:col>
      <xdr:colOff>114300</xdr:colOff>
      <xdr:row>36</xdr:row>
      <xdr:rowOff>80904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344400" y="6010234"/>
          <a:ext cx="800100" cy="2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3093700" y="5779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896361" y="556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55987</xdr:rowOff>
    </xdr:from>
    <xdr:to>
      <xdr:col>71</xdr:col>
      <xdr:colOff>177800</xdr:colOff>
      <xdr:row>36</xdr:row>
      <xdr:rowOff>60284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1537950" y="6005937"/>
          <a:ext cx="80645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299950" y="576719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102611" y="554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1487150" y="581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1308861" y="560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3541</xdr:rowOff>
    </xdr:from>
    <xdr:to>
      <xdr:col>85</xdr:col>
      <xdr:colOff>177800</xdr:colOff>
      <xdr:row>34</xdr:row>
      <xdr:rowOff>105141</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4649450" y="562329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26418</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4744700" y="548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10810</xdr:rowOff>
    </xdr:from>
    <xdr:to>
      <xdr:col>81</xdr:col>
      <xdr:colOff>101600</xdr:colOff>
      <xdr:row>36</xdr:row>
      <xdr:rowOff>112410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3887450" y="596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103537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709161" y="605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30104</xdr:rowOff>
    </xdr:from>
    <xdr:to>
      <xdr:col>76</xdr:col>
      <xdr:colOff>165100</xdr:colOff>
      <xdr:row>36</xdr:row>
      <xdr:rowOff>131704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093700" y="598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122831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896361" y="607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9484</xdr:rowOff>
    </xdr:from>
    <xdr:to>
      <xdr:col>72</xdr:col>
      <xdr:colOff>38100</xdr:colOff>
      <xdr:row>36</xdr:row>
      <xdr:rowOff>111084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299950" y="59594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102211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102611" y="605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5187</xdr:rowOff>
    </xdr:from>
    <xdr:to>
      <xdr:col>67</xdr:col>
      <xdr:colOff>101600</xdr:colOff>
      <xdr:row>36</xdr:row>
      <xdr:rowOff>106787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1487150" y="595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97914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1308861" y="604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1207750" y="9721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09780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1207750" y="9277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066948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1207750" y="8839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066948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1207750" y="8401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066948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06694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4698345" y="8359842"/>
          <a:ext cx="1269" cy="123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4744700" y="960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4611350" y="95990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4744700" y="814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4611350" y="83598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41580</xdr:rowOff>
    </xdr:from>
    <xdr:to>
      <xdr:col>85</xdr:col>
      <xdr:colOff>127000</xdr:colOff>
      <xdr:row>57</xdr:row>
      <xdr:rowOff>81014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3938250" y="9458630"/>
          <a:ext cx="762000" cy="3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4744700" y="9228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649450" y="93711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81014</xdr:rowOff>
    </xdr:from>
    <xdr:to>
      <xdr:col>81</xdr:col>
      <xdr:colOff>50800</xdr:colOff>
      <xdr:row>57</xdr:row>
      <xdr:rowOff>99691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3144500" y="9498064"/>
          <a:ext cx="793750" cy="1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3887450" y="93898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3709161" y="917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41759</xdr:rowOff>
    </xdr:from>
    <xdr:to>
      <xdr:col>76</xdr:col>
      <xdr:colOff>114300</xdr:colOff>
      <xdr:row>57</xdr:row>
      <xdr:rowOff>99691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344400" y="9458809"/>
          <a:ext cx="800100" cy="5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3093700" y="93830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896361" y="916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41759</xdr:rowOff>
    </xdr:from>
    <xdr:to>
      <xdr:col>71</xdr:col>
      <xdr:colOff>177800</xdr:colOff>
      <xdr:row>57</xdr:row>
      <xdr:rowOff>49334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1537950" y="9458809"/>
          <a:ext cx="806450" cy="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2299950" y="93599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102611" y="914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1487150" y="93790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308861" y="916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162230</xdr:rowOff>
    </xdr:from>
    <xdr:to>
      <xdr:col>85</xdr:col>
      <xdr:colOff>177800</xdr:colOff>
      <xdr:row>57</xdr:row>
      <xdr:rowOff>92380</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4649450" y="94141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140657</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4744700" y="939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30214</xdr:rowOff>
    </xdr:from>
    <xdr:to>
      <xdr:col>81</xdr:col>
      <xdr:colOff>101600</xdr:colOff>
      <xdr:row>57</xdr:row>
      <xdr:rowOff>131814</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3887450" y="944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122941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709161" y="953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48891</xdr:rowOff>
    </xdr:from>
    <xdr:to>
      <xdr:col>76</xdr:col>
      <xdr:colOff>165100</xdr:colOff>
      <xdr:row>57</xdr:row>
      <xdr:rowOff>150491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3093700" y="946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141618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896361" y="955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162409</xdr:rowOff>
    </xdr:from>
    <xdr:to>
      <xdr:col>72</xdr:col>
      <xdr:colOff>38100</xdr:colOff>
      <xdr:row>57</xdr:row>
      <xdr:rowOff>92559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2299950" y="941435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83686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102611" y="950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169984</xdr:rowOff>
    </xdr:from>
    <xdr:to>
      <xdr:col>67</xdr:col>
      <xdr:colOff>101600</xdr:colOff>
      <xdr:row>57</xdr:row>
      <xdr:rowOff>100134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1487150" y="941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91261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1308861" y="950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09780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073360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073360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073360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06694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4698345" y="11714518"/>
          <a:ext cx="1269" cy="137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4744700" y="1309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4611350" y="1309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4744700" y="11496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4611350" y="117145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29159</xdr:rowOff>
    </xdr:from>
    <xdr:to>
      <xdr:col>85</xdr:col>
      <xdr:colOff>127000</xdr:colOff>
      <xdr:row>78</xdr:row>
      <xdr:rowOff>152730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3938250" y="12748209"/>
          <a:ext cx="762000" cy="28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4744700" y="128081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4649450" y="1295036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29159</xdr:rowOff>
    </xdr:from>
    <xdr:to>
      <xdr:col>81</xdr:col>
      <xdr:colOff>50800</xdr:colOff>
      <xdr:row>78</xdr:row>
      <xdr:rowOff>65672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3144500" y="12748209"/>
          <a:ext cx="793750" cy="20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3887450" y="12936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3722428" y="1302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65672</xdr:rowOff>
    </xdr:from>
    <xdr:to>
      <xdr:col>76</xdr:col>
      <xdr:colOff>114300</xdr:colOff>
      <xdr:row>79</xdr:row>
      <xdr:rowOff>18695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2344400" y="12949822"/>
          <a:ext cx="800100" cy="11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093700" y="1292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896361" y="1301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4838</xdr:rowOff>
    </xdr:from>
    <xdr:to>
      <xdr:col>71</xdr:col>
      <xdr:colOff>177800</xdr:colOff>
      <xdr:row>79</xdr:row>
      <xdr:rowOff>18695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1537950" y="12888988"/>
          <a:ext cx="806450" cy="17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299950" y="129322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134928" y="1272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1487150" y="129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129342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308861" y="1301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101930</xdr:rowOff>
    </xdr:from>
    <xdr:to>
      <xdr:col>85</xdr:col>
      <xdr:colOff>177800</xdr:colOff>
      <xdr:row>79</xdr:row>
      <xdr:rowOff>32080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4649450" y="129860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44645</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4744700" y="1292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149809</xdr:rowOff>
    </xdr:from>
    <xdr:to>
      <xdr:col>81</xdr:col>
      <xdr:colOff>101600</xdr:colOff>
      <xdr:row>77</xdr:row>
      <xdr:rowOff>79959</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3887450" y="127037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96486</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709161" y="1248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14872</xdr:rowOff>
    </xdr:from>
    <xdr:to>
      <xdr:col>76</xdr:col>
      <xdr:colOff>165100</xdr:colOff>
      <xdr:row>78</xdr:row>
      <xdr:rowOff>116472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093700" y="1289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132999</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896361" y="1268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139345</xdr:rowOff>
    </xdr:from>
    <xdr:to>
      <xdr:col>72</xdr:col>
      <xdr:colOff>38100</xdr:colOff>
      <xdr:row>79</xdr:row>
      <xdr:rowOff>69495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299950" y="130234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60622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134928" y="1310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125488</xdr:rowOff>
    </xdr:from>
    <xdr:to>
      <xdr:col>67</xdr:col>
      <xdr:colOff>101600</xdr:colOff>
      <xdr:row>78</xdr:row>
      <xdr:rowOff>55638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1487150" y="128445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72165</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1308861" y="1262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1207750" y="16370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097801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1207750" y="15913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066948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1207750" y="15455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066948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1207750" y="15005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066948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4698345" y="151343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4744700" y="1629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4611350" y="162951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4744700" y="1491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4611350" y="151343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164706</xdr:rowOff>
    </xdr:from>
    <xdr:to>
      <xdr:col>85</xdr:col>
      <xdr:colOff>127000</xdr:colOff>
      <xdr:row>97</xdr:row>
      <xdr:rowOff>165624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3938250" y="16223856"/>
          <a:ext cx="762000" cy="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4744700" y="15994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4649450" y="1614272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164706</xdr:rowOff>
    </xdr:from>
    <xdr:to>
      <xdr:col>81</xdr:col>
      <xdr:colOff>50800</xdr:colOff>
      <xdr:row>97</xdr:row>
      <xdr:rowOff>166546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3144500" y="16223856"/>
          <a:ext cx="793750" cy="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3887450" y="1614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3709161" y="1591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165388</xdr:rowOff>
    </xdr:from>
    <xdr:to>
      <xdr:col>76</xdr:col>
      <xdr:colOff>114300</xdr:colOff>
      <xdr:row>97</xdr:row>
      <xdr:rowOff>166546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344400" y="16224538"/>
          <a:ext cx="800100" cy="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093700" y="161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896361" y="1592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165388</xdr:rowOff>
    </xdr:from>
    <xdr:to>
      <xdr:col>71</xdr:col>
      <xdr:colOff>177800</xdr:colOff>
      <xdr:row>97</xdr:row>
      <xdr:rowOff>169951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1537950" y="16224538"/>
          <a:ext cx="806450" cy="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299950" y="161582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45823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102611" y="1593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1487150" y="161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48883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308861" y="1593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114824</xdr:rowOff>
    </xdr:from>
    <xdr:to>
      <xdr:col>85</xdr:col>
      <xdr:colOff>177800</xdr:colOff>
      <xdr:row>98</xdr:row>
      <xdr:rowOff>44974</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649450" y="1617397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62006</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4744700" y="1612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113906</xdr:rowOff>
    </xdr:from>
    <xdr:to>
      <xdr:col>81</xdr:col>
      <xdr:colOff>101600</xdr:colOff>
      <xdr:row>98</xdr:row>
      <xdr:rowOff>44056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887450" y="1617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35183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709161" y="1626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115746</xdr:rowOff>
    </xdr:from>
    <xdr:to>
      <xdr:col>76</xdr:col>
      <xdr:colOff>165100</xdr:colOff>
      <xdr:row>98</xdr:row>
      <xdr:rowOff>45896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093700" y="1617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37023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896361" y="1626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114588</xdr:rowOff>
    </xdr:from>
    <xdr:to>
      <xdr:col>72</xdr:col>
      <xdr:colOff>38100</xdr:colOff>
      <xdr:row>98</xdr:row>
      <xdr:rowOff>44738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299950" y="1617373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35865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102611" y="1626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119151</xdr:rowOff>
    </xdr:from>
    <xdr:to>
      <xdr:col>67</xdr:col>
      <xdr:colOff>101600</xdr:colOff>
      <xdr:row>98</xdr:row>
      <xdr:rowOff>49301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1487150" y="1617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40428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1308861" y="1627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64592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2485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64592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604917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64592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60491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64592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604917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64592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9850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19949795" y="5050409"/>
          <a:ext cx="1269" cy="1439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0002500" y="65217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98818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0002500" y="483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9881850" y="50504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9202400" y="64897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0002500" y="62804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19900900" y="64226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395950" y="6489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19157950" y="64275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9032167" y="6209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7602200" y="6489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18345150" y="64375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258033" y="62190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6802100" y="6489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7551400" y="6428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431967" y="6209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6757650" y="64300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6631867" y="6211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199009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0002500" y="64010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91579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0841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83451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2903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75514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74902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67576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66838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64592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62485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64592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6049171" y="9396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64592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6049171" y="9082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64592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6049171" y="87622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64592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6049171" y="8448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64592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5985051" y="8134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5985051" y="7820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19949795" y="8414929"/>
          <a:ext cx="1269" cy="1431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0002500" y="98934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881850" y="9846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0002500" y="819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881850" y="8414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202400" y="984612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0002500" y="964575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900900" y="978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395950" y="984612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157950" y="97876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051783" y="95755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7602200" y="984612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345150" y="978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258033" y="95750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6802100" y="984612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7551400" y="978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464283" y="95744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6757650" y="97848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6651483" y="95728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90090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0002500" y="97664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157950" y="9795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084100" y="9888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34515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290350" y="9888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755140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7490250" y="9888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6757650" y="9795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6683800" y="9888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253,897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円であり、類似団体平均と比べると引き続き高い水準にある。低所得世帯支援給付金等により、前年度と比べて増加した。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商工費は、住民一人当たり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98,745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円であり、類似団体平均と比べると引き続き高い水準にある。企業誘致や宿泊施設再生事業等により、前年度と比べて増加した。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消防費は、住民一人当たり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33,734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円であり、類似団体平均と比べると高い水準に転じた。防災行政無線更新事業の増により、前年度と比べて増加した。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災害復旧費は、住民一人当たり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4,974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円であり、類似団体平均と比べると低い水準にある。令和３年７月豪雨に係る事業費（主に繰越明許費）の減等により、前年度と比べて大幅に減少した。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77152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77152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77152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1917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09650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09650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87312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57150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937895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203642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鳥取県倉吉市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28829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5842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実質収支比率は２％～６％程度で推移しており、適正な水準と考えている。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財政調整基金残高の標準財政規模比は、令和元年度に</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9.86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％となり、</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10</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％を下回ったが、以降増加の一途をたどっており、令和５年度は前年度比</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1.01</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ポイント増の</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17.31</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一方で、実質収支及び単年度収支は減となったことから、実質単年度収支の標準財政規模比は</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4.0</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ポイント減の△</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1.17</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鳥取県倉吉市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20</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年度以降、赤字を計上した会計はないが、下水道事業等、一般会計からの繰入により赤字を補てんしている会計がある。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主な黒字要素は、水道事業と一般会計で、水道事業は６～９</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の範囲内で推移している。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593725"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16.140\share\&#33258;&#27835;&#25391;&#33288;&#35506;H24&#20197;&#38477;\&#33258;&#27835;&#25391;&#33288;&#35506;H24&#20197;&#38477;\02_&#36001;&#25919;\03_&#26222;&#36890;&#20250;&#35336;&#27770;&#31639;&#32113;&#35336;\05_&#36001;&#25919;&#29366;&#27841;&#36039;&#26009;&#38598;&#12304;H22&#27770;&#31639;&#65374;&#12305;\R5&#27770;&#31639;\06_&#30476;&#8594;&#24066;&#30010;&#26449;\&#65297;&#22238;&#30446;&#22577;&#21578;&#20998;\03_&#20489;&#21513;&#24066;&#65288;0319&#65289;\312037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61860</v>
          </cell>
          <cell r="F3">
            <v>94081</v>
          </cell>
        </row>
        <row r="5">
          <cell r="A5" t="str">
            <v xml:space="preserve"> R02</v>
          </cell>
          <cell r="D5">
            <v>50317</v>
          </cell>
          <cell r="F5">
            <v>92632</v>
          </cell>
        </row>
        <row r="7">
          <cell r="A7" t="str">
            <v xml:space="preserve"> R03</v>
          </cell>
          <cell r="D7">
            <v>52329</v>
          </cell>
          <cell r="F7">
            <v>96469</v>
          </cell>
        </row>
        <row r="9">
          <cell r="A9" t="str">
            <v xml:space="preserve"> R04</v>
          </cell>
          <cell r="D9">
            <v>54020</v>
          </cell>
          <cell r="F9">
            <v>85743</v>
          </cell>
        </row>
        <row r="11">
          <cell r="A11" t="str">
            <v xml:space="preserve"> R05</v>
          </cell>
          <cell r="D11">
            <v>113643</v>
          </cell>
          <cell r="F11">
            <v>92509</v>
          </cell>
        </row>
        <row r="18">
          <cell r="B18" t="str">
            <v>R01</v>
          </cell>
          <cell r="C18" t="str">
            <v>R02</v>
          </cell>
          <cell r="D18" t="str">
            <v>R03</v>
          </cell>
          <cell r="E18" t="str">
            <v>R04</v>
          </cell>
          <cell r="F18" t="str">
            <v>R05</v>
          </cell>
        </row>
        <row r="19">
          <cell r="A19" t="str">
            <v>実質収支額</v>
          </cell>
          <cell r="B19">
            <v>2.78</v>
          </cell>
          <cell r="C19">
            <v>3.23</v>
          </cell>
          <cell r="D19">
            <v>6.49</v>
          </cell>
          <cell r="E19">
            <v>6.14</v>
          </cell>
          <cell r="F19">
            <v>3.97</v>
          </cell>
        </row>
        <row r="20">
          <cell r="A20" t="str">
            <v>財政調整基金残高</v>
          </cell>
          <cell r="B20">
            <v>9.86</v>
          </cell>
          <cell r="C20">
            <v>10.78</v>
          </cell>
          <cell r="D20">
            <v>12.73</v>
          </cell>
          <cell r="E20">
            <v>16.3</v>
          </cell>
          <cell r="F20">
            <v>17.309999999999999</v>
          </cell>
        </row>
        <row r="21">
          <cell r="A21" t="str">
            <v>実質単年度収支</v>
          </cell>
          <cell r="B21">
            <v>-0.65</v>
          </cell>
          <cell r="C21">
            <v>1.79</v>
          </cell>
          <cell r="D21">
            <v>5.74</v>
          </cell>
          <cell r="E21">
            <v>2.83</v>
          </cell>
          <cell r="F21">
            <v>-1.17</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0.47</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温泉配湯事業</v>
          </cell>
          <cell r="B29" t="e">
            <v>#N/A</v>
          </cell>
          <cell r="C29">
            <v>0</v>
          </cell>
          <cell r="D29" t="e">
            <v>#N/A</v>
          </cell>
          <cell r="E29">
            <v>0</v>
          </cell>
          <cell r="F29" t="e">
            <v>#N/A</v>
          </cell>
          <cell r="G29">
            <v>0.01</v>
          </cell>
          <cell r="H29" t="e">
            <v>#N/A</v>
          </cell>
          <cell r="I29">
            <v>0.01</v>
          </cell>
          <cell r="J29" t="e">
            <v>#N/A</v>
          </cell>
          <cell r="K29">
            <v>0</v>
          </cell>
        </row>
        <row r="30">
          <cell r="A30" t="str">
            <v>駐車場事業</v>
          </cell>
          <cell r="B30" t="e">
            <v>#N/A</v>
          </cell>
          <cell r="C30">
            <v>0</v>
          </cell>
          <cell r="D30" t="e">
            <v>#N/A</v>
          </cell>
          <cell r="E30">
            <v>0</v>
          </cell>
          <cell r="F30" t="e">
            <v>#N/A</v>
          </cell>
          <cell r="G30">
            <v>0</v>
          </cell>
          <cell r="H30" t="e">
            <v>#N/A</v>
          </cell>
          <cell r="I30">
            <v>0</v>
          </cell>
          <cell r="J30" t="e">
            <v>#N/A</v>
          </cell>
          <cell r="K30">
            <v>0.02</v>
          </cell>
        </row>
        <row r="31">
          <cell r="A31" t="str">
            <v>後期高齢者医療事業</v>
          </cell>
          <cell r="B31" t="e">
            <v>#N/A</v>
          </cell>
          <cell r="C31">
            <v>0.01</v>
          </cell>
          <cell r="D31" t="e">
            <v>#N/A</v>
          </cell>
          <cell r="E31">
            <v>0.01</v>
          </cell>
          <cell r="F31" t="e">
            <v>#N/A</v>
          </cell>
          <cell r="G31">
            <v>0.01</v>
          </cell>
          <cell r="H31" t="e">
            <v>#N/A</v>
          </cell>
          <cell r="I31">
            <v>0.02</v>
          </cell>
          <cell r="J31" t="e">
            <v>#N/A</v>
          </cell>
          <cell r="K31">
            <v>0.03</v>
          </cell>
        </row>
        <row r="32">
          <cell r="A32" t="str">
            <v>国民健康保険事業</v>
          </cell>
          <cell r="B32" t="e">
            <v>#N/A</v>
          </cell>
          <cell r="C32">
            <v>0.56999999999999995</v>
          </cell>
          <cell r="D32" t="e">
            <v>#N/A</v>
          </cell>
          <cell r="E32">
            <v>0.66</v>
          </cell>
          <cell r="F32" t="e">
            <v>#N/A</v>
          </cell>
          <cell r="G32">
            <v>0.37</v>
          </cell>
          <cell r="H32" t="e">
            <v>#N/A</v>
          </cell>
          <cell r="I32">
            <v>0.11</v>
          </cell>
          <cell r="J32" t="e">
            <v>#N/A</v>
          </cell>
          <cell r="K32">
            <v>0.1</v>
          </cell>
        </row>
        <row r="33">
          <cell r="A33" t="str">
            <v>下水道事業</v>
          </cell>
          <cell r="B33" t="e">
            <v>#N/A</v>
          </cell>
          <cell r="C33">
            <v>0</v>
          </cell>
          <cell r="D33" t="e">
            <v>#N/A</v>
          </cell>
          <cell r="E33">
            <v>0.15</v>
          </cell>
          <cell r="F33" t="e">
            <v>#N/A</v>
          </cell>
          <cell r="G33">
            <v>0.18</v>
          </cell>
          <cell r="H33" t="e">
            <v>#N/A</v>
          </cell>
          <cell r="I33">
            <v>0.11</v>
          </cell>
          <cell r="J33" t="e">
            <v>#N/A</v>
          </cell>
          <cell r="K33">
            <v>0.17</v>
          </cell>
        </row>
        <row r="34">
          <cell r="A34" t="str">
            <v>介護保険事業</v>
          </cell>
          <cell r="B34" t="e">
            <v>#N/A</v>
          </cell>
          <cell r="C34">
            <v>0.71</v>
          </cell>
          <cell r="D34" t="e">
            <v>#N/A</v>
          </cell>
          <cell r="E34">
            <v>0.63</v>
          </cell>
          <cell r="F34" t="e">
            <v>#N/A</v>
          </cell>
          <cell r="G34">
            <v>1.1499999999999999</v>
          </cell>
          <cell r="H34" t="e">
            <v>#N/A</v>
          </cell>
          <cell r="I34">
            <v>1.1000000000000001</v>
          </cell>
          <cell r="J34" t="e">
            <v>#N/A</v>
          </cell>
          <cell r="K34">
            <v>1.23</v>
          </cell>
        </row>
        <row r="35">
          <cell r="A35" t="str">
            <v>一般会計</v>
          </cell>
          <cell r="B35" t="e">
            <v>#N/A</v>
          </cell>
          <cell r="C35">
            <v>2.57</v>
          </cell>
          <cell r="D35" t="e">
            <v>#N/A</v>
          </cell>
          <cell r="E35">
            <v>3.23</v>
          </cell>
          <cell r="F35" t="e">
            <v>#N/A</v>
          </cell>
          <cell r="G35">
            <v>6.48</v>
          </cell>
          <cell r="H35" t="e">
            <v>#N/A</v>
          </cell>
          <cell r="I35">
            <v>6.13</v>
          </cell>
          <cell r="J35" t="e">
            <v>#N/A</v>
          </cell>
          <cell r="K35">
            <v>3.96</v>
          </cell>
        </row>
        <row r="36">
          <cell r="A36" t="str">
            <v>水道事業</v>
          </cell>
          <cell r="B36" t="e">
            <v>#N/A</v>
          </cell>
          <cell r="C36">
            <v>7.86</v>
          </cell>
          <cell r="D36" t="e">
            <v>#N/A</v>
          </cell>
          <cell r="E36">
            <v>8.0500000000000007</v>
          </cell>
          <cell r="F36" t="e">
            <v>#N/A</v>
          </cell>
          <cell r="G36">
            <v>7.96</v>
          </cell>
          <cell r="H36" t="e">
            <v>#N/A</v>
          </cell>
          <cell r="I36">
            <v>8.49</v>
          </cell>
          <cell r="J36" t="e">
            <v>#N/A</v>
          </cell>
          <cell r="K36">
            <v>6.65</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2863</v>
          </cell>
          <cell r="G42">
            <v>2945</v>
          </cell>
          <cell r="J42">
            <v>2977</v>
          </cell>
          <cell r="M42">
            <v>2953</v>
          </cell>
          <cell r="P42">
            <v>2887</v>
          </cell>
        </row>
        <row r="43">
          <cell r="A43" t="str">
            <v>一時借入金の利子</v>
          </cell>
          <cell r="B43" t="str">
            <v>-</v>
          </cell>
          <cell r="E43" t="str">
            <v>-</v>
          </cell>
          <cell r="H43" t="str">
            <v>-</v>
          </cell>
          <cell r="K43" t="str">
            <v>-</v>
          </cell>
          <cell r="N43" t="str">
            <v>-</v>
          </cell>
        </row>
        <row r="44">
          <cell r="A44" t="str">
            <v>債務負担行為に基づく支出額</v>
          </cell>
          <cell r="B44">
            <v>1</v>
          </cell>
          <cell r="E44">
            <v>12</v>
          </cell>
          <cell r="H44">
            <v>0</v>
          </cell>
          <cell r="K44">
            <v>0</v>
          </cell>
          <cell r="N44">
            <v>0</v>
          </cell>
        </row>
        <row r="45">
          <cell r="A45" t="str">
            <v>組合等が起こした地方債の元利償還金に対する負担金等</v>
          </cell>
          <cell r="B45">
            <v>143</v>
          </cell>
          <cell r="E45">
            <v>169</v>
          </cell>
          <cell r="H45">
            <v>177</v>
          </cell>
          <cell r="K45">
            <v>199</v>
          </cell>
          <cell r="N45">
            <v>246</v>
          </cell>
        </row>
        <row r="46">
          <cell r="A46" t="str">
            <v>公営企業債の元利償還金に対する繰入金</v>
          </cell>
          <cell r="B46">
            <v>1257</v>
          </cell>
          <cell r="E46">
            <v>895</v>
          </cell>
          <cell r="H46">
            <v>865</v>
          </cell>
          <cell r="K46">
            <v>736</v>
          </cell>
          <cell r="N46">
            <v>762</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2885</v>
          </cell>
          <cell r="E49">
            <v>2946</v>
          </cell>
          <cell r="H49">
            <v>2882</v>
          </cell>
          <cell r="K49">
            <v>2881</v>
          </cell>
          <cell r="N49">
            <v>2814</v>
          </cell>
        </row>
        <row r="50">
          <cell r="A50" t="str">
            <v>実質公債費比率の分子</v>
          </cell>
          <cell r="B50" t="e">
            <v>#N/A</v>
          </cell>
          <cell r="C50">
            <v>1423</v>
          </cell>
          <cell r="D50" t="e">
            <v>#N/A</v>
          </cell>
          <cell r="E50" t="e">
            <v>#N/A</v>
          </cell>
          <cell r="F50">
            <v>1077</v>
          </cell>
          <cell r="G50" t="e">
            <v>#N/A</v>
          </cell>
          <cell r="H50" t="e">
            <v>#N/A</v>
          </cell>
          <cell r="I50">
            <v>947</v>
          </cell>
          <cell r="J50" t="e">
            <v>#N/A</v>
          </cell>
          <cell r="K50" t="e">
            <v>#N/A</v>
          </cell>
          <cell r="L50">
            <v>863</v>
          </cell>
          <cell r="M50" t="e">
            <v>#N/A</v>
          </cell>
          <cell r="N50" t="e">
            <v>#N/A</v>
          </cell>
          <cell r="O50">
            <v>935</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32785</v>
          </cell>
          <cell r="G56">
            <v>31744</v>
          </cell>
          <cell r="J56">
            <v>30503</v>
          </cell>
          <cell r="M56">
            <v>29005</v>
          </cell>
          <cell r="P56">
            <v>28218</v>
          </cell>
        </row>
        <row r="57">
          <cell r="A57" t="str">
            <v>充当可能特定歳入</v>
          </cell>
          <cell r="D57">
            <v>2340</v>
          </cell>
          <cell r="G57">
            <v>2270</v>
          </cell>
          <cell r="J57">
            <v>2006</v>
          </cell>
          <cell r="M57">
            <v>1767</v>
          </cell>
          <cell r="P57">
            <v>1900</v>
          </cell>
        </row>
        <row r="58">
          <cell r="A58" t="str">
            <v>充当可能基金</v>
          </cell>
          <cell r="D58">
            <v>4913</v>
          </cell>
          <cell r="G58">
            <v>5275</v>
          </cell>
          <cell r="J58">
            <v>5834</v>
          </cell>
          <cell r="M58">
            <v>6340</v>
          </cell>
          <cell r="P58">
            <v>6556</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0</v>
          </cell>
          <cell r="E61" t="str">
            <v>-</v>
          </cell>
          <cell r="H61" t="str">
            <v>-</v>
          </cell>
          <cell r="K61" t="str">
            <v>-</v>
          </cell>
          <cell r="N61" t="str">
            <v>-</v>
          </cell>
        </row>
        <row r="62">
          <cell r="A62" t="str">
            <v>退職手当負担見込額</v>
          </cell>
          <cell r="B62">
            <v>2781</v>
          </cell>
          <cell r="E62">
            <v>2804</v>
          </cell>
          <cell r="H62">
            <v>2856</v>
          </cell>
          <cell r="K62">
            <v>2863</v>
          </cell>
          <cell r="N62">
            <v>2915</v>
          </cell>
        </row>
        <row r="63">
          <cell r="A63" t="str">
            <v>組合等負担等見込額</v>
          </cell>
          <cell r="B63">
            <v>2048</v>
          </cell>
          <cell r="E63">
            <v>2449</v>
          </cell>
          <cell r="H63">
            <v>2382</v>
          </cell>
          <cell r="K63">
            <v>2056</v>
          </cell>
          <cell r="N63">
            <v>1788</v>
          </cell>
        </row>
        <row r="64">
          <cell r="A64" t="str">
            <v>公営企業債等繰入見込額</v>
          </cell>
          <cell r="B64">
            <v>17039</v>
          </cell>
          <cell r="E64">
            <v>14790</v>
          </cell>
          <cell r="H64">
            <v>12414</v>
          </cell>
          <cell r="K64">
            <v>9973</v>
          </cell>
          <cell r="N64">
            <v>9033</v>
          </cell>
        </row>
        <row r="65">
          <cell r="A65" t="str">
            <v>債務負担行為に基づく支出予定額</v>
          </cell>
          <cell r="B65">
            <v>0</v>
          </cell>
          <cell r="E65">
            <v>0</v>
          </cell>
          <cell r="H65">
            <v>0</v>
          </cell>
          <cell r="K65">
            <v>0</v>
          </cell>
          <cell r="N65">
            <v>0</v>
          </cell>
        </row>
        <row r="66">
          <cell r="A66" t="str">
            <v>一般会計等に係る地方債の現在高</v>
          </cell>
          <cell r="B66">
            <v>30476</v>
          </cell>
          <cell r="E66">
            <v>29529</v>
          </cell>
          <cell r="H66">
            <v>28686</v>
          </cell>
          <cell r="K66">
            <v>27397</v>
          </cell>
          <cell r="N66">
            <v>27945</v>
          </cell>
        </row>
        <row r="67">
          <cell r="A67" t="str">
            <v>将来負担比率の分子</v>
          </cell>
          <cell r="B67" t="e">
            <v>#N/A</v>
          </cell>
          <cell r="C67">
            <v>12305</v>
          </cell>
          <cell r="D67" t="e">
            <v>#N/A</v>
          </cell>
          <cell r="E67" t="e">
            <v>#N/A</v>
          </cell>
          <cell r="F67">
            <v>10282</v>
          </cell>
          <cell r="G67" t="e">
            <v>#N/A</v>
          </cell>
          <cell r="H67" t="e">
            <v>#N/A</v>
          </cell>
          <cell r="I67">
            <v>7995</v>
          </cell>
          <cell r="J67" t="e">
            <v>#N/A</v>
          </cell>
          <cell r="K67" t="e">
            <v>#N/A</v>
          </cell>
          <cell r="L67">
            <v>5178</v>
          </cell>
          <cell r="M67" t="e">
            <v>#N/A</v>
          </cell>
          <cell r="N67" t="e">
            <v>#N/A</v>
          </cell>
          <cell r="O67">
            <v>5007</v>
          </cell>
          <cell r="P67" t="e">
            <v>#N/A</v>
          </cell>
        </row>
        <row r="71">
          <cell r="B71" t="str">
            <v>R03</v>
          </cell>
          <cell r="C71" t="str">
            <v>R04</v>
          </cell>
          <cell r="D71" t="str">
            <v>R05</v>
          </cell>
        </row>
        <row r="72">
          <cell r="A72" t="str">
            <v>財政調整基金</v>
          </cell>
          <cell r="B72">
            <v>1884</v>
          </cell>
          <cell r="C72">
            <v>2364</v>
          </cell>
          <cell r="D72">
            <v>2510</v>
          </cell>
        </row>
        <row r="73">
          <cell r="A73" t="str">
            <v>減債基金</v>
          </cell>
          <cell r="B73">
            <v>1381</v>
          </cell>
          <cell r="C73">
            <v>1376</v>
          </cell>
          <cell r="D73">
            <v>1431</v>
          </cell>
        </row>
        <row r="74">
          <cell r="A74" t="str">
            <v>その他特定目的基金</v>
          </cell>
          <cell r="B74">
            <v>2138</v>
          </cell>
          <cell r="C74">
            <v>2034</v>
          </cell>
          <cell r="D74">
            <v>1980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2" width="2.125" style="39" customWidth="1"/>
    <col min="13" max="17" width="2.375" style="39" customWidth="1"/>
    <col min="18" max="119" width="2.125" style="39" customWidth="1"/>
    <col min="120" max="16384" width="0" style="39" hidden="1"/>
  </cols>
  <sheetData>
    <row r="1" spans="1:119" ht="33" customHeight="1" x14ac:dyDescent="0.15">
      <c r="B1" s="373" t="s">
        <v>15</v>
      </c>
      <c r="C1" s="373"/>
      <c r="D1" s="373"/>
      <c r="E1" s="373"/>
      <c r="F1" s="373"/>
      <c r="G1" s="373"/>
      <c r="H1" s="373"/>
      <c r="I1" s="373"/>
      <c r="J1" s="373"/>
      <c r="K1" s="373"/>
      <c r="L1" s="373"/>
      <c r="M1" s="373"/>
      <c r="N1" s="373"/>
      <c r="O1" s="373"/>
      <c r="P1" s="373"/>
      <c r="Q1" s="373"/>
      <c r="R1" s="373"/>
      <c r="S1" s="373"/>
      <c r="T1" s="373"/>
      <c r="U1" s="373"/>
      <c r="V1" s="373"/>
      <c r="W1" s="373"/>
      <c r="X1" s="373"/>
      <c r="Y1" s="373"/>
      <c r="Z1" s="373"/>
      <c r="AA1" s="373"/>
      <c r="AB1" s="373"/>
      <c r="AC1" s="373"/>
      <c r="AD1" s="373"/>
      <c r="AE1" s="373"/>
      <c r="AF1" s="373"/>
      <c r="AG1" s="373"/>
      <c r="AH1" s="373"/>
      <c r="AI1" s="373"/>
      <c r="AJ1" s="373"/>
      <c r="AK1" s="373"/>
      <c r="AL1" s="373"/>
      <c r="AM1" s="373"/>
      <c r="AN1" s="373"/>
      <c r="AO1" s="373"/>
      <c r="AP1" s="373"/>
      <c r="AQ1" s="373"/>
      <c r="AR1" s="373"/>
      <c r="AS1" s="373"/>
      <c r="AT1" s="373"/>
      <c r="AU1" s="373"/>
      <c r="AV1" s="373"/>
      <c r="AW1" s="373"/>
      <c r="AX1" s="373"/>
      <c r="AY1" s="373"/>
      <c r="AZ1" s="373"/>
      <c r="BA1" s="373"/>
      <c r="BB1" s="373"/>
      <c r="BC1" s="373"/>
      <c r="BD1" s="373"/>
      <c r="BE1" s="373"/>
      <c r="BF1" s="373"/>
      <c r="BG1" s="373"/>
      <c r="BH1" s="373"/>
      <c r="BI1" s="373"/>
      <c r="BJ1" s="373"/>
      <c r="BK1" s="373"/>
      <c r="BL1" s="373"/>
      <c r="BM1" s="373"/>
      <c r="BN1" s="373"/>
      <c r="BO1" s="373"/>
      <c r="BP1" s="373"/>
      <c r="BQ1" s="373"/>
      <c r="BR1" s="373"/>
      <c r="BS1" s="373"/>
      <c r="BT1" s="373"/>
      <c r="BU1" s="373"/>
      <c r="BV1" s="373"/>
      <c r="BW1" s="373"/>
      <c r="BX1" s="373"/>
      <c r="BY1" s="373"/>
      <c r="BZ1" s="373"/>
      <c r="CA1" s="373"/>
      <c r="CB1" s="373"/>
      <c r="CC1" s="373"/>
      <c r="CD1" s="373"/>
      <c r="CE1" s="373"/>
      <c r="CF1" s="373"/>
      <c r="CG1" s="373"/>
      <c r="CH1" s="373"/>
      <c r="CI1" s="373"/>
      <c r="CJ1" s="373"/>
      <c r="CK1" s="373"/>
      <c r="CL1" s="373"/>
      <c r="CM1" s="373"/>
      <c r="CN1" s="373"/>
      <c r="CO1" s="373"/>
      <c r="CP1" s="373"/>
      <c r="CQ1" s="373"/>
      <c r="CR1" s="373"/>
      <c r="CS1" s="373"/>
      <c r="CT1" s="373"/>
      <c r="CU1" s="373"/>
      <c r="CV1" s="373"/>
      <c r="CW1" s="373"/>
      <c r="CX1" s="373"/>
      <c r="CY1" s="373"/>
      <c r="CZ1" s="373"/>
      <c r="DA1" s="373"/>
      <c r="DB1" s="373"/>
      <c r="DC1" s="373"/>
      <c r="DD1" s="373"/>
      <c r="DE1" s="373"/>
      <c r="DF1" s="373"/>
      <c r="DG1" s="373"/>
      <c r="DH1" s="373"/>
      <c r="DI1" s="373"/>
      <c r="DJ1" s="40"/>
      <c r="DK1" s="40"/>
      <c r="DL1" s="40"/>
      <c r="DM1" s="40"/>
      <c r="DN1" s="40"/>
      <c r="DO1" s="40"/>
    </row>
    <row r="2" spans="1:119" ht="24.75" thickBot="1" x14ac:dyDescent="0.2">
      <c r="B2" s="41" t="s">
        <v>16</v>
      </c>
      <c r="C2" s="41"/>
      <c r="D2" s="42"/>
    </row>
    <row r="3" spans="1:119" ht="18.75" customHeight="1" thickBot="1" x14ac:dyDescent="0.2">
      <c r="A3" s="40"/>
      <c r="B3" s="374" t="s">
        <v>17</v>
      </c>
      <c r="C3" s="375"/>
      <c r="D3" s="375"/>
      <c r="E3" s="376"/>
      <c r="F3" s="376"/>
      <c r="G3" s="376"/>
      <c r="H3" s="376"/>
      <c r="I3" s="376"/>
      <c r="J3" s="376"/>
      <c r="K3" s="376"/>
      <c r="L3" s="376" t="s">
        <v>18</v>
      </c>
      <c r="M3" s="376"/>
      <c r="N3" s="376"/>
      <c r="O3" s="376"/>
      <c r="P3" s="376"/>
      <c r="Q3" s="376"/>
      <c r="R3" s="383"/>
      <c r="S3" s="383"/>
      <c r="T3" s="383"/>
      <c r="U3" s="383"/>
      <c r="V3" s="384"/>
      <c r="W3" s="358" t="s">
        <v>19</v>
      </c>
      <c r="X3" s="359"/>
      <c r="Y3" s="359"/>
      <c r="Z3" s="359"/>
      <c r="AA3" s="359"/>
      <c r="AB3" s="375"/>
      <c r="AC3" s="383" t="s">
        <v>20</v>
      </c>
      <c r="AD3" s="359"/>
      <c r="AE3" s="359"/>
      <c r="AF3" s="359"/>
      <c r="AG3" s="359"/>
      <c r="AH3" s="359"/>
      <c r="AI3" s="359"/>
      <c r="AJ3" s="359"/>
      <c r="AK3" s="359"/>
      <c r="AL3" s="360"/>
      <c r="AM3" s="358" t="s">
        <v>21</v>
      </c>
      <c r="AN3" s="359"/>
      <c r="AO3" s="359"/>
      <c r="AP3" s="359"/>
      <c r="AQ3" s="359"/>
      <c r="AR3" s="359"/>
      <c r="AS3" s="359"/>
      <c r="AT3" s="359"/>
      <c r="AU3" s="359"/>
      <c r="AV3" s="359"/>
      <c r="AW3" s="359"/>
      <c r="AX3" s="360"/>
      <c r="AY3" s="395" t="s">
        <v>22</v>
      </c>
      <c r="AZ3" s="396"/>
      <c r="BA3" s="396"/>
      <c r="BB3" s="396"/>
      <c r="BC3" s="396"/>
      <c r="BD3" s="396"/>
      <c r="BE3" s="396"/>
      <c r="BF3" s="396"/>
      <c r="BG3" s="396"/>
      <c r="BH3" s="396"/>
      <c r="BI3" s="396"/>
      <c r="BJ3" s="396"/>
      <c r="BK3" s="396"/>
      <c r="BL3" s="396"/>
      <c r="BM3" s="397"/>
      <c r="BN3" s="358" t="s">
        <v>23</v>
      </c>
      <c r="BO3" s="359"/>
      <c r="BP3" s="359"/>
      <c r="BQ3" s="359"/>
      <c r="BR3" s="359"/>
      <c r="BS3" s="359"/>
      <c r="BT3" s="359"/>
      <c r="BU3" s="360"/>
      <c r="BV3" s="358" t="s">
        <v>24</v>
      </c>
      <c r="BW3" s="359"/>
      <c r="BX3" s="359"/>
      <c r="BY3" s="359"/>
      <c r="BZ3" s="359"/>
      <c r="CA3" s="359"/>
      <c r="CB3" s="359"/>
      <c r="CC3" s="360"/>
      <c r="CD3" s="395" t="s">
        <v>22</v>
      </c>
      <c r="CE3" s="396"/>
      <c r="CF3" s="396"/>
      <c r="CG3" s="396"/>
      <c r="CH3" s="396"/>
      <c r="CI3" s="396"/>
      <c r="CJ3" s="396"/>
      <c r="CK3" s="396"/>
      <c r="CL3" s="396"/>
      <c r="CM3" s="396"/>
      <c r="CN3" s="396"/>
      <c r="CO3" s="396"/>
      <c r="CP3" s="396"/>
      <c r="CQ3" s="396"/>
      <c r="CR3" s="396"/>
      <c r="CS3" s="397"/>
      <c r="CT3" s="358" t="s">
        <v>25</v>
      </c>
      <c r="CU3" s="359"/>
      <c r="CV3" s="359"/>
      <c r="CW3" s="359"/>
      <c r="CX3" s="359"/>
      <c r="CY3" s="359"/>
      <c r="CZ3" s="359"/>
      <c r="DA3" s="360"/>
      <c r="DB3" s="358" t="s">
        <v>26</v>
      </c>
      <c r="DC3" s="359"/>
      <c r="DD3" s="359"/>
      <c r="DE3" s="359"/>
      <c r="DF3" s="359"/>
      <c r="DG3" s="359"/>
      <c r="DH3" s="359"/>
      <c r="DI3" s="360"/>
    </row>
    <row r="4" spans="1:119" ht="18.75" customHeight="1" x14ac:dyDescent="0.15">
      <c r="A4" s="40"/>
      <c r="B4" s="377"/>
      <c r="C4" s="378"/>
      <c r="D4" s="378"/>
      <c r="E4" s="379"/>
      <c r="F4" s="379"/>
      <c r="G4" s="379"/>
      <c r="H4" s="379"/>
      <c r="I4" s="379"/>
      <c r="J4" s="379"/>
      <c r="K4" s="379"/>
      <c r="L4" s="379"/>
      <c r="M4" s="379"/>
      <c r="N4" s="379"/>
      <c r="O4" s="379"/>
      <c r="P4" s="379"/>
      <c r="Q4" s="379"/>
      <c r="R4" s="385"/>
      <c r="S4" s="385"/>
      <c r="T4" s="385"/>
      <c r="U4" s="385"/>
      <c r="V4" s="386"/>
      <c r="W4" s="389"/>
      <c r="X4" s="390"/>
      <c r="Y4" s="390"/>
      <c r="Z4" s="390"/>
      <c r="AA4" s="390"/>
      <c r="AB4" s="378"/>
      <c r="AC4" s="385"/>
      <c r="AD4" s="390"/>
      <c r="AE4" s="390"/>
      <c r="AF4" s="390"/>
      <c r="AG4" s="390"/>
      <c r="AH4" s="390"/>
      <c r="AI4" s="390"/>
      <c r="AJ4" s="390"/>
      <c r="AK4" s="390"/>
      <c r="AL4" s="393"/>
      <c r="AM4" s="391"/>
      <c r="AN4" s="392"/>
      <c r="AO4" s="392"/>
      <c r="AP4" s="392"/>
      <c r="AQ4" s="392"/>
      <c r="AR4" s="392"/>
      <c r="AS4" s="392"/>
      <c r="AT4" s="392"/>
      <c r="AU4" s="392"/>
      <c r="AV4" s="392"/>
      <c r="AW4" s="392"/>
      <c r="AX4" s="394"/>
      <c r="AY4" s="361" t="s">
        <v>27</v>
      </c>
      <c r="AZ4" s="362"/>
      <c r="BA4" s="362"/>
      <c r="BB4" s="362"/>
      <c r="BC4" s="362"/>
      <c r="BD4" s="362"/>
      <c r="BE4" s="362"/>
      <c r="BF4" s="362"/>
      <c r="BG4" s="362"/>
      <c r="BH4" s="362"/>
      <c r="BI4" s="362"/>
      <c r="BJ4" s="362"/>
      <c r="BK4" s="362"/>
      <c r="BL4" s="362"/>
      <c r="BM4" s="363"/>
      <c r="BN4" s="364">
        <v>34145117</v>
      </c>
      <c r="BO4" s="365"/>
      <c r="BP4" s="365"/>
      <c r="BQ4" s="365"/>
      <c r="BR4" s="365"/>
      <c r="BS4" s="365"/>
      <c r="BT4" s="365"/>
      <c r="BU4" s="366"/>
      <c r="BV4" s="364">
        <v>32257636</v>
      </c>
      <c r="BW4" s="365"/>
      <c r="BX4" s="365"/>
      <c r="BY4" s="365"/>
      <c r="BZ4" s="365"/>
      <c r="CA4" s="365"/>
      <c r="CB4" s="365"/>
      <c r="CC4" s="366"/>
      <c r="CD4" s="367" t="s">
        <v>28</v>
      </c>
      <c r="CE4" s="368"/>
      <c r="CF4" s="368"/>
      <c r="CG4" s="368"/>
      <c r="CH4" s="368"/>
      <c r="CI4" s="368"/>
      <c r="CJ4" s="368"/>
      <c r="CK4" s="368"/>
      <c r="CL4" s="368"/>
      <c r="CM4" s="368"/>
      <c r="CN4" s="368"/>
      <c r="CO4" s="368"/>
      <c r="CP4" s="368"/>
      <c r="CQ4" s="368"/>
      <c r="CR4" s="368"/>
      <c r="CS4" s="369"/>
      <c r="CT4" s="370">
        <v>4</v>
      </c>
      <c r="CU4" s="371"/>
      <c r="CV4" s="371"/>
      <c r="CW4" s="371"/>
      <c r="CX4" s="371"/>
      <c r="CY4" s="371"/>
      <c r="CZ4" s="371"/>
      <c r="DA4" s="372"/>
      <c r="DB4" s="370">
        <v>6.1</v>
      </c>
      <c r="DC4" s="371"/>
      <c r="DD4" s="371"/>
      <c r="DE4" s="371"/>
      <c r="DF4" s="371"/>
      <c r="DG4" s="371"/>
      <c r="DH4" s="371"/>
      <c r="DI4" s="372"/>
    </row>
    <row r="5" spans="1:119" ht="18.75" customHeight="1" x14ac:dyDescent="0.15">
      <c r="A5" s="40"/>
      <c r="B5" s="380"/>
      <c r="C5" s="381"/>
      <c r="D5" s="381"/>
      <c r="E5" s="382"/>
      <c r="F5" s="382"/>
      <c r="G5" s="382"/>
      <c r="H5" s="382"/>
      <c r="I5" s="382"/>
      <c r="J5" s="382"/>
      <c r="K5" s="382"/>
      <c r="L5" s="382"/>
      <c r="M5" s="382"/>
      <c r="N5" s="382"/>
      <c r="O5" s="382"/>
      <c r="P5" s="382"/>
      <c r="Q5" s="382"/>
      <c r="R5" s="387"/>
      <c r="S5" s="387"/>
      <c r="T5" s="387"/>
      <c r="U5" s="387"/>
      <c r="V5" s="388"/>
      <c r="W5" s="391"/>
      <c r="X5" s="392"/>
      <c r="Y5" s="392"/>
      <c r="Z5" s="392"/>
      <c r="AA5" s="392"/>
      <c r="AB5" s="381"/>
      <c r="AC5" s="387"/>
      <c r="AD5" s="392"/>
      <c r="AE5" s="392"/>
      <c r="AF5" s="392"/>
      <c r="AG5" s="392"/>
      <c r="AH5" s="392"/>
      <c r="AI5" s="392"/>
      <c r="AJ5" s="392"/>
      <c r="AK5" s="392"/>
      <c r="AL5" s="394"/>
      <c r="AM5" s="424" t="s">
        <v>29</v>
      </c>
      <c r="AN5" s="425"/>
      <c r="AO5" s="425"/>
      <c r="AP5" s="425"/>
      <c r="AQ5" s="425"/>
      <c r="AR5" s="425"/>
      <c r="AS5" s="425"/>
      <c r="AT5" s="426"/>
      <c r="AU5" s="427" t="s">
        <v>30</v>
      </c>
      <c r="AV5" s="428"/>
      <c r="AW5" s="428"/>
      <c r="AX5" s="428"/>
      <c r="AY5" s="429" t="s">
        <v>31</v>
      </c>
      <c r="AZ5" s="430"/>
      <c r="BA5" s="430"/>
      <c r="BB5" s="430"/>
      <c r="BC5" s="430"/>
      <c r="BD5" s="430"/>
      <c r="BE5" s="430"/>
      <c r="BF5" s="430"/>
      <c r="BG5" s="430"/>
      <c r="BH5" s="430"/>
      <c r="BI5" s="430"/>
      <c r="BJ5" s="430"/>
      <c r="BK5" s="430"/>
      <c r="BL5" s="430"/>
      <c r="BM5" s="431"/>
      <c r="BN5" s="432">
        <v>33333736</v>
      </c>
      <c r="BO5" s="433"/>
      <c r="BP5" s="433"/>
      <c r="BQ5" s="433"/>
      <c r="BR5" s="433"/>
      <c r="BS5" s="433"/>
      <c r="BT5" s="433"/>
      <c r="BU5" s="434"/>
      <c r="BV5" s="432">
        <v>31093008</v>
      </c>
      <c r="BW5" s="433"/>
      <c r="BX5" s="433"/>
      <c r="BY5" s="433"/>
      <c r="BZ5" s="433"/>
      <c r="CA5" s="433"/>
      <c r="CB5" s="433"/>
      <c r="CC5" s="434"/>
      <c r="CD5" s="435" t="s">
        <v>32</v>
      </c>
      <c r="CE5" s="436"/>
      <c r="CF5" s="436"/>
      <c r="CG5" s="436"/>
      <c r="CH5" s="436"/>
      <c r="CI5" s="436"/>
      <c r="CJ5" s="436"/>
      <c r="CK5" s="436"/>
      <c r="CL5" s="436"/>
      <c r="CM5" s="436"/>
      <c r="CN5" s="436"/>
      <c r="CO5" s="436"/>
      <c r="CP5" s="436"/>
      <c r="CQ5" s="436"/>
      <c r="CR5" s="436"/>
      <c r="CS5" s="437"/>
      <c r="CT5" s="398">
        <v>90.4</v>
      </c>
      <c r="CU5" s="399"/>
      <c r="CV5" s="399"/>
      <c r="CW5" s="399"/>
      <c r="CX5" s="399"/>
      <c r="CY5" s="399"/>
      <c r="CZ5" s="399"/>
      <c r="DA5" s="400"/>
      <c r="DB5" s="398">
        <v>89.7</v>
      </c>
      <c r="DC5" s="399"/>
      <c r="DD5" s="399"/>
      <c r="DE5" s="399"/>
      <c r="DF5" s="399"/>
      <c r="DG5" s="399"/>
      <c r="DH5" s="399"/>
      <c r="DI5" s="400"/>
    </row>
    <row r="6" spans="1:119" ht="18.75" customHeight="1" x14ac:dyDescent="0.15">
      <c r="A6" s="40"/>
      <c r="B6" s="401" t="s">
        <v>33</v>
      </c>
      <c r="C6" s="402"/>
      <c r="D6" s="402"/>
      <c r="E6" s="403"/>
      <c r="F6" s="403"/>
      <c r="G6" s="403"/>
      <c r="H6" s="403"/>
      <c r="I6" s="403"/>
      <c r="J6" s="403"/>
      <c r="K6" s="403"/>
      <c r="L6" s="403" t="s">
        <v>34</v>
      </c>
      <c r="M6" s="403"/>
      <c r="N6" s="403"/>
      <c r="O6" s="403"/>
      <c r="P6" s="403"/>
      <c r="Q6" s="403"/>
      <c r="R6" s="407"/>
      <c r="S6" s="407"/>
      <c r="T6" s="407"/>
      <c r="U6" s="407"/>
      <c r="V6" s="408"/>
      <c r="W6" s="411" t="s">
        <v>35</v>
      </c>
      <c r="X6" s="412"/>
      <c r="Y6" s="412"/>
      <c r="Z6" s="412"/>
      <c r="AA6" s="412"/>
      <c r="AB6" s="402"/>
      <c r="AC6" s="415" t="s">
        <v>36</v>
      </c>
      <c r="AD6" s="416"/>
      <c r="AE6" s="416"/>
      <c r="AF6" s="416"/>
      <c r="AG6" s="416"/>
      <c r="AH6" s="416"/>
      <c r="AI6" s="416"/>
      <c r="AJ6" s="416"/>
      <c r="AK6" s="416"/>
      <c r="AL6" s="417"/>
      <c r="AM6" s="424" t="s">
        <v>37</v>
      </c>
      <c r="AN6" s="425"/>
      <c r="AO6" s="425"/>
      <c r="AP6" s="425"/>
      <c r="AQ6" s="425"/>
      <c r="AR6" s="425"/>
      <c r="AS6" s="425"/>
      <c r="AT6" s="426"/>
      <c r="AU6" s="427" t="s">
        <v>30</v>
      </c>
      <c r="AV6" s="428"/>
      <c r="AW6" s="428"/>
      <c r="AX6" s="428"/>
      <c r="AY6" s="429" t="s">
        <v>38</v>
      </c>
      <c r="AZ6" s="430"/>
      <c r="BA6" s="430"/>
      <c r="BB6" s="430"/>
      <c r="BC6" s="430"/>
      <c r="BD6" s="430"/>
      <c r="BE6" s="430"/>
      <c r="BF6" s="430"/>
      <c r="BG6" s="430"/>
      <c r="BH6" s="430"/>
      <c r="BI6" s="430"/>
      <c r="BJ6" s="430"/>
      <c r="BK6" s="430"/>
      <c r="BL6" s="430"/>
      <c r="BM6" s="431"/>
      <c r="BN6" s="432">
        <v>811381</v>
      </c>
      <c r="BO6" s="433"/>
      <c r="BP6" s="433"/>
      <c r="BQ6" s="433"/>
      <c r="BR6" s="433"/>
      <c r="BS6" s="433"/>
      <c r="BT6" s="433"/>
      <c r="BU6" s="434"/>
      <c r="BV6" s="432">
        <v>1164628</v>
      </c>
      <c r="BW6" s="433"/>
      <c r="BX6" s="433"/>
      <c r="BY6" s="433"/>
      <c r="BZ6" s="433"/>
      <c r="CA6" s="433"/>
      <c r="CB6" s="433"/>
      <c r="CC6" s="434"/>
      <c r="CD6" s="435" t="s">
        <v>39</v>
      </c>
      <c r="CE6" s="436"/>
      <c r="CF6" s="436"/>
      <c r="CG6" s="436"/>
      <c r="CH6" s="436"/>
      <c r="CI6" s="436"/>
      <c r="CJ6" s="436"/>
      <c r="CK6" s="436"/>
      <c r="CL6" s="436"/>
      <c r="CM6" s="436"/>
      <c r="CN6" s="436"/>
      <c r="CO6" s="436"/>
      <c r="CP6" s="436"/>
      <c r="CQ6" s="436"/>
      <c r="CR6" s="436"/>
      <c r="CS6" s="437"/>
      <c r="CT6" s="438">
        <v>90.9</v>
      </c>
      <c r="CU6" s="439"/>
      <c r="CV6" s="439"/>
      <c r="CW6" s="439"/>
      <c r="CX6" s="439"/>
      <c r="CY6" s="439"/>
      <c r="CZ6" s="439"/>
      <c r="DA6" s="440"/>
      <c r="DB6" s="438">
        <v>90.9</v>
      </c>
      <c r="DC6" s="439"/>
      <c r="DD6" s="439"/>
      <c r="DE6" s="439"/>
      <c r="DF6" s="439"/>
      <c r="DG6" s="439"/>
      <c r="DH6" s="439"/>
      <c r="DI6" s="440"/>
    </row>
    <row r="7" spans="1:119" ht="18.75" customHeight="1" x14ac:dyDescent="0.15">
      <c r="A7" s="40"/>
      <c r="B7" s="377"/>
      <c r="C7" s="378"/>
      <c r="D7" s="378"/>
      <c r="E7" s="379"/>
      <c r="F7" s="379"/>
      <c r="G7" s="379"/>
      <c r="H7" s="379"/>
      <c r="I7" s="379"/>
      <c r="J7" s="379"/>
      <c r="K7" s="379"/>
      <c r="L7" s="379"/>
      <c r="M7" s="379"/>
      <c r="N7" s="379"/>
      <c r="O7" s="379"/>
      <c r="P7" s="379"/>
      <c r="Q7" s="379"/>
      <c r="R7" s="385"/>
      <c r="S7" s="385"/>
      <c r="T7" s="385"/>
      <c r="U7" s="385"/>
      <c r="V7" s="386"/>
      <c r="W7" s="389"/>
      <c r="X7" s="390"/>
      <c r="Y7" s="390"/>
      <c r="Z7" s="390"/>
      <c r="AA7" s="390"/>
      <c r="AB7" s="378"/>
      <c r="AC7" s="418"/>
      <c r="AD7" s="419"/>
      <c r="AE7" s="419"/>
      <c r="AF7" s="419"/>
      <c r="AG7" s="419"/>
      <c r="AH7" s="419"/>
      <c r="AI7" s="419"/>
      <c r="AJ7" s="419"/>
      <c r="AK7" s="419"/>
      <c r="AL7" s="420"/>
      <c r="AM7" s="424" t="s">
        <v>40</v>
      </c>
      <c r="AN7" s="425"/>
      <c r="AO7" s="425"/>
      <c r="AP7" s="425"/>
      <c r="AQ7" s="425"/>
      <c r="AR7" s="425"/>
      <c r="AS7" s="425"/>
      <c r="AT7" s="426"/>
      <c r="AU7" s="427" t="s">
        <v>30</v>
      </c>
      <c r="AV7" s="428"/>
      <c r="AW7" s="428"/>
      <c r="AX7" s="428"/>
      <c r="AY7" s="429" t="s">
        <v>41</v>
      </c>
      <c r="AZ7" s="430"/>
      <c r="BA7" s="430"/>
      <c r="BB7" s="430"/>
      <c r="BC7" s="430"/>
      <c r="BD7" s="430"/>
      <c r="BE7" s="430"/>
      <c r="BF7" s="430"/>
      <c r="BG7" s="430"/>
      <c r="BH7" s="430"/>
      <c r="BI7" s="430"/>
      <c r="BJ7" s="430"/>
      <c r="BK7" s="430"/>
      <c r="BL7" s="430"/>
      <c r="BM7" s="431"/>
      <c r="BN7" s="432">
        <v>236206</v>
      </c>
      <c r="BO7" s="433"/>
      <c r="BP7" s="433"/>
      <c r="BQ7" s="433"/>
      <c r="BR7" s="433"/>
      <c r="BS7" s="433"/>
      <c r="BT7" s="433"/>
      <c r="BU7" s="434"/>
      <c r="BV7" s="432">
        <v>274367</v>
      </c>
      <c r="BW7" s="433"/>
      <c r="BX7" s="433"/>
      <c r="BY7" s="433"/>
      <c r="BZ7" s="433"/>
      <c r="CA7" s="433"/>
      <c r="CB7" s="433"/>
      <c r="CC7" s="434"/>
      <c r="CD7" s="435" t="s">
        <v>42</v>
      </c>
      <c r="CE7" s="436"/>
      <c r="CF7" s="436"/>
      <c r="CG7" s="436"/>
      <c r="CH7" s="436"/>
      <c r="CI7" s="436"/>
      <c r="CJ7" s="436"/>
      <c r="CK7" s="436"/>
      <c r="CL7" s="436"/>
      <c r="CM7" s="436"/>
      <c r="CN7" s="436"/>
      <c r="CO7" s="436"/>
      <c r="CP7" s="436"/>
      <c r="CQ7" s="436"/>
      <c r="CR7" s="436"/>
      <c r="CS7" s="437"/>
      <c r="CT7" s="432">
        <v>14496626</v>
      </c>
      <c r="CU7" s="433"/>
      <c r="CV7" s="433"/>
      <c r="CW7" s="433"/>
      <c r="CX7" s="433"/>
      <c r="CY7" s="433"/>
      <c r="CZ7" s="433"/>
      <c r="DA7" s="434"/>
      <c r="DB7" s="432">
        <v>14504916</v>
      </c>
      <c r="DC7" s="433"/>
      <c r="DD7" s="433"/>
      <c r="DE7" s="433"/>
      <c r="DF7" s="433"/>
      <c r="DG7" s="433"/>
      <c r="DH7" s="433"/>
      <c r="DI7" s="434"/>
    </row>
    <row r="8" spans="1:119" ht="18.75" customHeight="1" thickBot="1" x14ac:dyDescent="0.2">
      <c r="A8" s="40"/>
      <c r="B8" s="404"/>
      <c r="C8" s="405"/>
      <c r="D8" s="405"/>
      <c r="E8" s="406"/>
      <c r="F8" s="406"/>
      <c r="G8" s="406"/>
      <c r="H8" s="406"/>
      <c r="I8" s="406"/>
      <c r="J8" s="406"/>
      <c r="K8" s="406"/>
      <c r="L8" s="406"/>
      <c r="M8" s="406"/>
      <c r="N8" s="406"/>
      <c r="O8" s="406"/>
      <c r="P8" s="406"/>
      <c r="Q8" s="406"/>
      <c r="R8" s="409"/>
      <c r="S8" s="409"/>
      <c r="T8" s="409"/>
      <c r="U8" s="409"/>
      <c r="V8" s="410"/>
      <c r="W8" s="413"/>
      <c r="X8" s="414"/>
      <c r="Y8" s="414"/>
      <c r="Z8" s="414"/>
      <c r="AA8" s="414"/>
      <c r="AB8" s="405"/>
      <c r="AC8" s="421"/>
      <c r="AD8" s="422"/>
      <c r="AE8" s="422"/>
      <c r="AF8" s="422"/>
      <c r="AG8" s="422"/>
      <c r="AH8" s="422"/>
      <c r="AI8" s="422"/>
      <c r="AJ8" s="422"/>
      <c r="AK8" s="422"/>
      <c r="AL8" s="423"/>
      <c r="AM8" s="424" t="s">
        <v>43</v>
      </c>
      <c r="AN8" s="425"/>
      <c r="AO8" s="425"/>
      <c r="AP8" s="425"/>
      <c r="AQ8" s="425"/>
      <c r="AR8" s="425"/>
      <c r="AS8" s="425"/>
      <c r="AT8" s="426"/>
      <c r="AU8" s="427" t="s">
        <v>30</v>
      </c>
      <c r="AV8" s="428"/>
      <c r="AW8" s="428"/>
      <c r="AX8" s="428"/>
      <c r="AY8" s="429" t="s">
        <v>44</v>
      </c>
      <c r="AZ8" s="430"/>
      <c r="BA8" s="430"/>
      <c r="BB8" s="430"/>
      <c r="BC8" s="430"/>
      <c r="BD8" s="430"/>
      <c r="BE8" s="430"/>
      <c r="BF8" s="430"/>
      <c r="BG8" s="430"/>
      <c r="BH8" s="430"/>
      <c r="BI8" s="430"/>
      <c r="BJ8" s="430"/>
      <c r="BK8" s="430"/>
      <c r="BL8" s="430"/>
      <c r="BM8" s="431"/>
      <c r="BN8" s="432">
        <v>575175</v>
      </c>
      <c r="BO8" s="433"/>
      <c r="BP8" s="433"/>
      <c r="BQ8" s="433"/>
      <c r="BR8" s="433"/>
      <c r="BS8" s="433"/>
      <c r="BT8" s="433"/>
      <c r="BU8" s="434"/>
      <c r="BV8" s="432">
        <v>890261</v>
      </c>
      <c r="BW8" s="433"/>
      <c r="BX8" s="433"/>
      <c r="BY8" s="433"/>
      <c r="BZ8" s="433"/>
      <c r="CA8" s="433"/>
      <c r="CB8" s="433"/>
      <c r="CC8" s="434"/>
      <c r="CD8" s="435" t="s">
        <v>45</v>
      </c>
      <c r="CE8" s="436"/>
      <c r="CF8" s="436"/>
      <c r="CG8" s="436"/>
      <c r="CH8" s="436"/>
      <c r="CI8" s="436"/>
      <c r="CJ8" s="436"/>
      <c r="CK8" s="436"/>
      <c r="CL8" s="436"/>
      <c r="CM8" s="436"/>
      <c r="CN8" s="436"/>
      <c r="CO8" s="436"/>
      <c r="CP8" s="436"/>
      <c r="CQ8" s="436"/>
      <c r="CR8" s="436"/>
      <c r="CS8" s="437"/>
      <c r="CT8" s="441">
        <v>0.43</v>
      </c>
      <c r="CU8" s="442"/>
      <c r="CV8" s="442"/>
      <c r="CW8" s="442"/>
      <c r="CX8" s="442"/>
      <c r="CY8" s="442"/>
      <c r="CZ8" s="442"/>
      <c r="DA8" s="443"/>
      <c r="DB8" s="441">
        <v>0.43</v>
      </c>
      <c r="DC8" s="442"/>
      <c r="DD8" s="442"/>
      <c r="DE8" s="442"/>
      <c r="DF8" s="442"/>
      <c r="DG8" s="442"/>
      <c r="DH8" s="442"/>
      <c r="DI8" s="443"/>
    </row>
    <row r="9" spans="1:119" ht="18.75" customHeight="1" thickBot="1" x14ac:dyDescent="0.2">
      <c r="A9" s="40"/>
      <c r="B9" s="395" t="s">
        <v>46</v>
      </c>
      <c r="C9" s="396"/>
      <c r="D9" s="396"/>
      <c r="E9" s="396"/>
      <c r="F9" s="396"/>
      <c r="G9" s="396"/>
      <c r="H9" s="396"/>
      <c r="I9" s="396"/>
      <c r="J9" s="396"/>
      <c r="K9" s="444"/>
      <c r="L9" s="445" t="s">
        <v>47</v>
      </c>
      <c r="M9" s="446"/>
      <c r="N9" s="446"/>
      <c r="O9" s="446"/>
      <c r="P9" s="446"/>
      <c r="Q9" s="447"/>
      <c r="R9" s="448">
        <v>46485</v>
      </c>
      <c r="S9" s="449"/>
      <c r="T9" s="449"/>
      <c r="U9" s="449"/>
      <c r="V9" s="450"/>
      <c r="W9" s="358" t="s">
        <v>48</v>
      </c>
      <c r="X9" s="359"/>
      <c r="Y9" s="359"/>
      <c r="Z9" s="359"/>
      <c r="AA9" s="359"/>
      <c r="AB9" s="359"/>
      <c r="AC9" s="359"/>
      <c r="AD9" s="359"/>
      <c r="AE9" s="359"/>
      <c r="AF9" s="359"/>
      <c r="AG9" s="359"/>
      <c r="AH9" s="359"/>
      <c r="AI9" s="359"/>
      <c r="AJ9" s="359"/>
      <c r="AK9" s="359"/>
      <c r="AL9" s="360"/>
      <c r="AM9" s="424" t="s">
        <v>49</v>
      </c>
      <c r="AN9" s="425"/>
      <c r="AO9" s="425"/>
      <c r="AP9" s="425"/>
      <c r="AQ9" s="425"/>
      <c r="AR9" s="425"/>
      <c r="AS9" s="425"/>
      <c r="AT9" s="426"/>
      <c r="AU9" s="427" t="s">
        <v>30</v>
      </c>
      <c r="AV9" s="428"/>
      <c r="AW9" s="428"/>
      <c r="AX9" s="428"/>
      <c r="AY9" s="429" t="s">
        <v>50</v>
      </c>
      <c r="AZ9" s="430"/>
      <c r="BA9" s="430"/>
      <c r="BB9" s="430"/>
      <c r="BC9" s="430"/>
      <c r="BD9" s="430"/>
      <c r="BE9" s="430"/>
      <c r="BF9" s="430"/>
      <c r="BG9" s="430"/>
      <c r="BH9" s="430"/>
      <c r="BI9" s="430"/>
      <c r="BJ9" s="430"/>
      <c r="BK9" s="430"/>
      <c r="BL9" s="430"/>
      <c r="BM9" s="431"/>
      <c r="BN9" s="432">
        <v>-315086</v>
      </c>
      <c r="BO9" s="433"/>
      <c r="BP9" s="433"/>
      <c r="BQ9" s="433"/>
      <c r="BR9" s="433"/>
      <c r="BS9" s="433"/>
      <c r="BT9" s="433"/>
      <c r="BU9" s="434"/>
      <c r="BV9" s="432">
        <v>-69918</v>
      </c>
      <c r="BW9" s="433"/>
      <c r="BX9" s="433"/>
      <c r="BY9" s="433"/>
      <c r="BZ9" s="433"/>
      <c r="CA9" s="433"/>
      <c r="CB9" s="433"/>
      <c r="CC9" s="434"/>
      <c r="CD9" s="435" t="s">
        <v>51</v>
      </c>
      <c r="CE9" s="436"/>
      <c r="CF9" s="436"/>
      <c r="CG9" s="436"/>
      <c r="CH9" s="436"/>
      <c r="CI9" s="436"/>
      <c r="CJ9" s="436"/>
      <c r="CK9" s="436"/>
      <c r="CL9" s="436"/>
      <c r="CM9" s="436"/>
      <c r="CN9" s="436"/>
      <c r="CO9" s="436"/>
      <c r="CP9" s="436"/>
      <c r="CQ9" s="436"/>
      <c r="CR9" s="436"/>
      <c r="CS9" s="437"/>
      <c r="CT9" s="398">
        <v>14</v>
      </c>
      <c r="CU9" s="399"/>
      <c r="CV9" s="399"/>
      <c r="CW9" s="399"/>
      <c r="CX9" s="399"/>
      <c r="CY9" s="399"/>
      <c r="CZ9" s="399"/>
      <c r="DA9" s="400"/>
      <c r="DB9" s="398">
        <v>14.6</v>
      </c>
      <c r="DC9" s="399"/>
      <c r="DD9" s="399"/>
      <c r="DE9" s="399"/>
      <c r="DF9" s="399"/>
      <c r="DG9" s="399"/>
      <c r="DH9" s="399"/>
      <c r="DI9" s="400"/>
    </row>
    <row r="10" spans="1:119" ht="18.75" customHeight="1" thickBot="1" x14ac:dyDescent="0.2">
      <c r="A10" s="40"/>
      <c r="B10" s="395"/>
      <c r="C10" s="396"/>
      <c r="D10" s="396"/>
      <c r="E10" s="396"/>
      <c r="F10" s="396"/>
      <c r="G10" s="396"/>
      <c r="H10" s="396"/>
      <c r="I10" s="396"/>
      <c r="J10" s="396"/>
      <c r="K10" s="444"/>
      <c r="L10" s="451" t="s">
        <v>52</v>
      </c>
      <c r="M10" s="425"/>
      <c r="N10" s="425"/>
      <c r="O10" s="425"/>
      <c r="P10" s="425"/>
      <c r="Q10" s="426"/>
      <c r="R10" s="452">
        <v>49044</v>
      </c>
      <c r="S10" s="453"/>
      <c r="T10" s="453"/>
      <c r="U10" s="453"/>
      <c r="V10" s="454"/>
      <c r="W10" s="389"/>
      <c r="X10" s="390"/>
      <c r="Y10" s="390"/>
      <c r="Z10" s="390"/>
      <c r="AA10" s="390"/>
      <c r="AB10" s="390"/>
      <c r="AC10" s="390"/>
      <c r="AD10" s="390"/>
      <c r="AE10" s="390"/>
      <c r="AF10" s="390"/>
      <c r="AG10" s="390"/>
      <c r="AH10" s="390"/>
      <c r="AI10" s="390"/>
      <c r="AJ10" s="390"/>
      <c r="AK10" s="390"/>
      <c r="AL10" s="393"/>
      <c r="AM10" s="424" t="s">
        <v>53</v>
      </c>
      <c r="AN10" s="425"/>
      <c r="AO10" s="425"/>
      <c r="AP10" s="425"/>
      <c r="AQ10" s="425"/>
      <c r="AR10" s="425"/>
      <c r="AS10" s="425"/>
      <c r="AT10" s="426"/>
      <c r="AU10" s="427" t="s">
        <v>54</v>
      </c>
      <c r="AV10" s="428"/>
      <c r="AW10" s="428"/>
      <c r="AX10" s="428"/>
      <c r="AY10" s="429" t="s">
        <v>55</v>
      </c>
      <c r="AZ10" s="430"/>
      <c r="BA10" s="430"/>
      <c r="BB10" s="430"/>
      <c r="BC10" s="430"/>
      <c r="BD10" s="430"/>
      <c r="BE10" s="430"/>
      <c r="BF10" s="430"/>
      <c r="BG10" s="430"/>
      <c r="BH10" s="430"/>
      <c r="BI10" s="430"/>
      <c r="BJ10" s="430"/>
      <c r="BK10" s="430"/>
      <c r="BL10" s="430"/>
      <c r="BM10" s="431"/>
      <c r="BN10" s="432">
        <v>445175</v>
      </c>
      <c r="BO10" s="433"/>
      <c r="BP10" s="433"/>
      <c r="BQ10" s="433"/>
      <c r="BR10" s="433"/>
      <c r="BS10" s="433"/>
      <c r="BT10" s="433"/>
      <c r="BU10" s="434"/>
      <c r="BV10" s="432">
        <v>480127</v>
      </c>
      <c r="BW10" s="433"/>
      <c r="BX10" s="433"/>
      <c r="BY10" s="433"/>
      <c r="BZ10" s="433"/>
      <c r="CA10" s="433"/>
      <c r="CB10" s="433"/>
      <c r="CC10" s="434"/>
      <c r="CD10" s="43" t="s">
        <v>56</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395"/>
      <c r="C11" s="396"/>
      <c r="D11" s="396"/>
      <c r="E11" s="396"/>
      <c r="F11" s="396"/>
      <c r="G11" s="396"/>
      <c r="H11" s="396"/>
      <c r="I11" s="396"/>
      <c r="J11" s="396"/>
      <c r="K11" s="444"/>
      <c r="L11" s="455" t="s">
        <v>57</v>
      </c>
      <c r="M11" s="456"/>
      <c r="N11" s="456"/>
      <c r="O11" s="456"/>
      <c r="P11" s="456"/>
      <c r="Q11" s="457"/>
      <c r="R11" s="458" t="s">
        <v>58</v>
      </c>
      <c r="S11" s="459"/>
      <c r="T11" s="459"/>
      <c r="U11" s="459"/>
      <c r="V11" s="460"/>
      <c r="W11" s="389"/>
      <c r="X11" s="390"/>
      <c r="Y11" s="390"/>
      <c r="Z11" s="390"/>
      <c r="AA11" s="390"/>
      <c r="AB11" s="390"/>
      <c r="AC11" s="390"/>
      <c r="AD11" s="390"/>
      <c r="AE11" s="390"/>
      <c r="AF11" s="390"/>
      <c r="AG11" s="390"/>
      <c r="AH11" s="390"/>
      <c r="AI11" s="390"/>
      <c r="AJ11" s="390"/>
      <c r="AK11" s="390"/>
      <c r="AL11" s="393"/>
      <c r="AM11" s="424" t="s">
        <v>59</v>
      </c>
      <c r="AN11" s="425"/>
      <c r="AO11" s="425"/>
      <c r="AP11" s="425"/>
      <c r="AQ11" s="425"/>
      <c r="AR11" s="425"/>
      <c r="AS11" s="425"/>
      <c r="AT11" s="426"/>
      <c r="AU11" s="427" t="s">
        <v>54</v>
      </c>
      <c r="AV11" s="428"/>
      <c r="AW11" s="428"/>
      <c r="AX11" s="428"/>
      <c r="AY11" s="429" t="s">
        <v>60</v>
      </c>
      <c r="AZ11" s="430"/>
      <c r="BA11" s="430"/>
      <c r="BB11" s="430"/>
      <c r="BC11" s="430"/>
      <c r="BD11" s="430"/>
      <c r="BE11" s="430"/>
      <c r="BF11" s="430"/>
      <c r="BG11" s="430"/>
      <c r="BH11" s="430"/>
      <c r="BI11" s="430"/>
      <c r="BJ11" s="430"/>
      <c r="BK11" s="430"/>
      <c r="BL11" s="430"/>
      <c r="BM11" s="431"/>
      <c r="BN11" s="432">
        <v>0</v>
      </c>
      <c r="BO11" s="433"/>
      <c r="BP11" s="433"/>
      <c r="BQ11" s="433"/>
      <c r="BR11" s="433"/>
      <c r="BS11" s="433"/>
      <c r="BT11" s="433"/>
      <c r="BU11" s="434"/>
      <c r="BV11" s="432">
        <v>0</v>
      </c>
      <c r="BW11" s="433"/>
      <c r="BX11" s="433"/>
      <c r="BY11" s="433"/>
      <c r="BZ11" s="433"/>
      <c r="CA11" s="433"/>
      <c r="CB11" s="433"/>
      <c r="CC11" s="434"/>
      <c r="CD11" s="435" t="s">
        <v>61</v>
      </c>
      <c r="CE11" s="436"/>
      <c r="CF11" s="436"/>
      <c r="CG11" s="436"/>
      <c r="CH11" s="436"/>
      <c r="CI11" s="436"/>
      <c r="CJ11" s="436"/>
      <c r="CK11" s="436"/>
      <c r="CL11" s="436"/>
      <c r="CM11" s="436"/>
      <c r="CN11" s="436"/>
      <c r="CO11" s="436"/>
      <c r="CP11" s="436"/>
      <c r="CQ11" s="436"/>
      <c r="CR11" s="436"/>
      <c r="CS11" s="437"/>
      <c r="CT11" s="441" t="s">
        <v>62</v>
      </c>
      <c r="CU11" s="442"/>
      <c r="CV11" s="442"/>
      <c r="CW11" s="442"/>
      <c r="CX11" s="442"/>
      <c r="CY11" s="442"/>
      <c r="CZ11" s="442"/>
      <c r="DA11" s="443"/>
      <c r="DB11" s="441" t="s">
        <v>62</v>
      </c>
      <c r="DC11" s="442"/>
      <c r="DD11" s="442"/>
      <c r="DE11" s="442"/>
      <c r="DF11" s="442"/>
      <c r="DG11" s="442"/>
      <c r="DH11" s="442"/>
      <c r="DI11" s="443"/>
    </row>
    <row r="12" spans="1:119" ht="18.75" customHeight="1" x14ac:dyDescent="0.15">
      <c r="A12" s="40"/>
      <c r="B12" s="461" t="s">
        <v>63</v>
      </c>
      <c r="C12" s="462"/>
      <c r="D12" s="462"/>
      <c r="E12" s="462"/>
      <c r="F12" s="462"/>
      <c r="G12" s="462"/>
      <c r="H12" s="462"/>
      <c r="I12" s="462"/>
      <c r="J12" s="462"/>
      <c r="K12" s="463"/>
      <c r="L12" s="470" t="s">
        <v>64</v>
      </c>
      <c r="M12" s="471"/>
      <c r="N12" s="471"/>
      <c r="O12" s="471"/>
      <c r="P12" s="471"/>
      <c r="Q12" s="472"/>
      <c r="R12" s="473">
        <v>44212</v>
      </c>
      <c r="S12" s="474"/>
      <c r="T12" s="474"/>
      <c r="U12" s="474"/>
      <c r="V12" s="475"/>
      <c r="W12" s="476" t="s">
        <v>22</v>
      </c>
      <c r="X12" s="428"/>
      <c r="Y12" s="428"/>
      <c r="Z12" s="428"/>
      <c r="AA12" s="428"/>
      <c r="AB12" s="477"/>
      <c r="AC12" s="478" t="s">
        <v>65</v>
      </c>
      <c r="AD12" s="479"/>
      <c r="AE12" s="479"/>
      <c r="AF12" s="479"/>
      <c r="AG12" s="480"/>
      <c r="AH12" s="478" t="s">
        <v>66</v>
      </c>
      <c r="AI12" s="479"/>
      <c r="AJ12" s="479"/>
      <c r="AK12" s="479"/>
      <c r="AL12" s="481"/>
      <c r="AM12" s="424" t="s">
        <v>67</v>
      </c>
      <c r="AN12" s="425"/>
      <c r="AO12" s="425"/>
      <c r="AP12" s="425"/>
      <c r="AQ12" s="425"/>
      <c r="AR12" s="425"/>
      <c r="AS12" s="425"/>
      <c r="AT12" s="426"/>
      <c r="AU12" s="427" t="s">
        <v>54</v>
      </c>
      <c r="AV12" s="428"/>
      <c r="AW12" s="428"/>
      <c r="AX12" s="428"/>
      <c r="AY12" s="429" t="s">
        <v>68</v>
      </c>
      <c r="AZ12" s="430"/>
      <c r="BA12" s="430"/>
      <c r="BB12" s="430"/>
      <c r="BC12" s="430"/>
      <c r="BD12" s="430"/>
      <c r="BE12" s="430"/>
      <c r="BF12" s="430"/>
      <c r="BG12" s="430"/>
      <c r="BH12" s="430"/>
      <c r="BI12" s="430"/>
      <c r="BJ12" s="430"/>
      <c r="BK12" s="430"/>
      <c r="BL12" s="430"/>
      <c r="BM12" s="431"/>
      <c r="BN12" s="432">
        <v>300000</v>
      </c>
      <c r="BO12" s="433"/>
      <c r="BP12" s="433"/>
      <c r="BQ12" s="433"/>
      <c r="BR12" s="433"/>
      <c r="BS12" s="433"/>
      <c r="BT12" s="433"/>
      <c r="BU12" s="434"/>
      <c r="BV12" s="432">
        <v>0</v>
      </c>
      <c r="BW12" s="433"/>
      <c r="BX12" s="433"/>
      <c r="BY12" s="433"/>
      <c r="BZ12" s="433"/>
      <c r="CA12" s="433"/>
      <c r="CB12" s="433"/>
      <c r="CC12" s="434"/>
      <c r="CD12" s="435" t="s">
        <v>69</v>
      </c>
      <c r="CE12" s="436"/>
      <c r="CF12" s="436"/>
      <c r="CG12" s="436"/>
      <c r="CH12" s="436"/>
      <c r="CI12" s="436"/>
      <c r="CJ12" s="436"/>
      <c r="CK12" s="436"/>
      <c r="CL12" s="436"/>
      <c r="CM12" s="436"/>
      <c r="CN12" s="436"/>
      <c r="CO12" s="436"/>
      <c r="CP12" s="436"/>
      <c r="CQ12" s="436"/>
      <c r="CR12" s="436"/>
      <c r="CS12" s="437"/>
      <c r="CT12" s="441" t="s">
        <v>62</v>
      </c>
      <c r="CU12" s="442"/>
      <c r="CV12" s="442"/>
      <c r="CW12" s="442"/>
      <c r="CX12" s="442"/>
      <c r="CY12" s="442"/>
      <c r="CZ12" s="442"/>
      <c r="DA12" s="443"/>
      <c r="DB12" s="441" t="s">
        <v>62</v>
      </c>
      <c r="DC12" s="442"/>
      <c r="DD12" s="442"/>
      <c r="DE12" s="442"/>
      <c r="DF12" s="442"/>
      <c r="DG12" s="442"/>
      <c r="DH12" s="442"/>
      <c r="DI12" s="443"/>
    </row>
    <row r="13" spans="1:119" ht="18.75" customHeight="1" x14ac:dyDescent="0.15">
      <c r="A13" s="40"/>
      <c r="B13" s="464"/>
      <c r="C13" s="465"/>
      <c r="D13" s="465"/>
      <c r="E13" s="465"/>
      <c r="F13" s="465"/>
      <c r="G13" s="465"/>
      <c r="H13" s="465"/>
      <c r="I13" s="465"/>
      <c r="J13" s="465"/>
      <c r="K13" s="466"/>
      <c r="L13" s="49"/>
      <c r="M13" s="492" t="s">
        <v>70</v>
      </c>
      <c r="N13" s="493"/>
      <c r="O13" s="493"/>
      <c r="P13" s="493"/>
      <c r="Q13" s="494"/>
      <c r="R13" s="485">
        <v>43854</v>
      </c>
      <c r="S13" s="486"/>
      <c r="T13" s="486"/>
      <c r="U13" s="486"/>
      <c r="V13" s="487"/>
      <c r="W13" s="411" t="s">
        <v>71</v>
      </c>
      <c r="X13" s="412"/>
      <c r="Y13" s="412"/>
      <c r="Z13" s="412"/>
      <c r="AA13" s="412"/>
      <c r="AB13" s="402"/>
      <c r="AC13" s="452">
        <v>2111</v>
      </c>
      <c r="AD13" s="453"/>
      <c r="AE13" s="453"/>
      <c r="AF13" s="453"/>
      <c r="AG13" s="495"/>
      <c r="AH13" s="452">
        <v>2393</v>
      </c>
      <c r="AI13" s="453"/>
      <c r="AJ13" s="453"/>
      <c r="AK13" s="453"/>
      <c r="AL13" s="454"/>
      <c r="AM13" s="424" t="s">
        <v>72</v>
      </c>
      <c r="AN13" s="425"/>
      <c r="AO13" s="425"/>
      <c r="AP13" s="425"/>
      <c r="AQ13" s="425"/>
      <c r="AR13" s="425"/>
      <c r="AS13" s="425"/>
      <c r="AT13" s="426"/>
      <c r="AU13" s="427" t="s">
        <v>54</v>
      </c>
      <c r="AV13" s="428"/>
      <c r="AW13" s="428"/>
      <c r="AX13" s="428"/>
      <c r="AY13" s="429" t="s">
        <v>73</v>
      </c>
      <c r="AZ13" s="430"/>
      <c r="BA13" s="430"/>
      <c r="BB13" s="430"/>
      <c r="BC13" s="430"/>
      <c r="BD13" s="430"/>
      <c r="BE13" s="430"/>
      <c r="BF13" s="430"/>
      <c r="BG13" s="430"/>
      <c r="BH13" s="430"/>
      <c r="BI13" s="430"/>
      <c r="BJ13" s="430"/>
      <c r="BK13" s="430"/>
      <c r="BL13" s="430"/>
      <c r="BM13" s="431"/>
      <c r="BN13" s="432">
        <v>-169911</v>
      </c>
      <c r="BO13" s="433"/>
      <c r="BP13" s="433"/>
      <c r="BQ13" s="433"/>
      <c r="BR13" s="433"/>
      <c r="BS13" s="433"/>
      <c r="BT13" s="433"/>
      <c r="BU13" s="434"/>
      <c r="BV13" s="432">
        <v>410209</v>
      </c>
      <c r="BW13" s="433"/>
      <c r="BX13" s="433"/>
      <c r="BY13" s="433"/>
      <c r="BZ13" s="433"/>
      <c r="CA13" s="433"/>
      <c r="CB13" s="433"/>
      <c r="CC13" s="434"/>
      <c r="CD13" s="435" t="s">
        <v>74</v>
      </c>
      <c r="CE13" s="436"/>
      <c r="CF13" s="436"/>
      <c r="CG13" s="436"/>
      <c r="CH13" s="436"/>
      <c r="CI13" s="436"/>
      <c r="CJ13" s="436"/>
      <c r="CK13" s="436"/>
      <c r="CL13" s="436"/>
      <c r="CM13" s="436"/>
      <c r="CN13" s="436"/>
      <c r="CO13" s="436"/>
      <c r="CP13" s="436"/>
      <c r="CQ13" s="436"/>
      <c r="CR13" s="436"/>
      <c r="CS13" s="437"/>
      <c r="CT13" s="398">
        <v>7.7</v>
      </c>
      <c r="CU13" s="399"/>
      <c r="CV13" s="399"/>
      <c r="CW13" s="399"/>
      <c r="CX13" s="399"/>
      <c r="CY13" s="399"/>
      <c r="CZ13" s="399"/>
      <c r="DA13" s="400"/>
      <c r="DB13" s="398">
        <v>8.1</v>
      </c>
      <c r="DC13" s="399"/>
      <c r="DD13" s="399"/>
      <c r="DE13" s="399"/>
      <c r="DF13" s="399"/>
      <c r="DG13" s="399"/>
      <c r="DH13" s="399"/>
      <c r="DI13" s="400"/>
    </row>
    <row r="14" spans="1:119" ht="18.75" customHeight="1" thickBot="1" x14ac:dyDescent="0.2">
      <c r="A14" s="40"/>
      <c r="B14" s="464"/>
      <c r="C14" s="465"/>
      <c r="D14" s="465"/>
      <c r="E14" s="465"/>
      <c r="F14" s="465"/>
      <c r="G14" s="465"/>
      <c r="H14" s="465"/>
      <c r="I14" s="465"/>
      <c r="J14" s="465"/>
      <c r="K14" s="466"/>
      <c r="L14" s="482" t="s">
        <v>75</v>
      </c>
      <c r="M14" s="483"/>
      <c r="N14" s="483"/>
      <c r="O14" s="483"/>
      <c r="P14" s="483"/>
      <c r="Q14" s="484"/>
      <c r="R14" s="485">
        <v>44969</v>
      </c>
      <c r="S14" s="486"/>
      <c r="T14" s="486"/>
      <c r="U14" s="486"/>
      <c r="V14" s="487"/>
      <c r="W14" s="391"/>
      <c r="X14" s="392"/>
      <c r="Y14" s="392"/>
      <c r="Z14" s="392"/>
      <c r="AA14" s="392"/>
      <c r="AB14" s="381"/>
      <c r="AC14" s="488">
        <v>9.6</v>
      </c>
      <c r="AD14" s="489"/>
      <c r="AE14" s="489"/>
      <c r="AF14" s="489"/>
      <c r="AG14" s="490"/>
      <c r="AH14" s="488">
        <v>10.1</v>
      </c>
      <c r="AI14" s="489"/>
      <c r="AJ14" s="489"/>
      <c r="AK14" s="489"/>
      <c r="AL14" s="491"/>
      <c r="AM14" s="424"/>
      <c r="AN14" s="425"/>
      <c r="AO14" s="425"/>
      <c r="AP14" s="425"/>
      <c r="AQ14" s="425"/>
      <c r="AR14" s="425"/>
      <c r="AS14" s="425"/>
      <c r="AT14" s="426"/>
      <c r="AU14" s="427"/>
      <c r="AV14" s="428"/>
      <c r="AW14" s="428"/>
      <c r="AX14" s="428"/>
      <c r="AY14" s="429"/>
      <c r="AZ14" s="430"/>
      <c r="BA14" s="430"/>
      <c r="BB14" s="430"/>
      <c r="BC14" s="430"/>
      <c r="BD14" s="430"/>
      <c r="BE14" s="430"/>
      <c r="BF14" s="430"/>
      <c r="BG14" s="430"/>
      <c r="BH14" s="430"/>
      <c r="BI14" s="430"/>
      <c r="BJ14" s="430"/>
      <c r="BK14" s="430"/>
      <c r="BL14" s="430"/>
      <c r="BM14" s="431"/>
      <c r="BN14" s="432"/>
      <c r="BO14" s="433"/>
      <c r="BP14" s="433"/>
      <c r="BQ14" s="433"/>
      <c r="BR14" s="433"/>
      <c r="BS14" s="433"/>
      <c r="BT14" s="433"/>
      <c r="BU14" s="434"/>
      <c r="BV14" s="432"/>
      <c r="BW14" s="433"/>
      <c r="BX14" s="433"/>
      <c r="BY14" s="433"/>
      <c r="BZ14" s="433"/>
      <c r="CA14" s="433"/>
      <c r="CB14" s="433"/>
      <c r="CC14" s="434"/>
      <c r="CD14" s="496" t="s">
        <v>76</v>
      </c>
      <c r="CE14" s="497"/>
      <c r="CF14" s="497"/>
      <c r="CG14" s="497"/>
      <c r="CH14" s="497"/>
      <c r="CI14" s="497"/>
      <c r="CJ14" s="497"/>
      <c r="CK14" s="497"/>
      <c r="CL14" s="497"/>
      <c r="CM14" s="497"/>
      <c r="CN14" s="497"/>
      <c r="CO14" s="497"/>
      <c r="CP14" s="497"/>
      <c r="CQ14" s="497"/>
      <c r="CR14" s="497"/>
      <c r="CS14" s="498"/>
      <c r="CT14" s="499">
        <v>42.4</v>
      </c>
      <c r="CU14" s="500"/>
      <c r="CV14" s="500"/>
      <c r="CW14" s="500"/>
      <c r="CX14" s="500"/>
      <c r="CY14" s="500"/>
      <c r="CZ14" s="500"/>
      <c r="DA14" s="501"/>
      <c r="DB14" s="499">
        <v>44</v>
      </c>
      <c r="DC14" s="500"/>
      <c r="DD14" s="500"/>
      <c r="DE14" s="500"/>
      <c r="DF14" s="500"/>
      <c r="DG14" s="500"/>
      <c r="DH14" s="500"/>
      <c r="DI14" s="501"/>
    </row>
    <row r="15" spans="1:119" ht="18.75" customHeight="1" x14ac:dyDescent="0.15">
      <c r="A15" s="40"/>
      <c r="B15" s="464"/>
      <c r="C15" s="465"/>
      <c r="D15" s="465"/>
      <c r="E15" s="465"/>
      <c r="F15" s="465"/>
      <c r="G15" s="465"/>
      <c r="H15" s="465"/>
      <c r="I15" s="465"/>
      <c r="J15" s="465"/>
      <c r="K15" s="466"/>
      <c r="L15" s="49"/>
      <c r="M15" s="492" t="s">
        <v>70</v>
      </c>
      <c r="N15" s="493"/>
      <c r="O15" s="493"/>
      <c r="P15" s="493"/>
      <c r="Q15" s="494"/>
      <c r="R15" s="485">
        <v>44618</v>
      </c>
      <c r="S15" s="486"/>
      <c r="T15" s="486"/>
      <c r="U15" s="486"/>
      <c r="V15" s="487"/>
      <c r="W15" s="411" t="s">
        <v>77</v>
      </c>
      <c r="X15" s="412"/>
      <c r="Y15" s="412"/>
      <c r="Z15" s="412"/>
      <c r="AA15" s="412"/>
      <c r="AB15" s="402"/>
      <c r="AC15" s="452">
        <v>5069</v>
      </c>
      <c r="AD15" s="453"/>
      <c r="AE15" s="453"/>
      <c r="AF15" s="453"/>
      <c r="AG15" s="495"/>
      <c r="AH15" s="452">
        <v>5310</v>
      </c>
      <c r="AI15" s="453"/>
      <c r="AJ15" s="453"/>
      <c r="AK15" s="453"/>
      <c r="AL15" s="454"/>
      <c r="AM15" s="424"/>
      <c r="AN15" s="425"/>
      <c r="AO15" s="425"/>
      <c r="AP15" s="425"/>
      <c r="AQ15" s="425"/>
      <c r="AR15" s="425"/>
      <c r="AS15" s="425"/>
      <c r="AT15" s="426"/>
      <c r="AU15" s="427"/>
      <c r="AV15" s="428"/>
      <c r="AW15" s="428"/>
      <c r="AX15" s="428"/>
      <c r="AY15" s="361" t="s">
        <v>78</v>
      </c>
      <c r="AZ15" s="362"/>
      <c r="BA15" s="362"/>
      <c r="BB15" s="362"/>
      <c r="BC15" s="362"/>
      <c r="BD15" s="362"/>
      <c r="BE15" s="362"/>
      <c r="BF15" s="362"/>
      <c r="BG15" s="362"/>
      <c r="BH15" s="362"/>
      <c r="BI15" s="362"/>
      <c r="BJ15" s="362"/>
      <c r="BK15" s="362"/>
      <c r="BL15" s="362"/>
      <c r="BM15" s="363"/>
      <c r="BN15" s="364">
        <v>5710412</v>
      </c>
      <c r="BO15" s="365"/>
      <c r="BP15" s="365"/>
      <c r="BQ15" s="365"/>
      <c r="BR15" s="365"/>
      <c r="BS15" s="365"/>
      <c r="BT15" s="365"/>
      <c r="BU15" s="366"/>
      <c r="BV15" s="364">
        <v>5591115</v>
      </c>
      <c r="BW15" s="365"/>
      <c r="BX15" s="365"/>
      <c r="BY15" s="365"/>
      <c r="BZ15" s="365"/>
      <c r="CA15" s="365"/>
      <c r="CB15" s="365"/>
      <c r="CC15" s="366"/>
      <c r="CD15" s="502" t="s">
        <v>79</v>
      </c>
      <c r="CE15" s="503"/>
      <c r="CF15" s="503"/>
      <c r="CG15" s="503"/>
      <c r="CH15" s="503"/>
      <c r="CI15" s="503"/>
      <c r="CJ15" s="503"/>
      <c r="CK15" s="503"/>
      <c r="CL15" s="503"/>
      <c r="CM15" s="503"/>
      <c r="CN15" s="503"/>
      <c r="CO15" s="503"/>
      <c r="CP15" s="503"/>
      <c r="CQ15" s="503"/>
      <c r="CR15" s="503"/>
      <c r="CS15" s="504"/>
      <c r="CT15" s="50"/>
      <c r="CU15" s="51"/>
      <c r="CV15" s="51"/>
      <c r="CW15" s="51"/>
      <c r="CX15" s="51"/>
      <c r="CY15" s="51"/>
      <c r="CZ15" s="51"/>
      <c r="DA15" s="52"/>
      <c r="DB15" s="50"/>
      <c r="DC15" s="51"/>
      <c r="DD15" s="51"/>
      <c r="DE15" s="51"/>
      <c r="DF15" s="51"/>
      <c r="DG15" s="51"/>
      <c r="DH15" s="51"/>
      <c r="DI15" s="52"/>
    </row>
    <row r="16" spans="1:119" ht="18.75" customHeight="1" x14ac:dyDescent="0.15">
      <c r="A16" s="40"/>
      <c r="B16" s="464"/>
      <c r="C16" s="465"/>
      <c r="D16" s="465"/>
      <c r="E16" s="465"/>
      <c r="F16" s="465"/>
      <c r="G16" s="465"/>
      <c r="H16" s="465"/>
      <c r="I16" s="465"/>
      <c r="J16" s="465"/>
      <c r="K16" s="466"/>
      <c r="L16" s="482" t="s">
        <v>80</v>
      </c>
      <c r="M16" s="505"/>
      <c r="N16" s="505"/>
      <c r="O16" s="505"/>
      <c r="P16" s="505"/>
      <c r="Q16" s="506"/>
      <c r="R16" s="507" t="s">
        <v>81</v>
      </c>
      <c r="S16" s="508"/>
      <c r="T16" s="508"/>
      <c r="U16" s="508"/>
      <c r="V16" s="509"/>
      <c r="W16" s="391"/>
      <c r="X16" s="392"/>
      <c r="Y16" s="392"/>
      <c r="Z16" s="392"/>
      <c r="AA16" s="392"/>
      <c r="AB16" s="381"/>
      <c r="AC16" s="488">
        <v>23</v>
      </c>
      <c r="AD16" s="489"/>
      <c r="AE16" s="489"/>
      <c r="AF16" s="489"/>
      <c r="AG16" s="490"/>
      <c r="AH16" s="488">
        <v>22.5</v>
      </c>
      <c r="AI16" s="489"/>
      <c r="AJ16" s="489"/>
      <c r="AK16" s="489"/>
      <c r="AL16" s="491"/>
      <c r="AM16" s="424"/>
      <c r="AN16" s="425"/>
      <c r="AO16" s="425"/>
      <c r="AP16" s="425"/>
      <c r="AQ16" s="425"/>
      <c r="AR16" s="425"/>
      <c r="AS16" s="425"/>
      <c r="AT16" s="426"/>
      <c r="AU16" s="427"/>
      <c r="AV16" s="428"/>
      <c r="AW16" s="428"/>
      <c r="AX16" s="428"/>
      <c r="AY16" s="429" t="s">
        <v>82</v>
      </c>
      <c r="AZ16" s="430"/>
      <c r="BA16" s="430"/>
      <c r="BB16" s="430"/>
      <c r="BC16" s="430"/>
      <c r="BD16" s="430"/>
      <c r="BE16" s="430"/>
      <c r="BF16" s="430"/>
      <c r="BG16" s="430"/>
      <c r="BH16" s="430"/>
      <c r="BI16" s="430"/>
      <c r="BJ16" s="430"/>
      <c r="BK16" s="430"/>
      <c r="BL16" s="430"/>
      <c r="BM16" s="431"/>
      <c r="BN16" s="432">
        <v>12939649</v>
      </c>
      <c r="BO16" s="433"/>
      <c r="BP16" s="433"/>
      <c r="BQ16" s="433"/>
      <c r="BR16" s="433"/>
      <c r="BS16" s="433"/>
      <c r="BT16" s="433"/>
      <c r="BU16" s="434"/>
      <c r="BV16" s="432">
        <v>12853411</v>
      </c>
      <c r="BW16" s="433"/>
      <c r="BX16" s="433"/>
      <c r="BY16" s="433"/>
      <c r="BZ16" s="433"/>
      <c r="CA16" s="433"/>
      <c r="CB16" s="433"/>
      <c r="CC16" s="434"/>
      <c r="CD16" s="53"/>
      <c r="CE16" s="513"/>
      <c r="CF16" s="513"/>
      <c r="CG16" s="513"/>
      <c r="CH16" s="513"/>
      <c r="CI16" s="513"/>
      <c r="CJ16" s="513"/>
      <c r="CK16" s="513"/>
      <c r="CL16" s="513"/>
      <c r="CM16" s="513"/>
      <c r="CN16" s="513"/>
      <c r="CO16" s="513"/>
      <c r="CP16" s="513"/>
      <c r="CQ16" s="513"/>
      <c r="CR16" s="513"/>
      <c r="CS16" s="514"/>
      <c r="CT16" s="398"/>
      <c r="CU16" s="399"/>
      <c r="CV16" s="399"/>
      <c r="CW16" s="399"/>
      <c r="CX16" s="399"/>
      <c r="CY16" s="399"/>
      <c r="CZ16" s="399"/>
      <c r="DA16" s="400"/>
      <c r="DB16" s="398"/>
      <c r="DC16" s="399"/>
      <c r="DD16" s="399"/>
      <c r="DE16" s="399"/>
      <c r="DF16" s="399"/>
      <c r="DG16" s="399"/>
      <c r="DH16" s="399"/>
      <c r="DI16" s="400"/>
    </row>
    <row r="17" spans="1:113" ht="18.75" customHeight="1" thickBot="1" x14ac:dyDescent="0.2">
      <c r="A17" s="40"/>
      <c r="B17" s="467"/>
      <c r="C17" s="468"/>
      <c r="D17" s="468"/>
      <c r="E17" s="468"/>
      <c r="F17" s="468"/>
      <c r="G17" s="468"/>
      <c r="H17" s="468"/>
      <c r="I17" s="468"/>
      <c r="J17" s="468"/>
      <c r="K17" s="469"/>
      <c r="L17" s="54"/>
      <c r="M17" s="510" t="s">
        <v>83</v>
      </c>
      <c r="N17" s="511"/>
      <c r="O17" s="511"/>
      <c r="P17" s="511"/>
      <c r="Q17" s="512"/>
      <c r="R17" s="507" t="s">
        <v>81</v>
      </c>
      <c r="S17" s="508"/>
      <c r="T17" s="508"/>
      <c r="U17" s="508"/>
      <c r="V17" s="509"/>
      <c r="W17" s="411" t="s">
        <v>84</v>
      </c>
      <c r="X17" s="412"/>
      <c r="Y17" s="412"/>
      <c r="Z17" s="412"/>
      <c r="AA17" s="412"/>
      <c r="AB17" s="402"/>
      <c r="AC17" s="452">
        <v>14907</v>
      </c>
      <c r="AD17" s="453"/>
      <c r="AE17" s="453"/>
      <c r="AF17" s="453"/>
      <c r="AG17" s="495"/>
      <c r="AH17" s="452">
        <v>15876</v>
      </c>
      <c r="AI17" s="453"/>
      <c r="AJ17" s="453"/>
      <c r="AK17" s="453"/>
      <c r="AL17" s="454"/>
      <c r="AM17" s="424"/>
      <c r="AN17" s="425"/>
      <c r="AO17" s="425"/>
      <c r="AP17" s="425"/>
      <c r="AQ17" s="425"/>
      <c r="AR17" s="425"/>
      <c r="AS17" s="425"/>
      <c r="AT17" s="426"/>
      <c r="AU17" s="427"/>
      <c r="AV17" s="428"/>
      <c r="AW17" s="428"/>
      <c r="AX17" s="428"/>
      <c r="AY17" s="429" t="s">
        <v>85</v>
      </c>
      <c r="AZ17" s="430"/>
      <c r="BA17" s="430"/>
      <c r="BB17" s="430"/>
      <c r="BC17" s="430"/>
      <c r="BD17" s="430"/>
      <c r="BE17" s="430"/>
      <c r="BF17" s="430"/>
      <c r="BG17" s="430"/>
      <c r="BH17" s="430"/>
      <c r="BI17" s="430"/>
      <c r="BJ17" s="430"/>
      <c r="BK17" s="430"/>
      <c r="BL17" s="430"/>
      <c r="BM17" s="431"/>
      <c r="BN17" s="432">
        <v>7177401</v>
      </c>
      <c r="BO17" s="433"/>
      <c r="BP17" s="433"/>
      <c r="BQ17" s="433"/>
      <c r="BR17" s="433"/>
      <c r="BS17" s="433"/>
      <c r="BT17" s="433"/>
      <c r="BU17" s="434"/>
      <c r="BV17" s="432">
        <v>7042579</v>
      </c>
      <c r="BW17" s="433"/>
      <c r="BX17" s="433"/>
      <c r="BY17" s="433"/>
      <c r="BZ17" s="433"/>
      <c r="CA17" s="433"/>
      <c r="CB17" s="433"/>
      <c r="CC17" s="434"/>
      <c r="CD17" s="53"/>
      <c r="CE17" s="513"/>
      <c r="CF17" s="513"/>
      <c r="CG17" s="513"/>
      <c r="CH17" s="513"/>
      <c r="CI17" s="513"/>
      <c r="CJ17" s="513"/>
      <c r="CK17" s="513"/>
      <c r="CL17" s="513"/>
      <c r="CM17" s="513"/>
      <c r="CN17" s="513"/>
      <c r="CO17" s="513"/>
      <c r="CP17" s="513"/>
      <c r="CQ17" s="513"/>
      <c r="CR17" s="513"/>
      <c r="CS17" s="514"/>
      <c r="CT17" s="398"/>
      <c r="CU17" s="399"/>
      <c r="CV17" s="399"/>
      <c r="CW17" s="399"/>
      <c r="CX17" s="399"/>
      <c r="CY17" s="399"/>
      <c r="CZ17" s="399"/>
      <c r="DA17" s="400"/>
      <c r="DB17" s="398"/>
      <c r="DC17" s="399"/>
      <c r="DD17" s="399"/>
      <c r="DE17" s="399"/>
      <c r="DF17" s="399"/>
      <c r="DG17" s="399"/>
      <c r="DH17" s="399"/>
      <c r="DI17" s="400"/>
    </row>
    <row r="18" spans="1:113" ht="18.75" customHeight="1" thickBot="1" x14ac:dyDescent="0.2">
      <c r="A18" s="40"/>
      <c r="B18" s="515" t="s">
        <v>86</v>
      </c>
      <c r="C18" s="444"/>
      <c r="D18" s="444"/>
      <c r="E18" s="516"/>
      <c r="F18" s="516"/>
      <c r="G18" s="516"/>
      <c r="H18" s="516"/>
      <c r="I18" s="516"/>
      <c r="J18" s="516"/>
      <c r="K18" s="516"/>
      <c r="L18" s="517">
        <v>272.06</v>
      </c>
      <c r="M18" s="517"/>
      <c r="N18" s="517"/>
      <c r="O18" s="517"/>
      <c r="P18" s="517"/>
      <c r="Q18" s="517"/>
      <c r="R18" s="518"/>
      <c r="S18" s="518"/>
      <c r="T18" s="518"/>
      <c r="U18" s="518"/>
      <c r="V18" s="519"/>
      <c r="W18" s="413"/>
      <c r="X18" s="414"/>
      <c r="Y18" s="414"/>
      <c r="Z18" s="414"/>
      <c r="AA18" s="414"/>
      <c r="AB18" s="405"/>
      <c r="AC18" s="520">
        <v>67.5</v>
      </c>
      <c r="AD18" s="521"/>
      <c r="AE18" s="521"/>
      <c r="AF18" s="521"/>
      <c r="AG18" s="522"/>
      <c r="AH18" s="520">
        <v>67.3</v>
      </c>
      <c r="AI18" s="521"/>
      <c r="AJ18" s="521"/>
      <c r="AK18" s="521"/>
      <c r="AL18" s="523"/>
      <c r="AM18" s="424"/>
      <c r="AN18" s="425"/>
      <c r="AO18" s="425"/>
      <c r="AP18" s="425"/>
      <c r="AQ18" s="425"/>
      <c r="AR18" s="425"/>
      <c r="AS18" s="425"/>
      <c r="AT18" s="426"/>
      <c r="AU18" s="427"/>
      <c r="AV18" s="428"/>
      <c r="AW18" s="428"/>
      <c r="AX18" s="428"/>
      <c r="AY18" s="429" t="s">
        <v>87</v>
      </c>
      <c r="AZ18" s="430"/>
      <c r="BA18" s="430"/>
      <c r="BB18" s="430"/>
      <c r="BC18" s="430"/>
      <c r="BD18" s="430"/>
      <c r="BE18" s="430"/>
      <c r="BF18" s="430"/>
      <c r="BG18" s="430"/>
      <c r="BH18" s="430"/>
      <c r="BI18" s="430"/>
      <c r="BJ18" s="430"/>
      <c r="BK18" s="430"/>
      <c r="BL18" s="430"/>
      <c r="BM18" s="431"/>
      <c r="BN18" s="432">
        <v>13424825</v>
      </c>
      <c r="BO18" s="433"/>
      <c r="BP18" s="433"/>
      <c r="BQ18" s="433"/>
      <c r="BR18" s="433"/>
      <c r="BS18" s="433"/>
      <c r="BT18" s="433"/>
      <c r="BU18" s="434"/>
      <c r="BV18" s="432">
        <v>13413221</v>
      </c>
      <c r="BW18" s="433"/>
      <c r="BX18" s="433"/>
      <c r="BY18" s="433"/>
      <c r="BZ18" s="433"/>
      <c r="CA18" s="433"/>
      <c r="CB18" s="433"/>
      <c r="CC18" s="434"/>
      <c r="CD18" s="53"/>
      <c r="CE18" s="513"/>
      <c r="CF18" s="513"/>
      <c r="CG18" s="513"/>
      <c r="CH18" s="513"/>
      <c r="CI18" s="513"/>
      <c r="CJ18" s="513"/>
      <c r="CK18" s="513"/>
      <c r="CL18" s="513"/>
      <c r="CM18" s="513"/>
      <c r="CN18" s="513"/>
      <c r="CO18" s="513"/>
      <c r="CP18" s="513"/>
      <c r="CQ18" s="513"/>
      <c r="CR18" s="513"/>
      <c r="CS18" s="514"/>
      <c r="CT18" s="398"/>
      <c r="CU18" s="399"/>
      <c r="CV18" s="399"/>
      <c r="CW18" s="399"/>
      <c r="CX18" s="399"/>
      <c r="CY18" s="399"/>
      <c r="CZ18" s="399"/>
      <c r="DA18" s="400"/>
      <c r="DB18" s="398"/>
      <c r="DC18" s="399"/>
      <c r="DD18" s="399"/>
      <c r="DE18" s="399"/>
      <c r="DF18" s="399"/>
      <c r="DG18" s="399"/>
      <c r="DH18" s="399"/>
      <c r="DI18" s="400"/>
    </row>
    <row r="19" spans="1:113" ht="18.75" customHeight="1" thickBot="1" x14ac:dyDescent="0.2">
      <c r="A19" s="40"/>
      <c r="B19" s="515" t="s">
        <v>88</v>
      </c>
      <c r="C19" s="444"/>
      <c r="D19" s="444"/>
      <c r="E19" s="516"/>
      <c r="F19" s="516"/>
      <c r="G19" s="516"/>
      <c r="H19" s="516"/>
      <c r="I19" s="516"/>
      <c r="J19" s="516"/>
      <c r="K19" s="516"/>
      <c r="L19" s="524">
        <v>171</v>
      </c>
      <c r="M19" s="524"/>
      <c r="N19" s="524"/>
      <c r="O19" s="524"/>
      <c r="P19" s="524"/>
      <c r="Q19" s="524"/>
      <c r="R19" s="525"/>
      <c r="S19" s="525"/>
      <c r="T19" s="525"/>
      <c r="U19" s="525"/>
      <c r="V19" s="526"/>
      <c r="W19" s="358"/>
      <c r="X19" s="359"/>
      <c r="Y19" s="359"/>
      <c r="Z19" s="359"/>
      <c r="AA19" s="359"/>
      <c r="AB19" s="359"/>
      <c r="AC19" s="533"/>
      <c r="AD19" s="533"/>
      <c r="AE19" s="533"/>
      <c r="AF19" s="533"/>
      <c r="AG19" s="533"/>
      <c r="AH19" s="533"/>
      <c r="AI19" s="533"/>
      <c r="AJ19" s="533"/>
      <c r="AK19" s="533"/>
      <c r="AL19" s="534"/>
      <c r="AM19" s="424"/>
      <c r="AN19" s="425"/>
      <c r="AO19" s="425"/>
      <c r="AP19" s="425"/>
      <c r="AQ19" s="425"/>
      <c r="AR19" s="425"/>
      <c r="AS19" s="425"/>
      <c r="AT19" s="426"/>
      <c r="AU19" s="427"/>
      <c r="AV19" s="428"/>
      <c r="AW19" s="428"/>
      <c r="AX19" s="428"/>
      <c r="AY19" s="429" t="s">
        <v>89</v>
      </c>
      <c r="AZ19" s="430"/>
      <c r="BA19" s="430"/>
      <c r="BB19" s="430"/>
      <c r="BC19" s="430"/>
      <c r="BD19" s="430"/>
      <c r="BE19" s="430"/>
      <c r="BF19" s="430"/>
      <c r="BG19" s="430"/>
      <c r="BH19" s="430"/>
      <c r="BI19" s="430"/>
      <c r="BJ19" s="430"/>
      <c r="BK19" s="430"/>
      <c r="BL19" s="430"/>
      <c r="BM19" s="431"/>
      <c r="BN19" s="432">
        <v>18783617</v>
      </c>
      <c r="BO19" s="433"/>
      <c r="BP19" s="433"/>
      <c r="BQ19" s="433"/>
      <c r="BR19" s="433"/>
      <c r="BS19" s="433"/>
      <c r="BT19" s="433"/>
      <c r="BU19" s="434"/>
      <c r="BV19" s="432">
        <v>18278586</v>
      </c>
      <c r="BW19" s="433"/>
      <c r="BX19" s="433"/>
      <c r="BY19" s="433"/>
      <c r="BZ19" s="433"/>
      <c r="CA19" s="433"/>
      <c r="CB19" s="433"/>
      <c r="CC19" s="434"/>
      <c r="CD19" s="53"/>
      <c r="CE19" s="513"/>
      <c r="CF19" s="513"/>
      <c r="CG19" s="513"/>
      <c r="CH19" s="513"/>
      <c r="CI19" s="513"/>
      <c r="CJ19" s="513"/>
      <c r="CK19" s="513"/>
      <c r="CL19" s="513"/>
      <c r="CM19" s="513"/>
      <c r="CN19" s="513"/>
      <c r="CO19" s="513"/>
      <c r="CP19" s="513"/>
      <c r="CQ19" s="513"/>
      <c r="CR19" s="513"/>
      <c r="CS19" s="514"/>
      <c r="CT19" s="398"/>
      <c r="CU19" s="399"/>
      <c r="CV19" s="399"/>
      <c r="CW19" s="399"/>
      <c r="CX19" s="399"/>
      <c r="CY19" s="399"/>
      <c r="CZ19" s="399"/>
      <c r="DA19" s="400"/>
      <c r="DB19" s="398"/>
      <c r="DC19" s="399"/>
      <c r="DD19" s="399"/>
      <c r="DE19" s="399"/>
      <c r="DF19" s="399"/>
      <c r="DG19" s="399"/>
      <c r="DH19" s="399"/>
      <c r="DI19" s="400"/>
    </row>
    <row r="20" spans="1:113" ht="18.75" customHeight="1" thickBot="1" x14ac:dyDescent="0.2">
      <c r="A20" s="40"/>
      <c r="B20" s="515" t="s">
        <v>90</v>
      </c>
      <c r="C20" s="444"/>
      <c r="D20" s="444"/>
      <c r="E20" s="516"/>
      <c r="F20" s="516"/>
      <c r="G20" s="516"/>
      <c r="H20" s="516"/>
      <c r="I20" s="516"/>
      <c r="J20" s="516"/>
      <c r="K20" s="516"/>
      <c r="L20" s="524">
        <v>18309</v>
      </c>
      <c r="M20" s="524"/>
      <c r="N20" s="524"/>
      <c r="O20" s="524"/>
      <c r="P20" s="524"/>
      <c r="Q20" s="524"/>
      <c r="R20" s="525"/>
      <c r="S20" s="525"/>
      <c r="T20" s="525"/>
      <c r="U20" s="525"/>
      <c r="V20" s="526"/>
      <c r="W20" s="413"/>
      <c r="X20" s="414"/>
      <c r="Y20" s="414"/>
      <c r="Z20" s="414"/>
      <c r="AA20" s="414"/>
      <c r="AB20" s="414"/>
      <c r="AC20" s="527"/>
      <c r="AD20" s="527"/>
      <c r="AE20" s="527"/>
      <c r="AF20" s="527"/>
      <c r="AG20" s="527"/>
      <c r="AH20" s="527"/>
      <c r="AI20" s="527"/>
      <c r="AJ20" s="527"/>
      <c r="AK20" s="527"/>
      <c r="AL20" s="528"/>
      <c r="AM20" s="529"/>
      <c r="AN20" s="456"/>
      <c r="AO20" s="456"/>
      <c r="AP20" s="456"/>
      <c r="AQ20" s="456"/>
      <c r="AR20" s="456"/>
      <c r="AS20" s="456"/>
      <c r="AT20" s="457"/>
      <c r="AU20" s="530"/>
      <c r="AV20" s="531"/>
      <c r="AW20" s="531"/>
      <c r="AX20" s="532"/>
      <c r="AY20" s="429"/>
      <c r="AZ20" s="430"/>
      <c r="BA20" s="430"/>
      <c r="BB20" s="430"/>
      <c r="BC20" s="430"/>
      <c r="BD20" s="430"/>
      <c r="BE20" s="430"/>
      <c r="BF20" s="430"/>
      <c r="BG20" s="430"/>
      <c r="BH20" s="430"/>
      <c r="BI20" s="430"/>
      <c r="BJ20" s="430"/>
      <c r="BK20" s="430"/>
      <c r="BL20" s="430"/>
      <c r="BM20" s="431"/>
      <c r="BN20" s="432"/>
      <c r="BO20" s="433"/>
      <c r="BP20" s="433"/>
      <c r="BQ20" s="433"/>
      <c r="BR20" s="433"/>
      <c r="BS20" s="433"/>
      <c r="BT20" s="433"/>
      <c r="BU20" s="434"/>
      <c r="BV20" s="432"/>
      <c r="BW20" s="433"/>
      <c r="BX20" s="433"/>
      <c r="BY20" s="433"/>
      <c r="BZ20" s="433"/>
      <c r="CA20" s="433"/>
      <c r="CB20" s="433"/>
      <c r="CC20" s="434"/>
      <c r="CD20" s="53"/>
      <c r="CE20" s="513"/>
      <c r="CF20" s="513"/>
      <c r="CG20" s="513"/>
      <c r="CH20" s="513"/>
      <c r="CI20" s="513"/>
      <c r="CJ20" s="513"/>
      <c r="CK20" s="513"/>
      <c r="CL20" s="513"/>
      <c r="CM20" s="513"/>
      <c r="CN20" s="513"/>
      <c r="CO20" s="513"/>
      <c r="CP20" s="513"/>
      <c r="CQ20" s="513"/>
      <c r="CR20" s="513"/>
      <c r="CS20" s="514"/>
      <c r="CT20" s="398"/>
      <c r="CU20" s="399"/>
      <c r="CV20" s="399"/>
      <c r="CW20" s="399"/>
      <c r="CX20" s="399"/>
      <c r="CY20" s="399"/>
      <c r="CZ20" s="399"/>
      <c r="DA20" s="400"/>
      <c r="DB20" s="398"/>
      <c r="DC20" s="399"/>
      <c r="DD20" s="399"/>
      <c r="DE20" s="399"/>
      <c r="DF20" s="399"/>
      <c r="DG20" s="399"/>
      <c r="DH20" s="399"/>
      <c r="DI20" s="400"/>
    </row>
    <row r="21" spans="1:113" ht="18.75" customHeight="1" thickBot="1" x14ac:dyDescent="0.2">
      <c r="A21" s="40"/>
      <c r="B21" s="535" t="s">
        <v>91</v>
      </c>
      <c r="C21" s="536"/>
      <c r="D21" s="536"/>
      <c r="E21" s="536"/>
      <c r="F21" s="536"/>
      <c r="G21" s="536"/>
      <c r="H21" s="536"/>
      <c r="I21" s="536"/>
      <c r="J21" s="536"/>
      <c r="K21" s="536"/>
      <c r="L21" s="536"/>
      <c r="M21" s="536"/>
      <c r="N21" s="536"/>
      <c r="O21" s="536"/>
      <c r="P21" s="536"/>
      <c r="Q21" s="536"/>
      <c r="R21" s="536"/>
      <c r="S21" s="536"/>
      <c r="T21" s="536"/>
      <c r="U21" s="536"/>
      <c r="V21" s="536"/>
      <c r="W21" s="536"/>
      <c r="X21" s="536"/>
      <c r="Y21" s="536"/>
      <c r="Z21" s="536"/>
      <c r="AA21" s="536"/>
      <c r="AB21" s="536"/>
      <c r="AC21" s="536"/>
      <c r="AD21" s="536"/>
      <c r="AE21" s="536"/>
      <c r="AF21" s="536"/>
      <c r="AG21" s="536"/>
      <c r="AH21" s="536"/>
      <c r="AI21" s="536"/>
      <c r="AJ21" s="536"/>
      <c r="AK21" s="536"/>
      <c r="AL21" s="536"/>
      <c r="AM21" s="536"/>
      <c r="AN21" s="536"/>
      <c r="AO21" s="536"/>
      <c r="AP21" s="536"/>
      <c r="AQ21" s="536"/>
      <c r="AR21" s="536"/>
      <c r="AS21" s="536"/>
      <c r="AT21" s="536"/>
      <c r="AU21" s="536"/>
      <c r="AV21" s="536"/>
      <c r="AW21" s="536"/>
      <c r="AX21" s="537"/>
      <c r="AY21" s="538"/>
      <c r="AZ21" s="539"/>
      <c r="BA21" s="539"/>
      <c r="BB21" s="539"/>
      <c r="BC21" s="539"/>
      <c r="BD21" s="539"/>
      <c r="BE21" s="539"/>
      <c r="BF21" s="539"/>
      <c r="BG21" s="539"/>
      <c r="BH21" s="539"/>
      <c r="BI21" s="539"/>
      <c r="BJ21" s="539"/>
      <c r="BK21" s="539"/>
      <c r="BL21" s="539"/>
      <c r="BM21" s="540"/>
      <c r="BN21" s="541"/>
      <c r="BO21" s="542"/>
      <c r="BP21" s="542"/>
      <c r="BQ21" s="542"/>
      <c r="BR21" s="542"/>
      <c r="BS21" s="542"/>
      <c r="BT21" s="542"/>
      <c r="BU21" s="543"/>
      <c r="BV21" s="541"/>
      <c r="BW21" s="542"/>
      <c r="BX21" s="542"/>
      <c r="BY21" s="542"/>
      <c r="BZ21" s="542"/>
      <c r="CA21" s="542"/>
      <c r="CB21" s="542"/>
      <c r="CC21" s="543"/>
      <c r="CD21" s="53"/>
      <c r="CE21" s="513"/>
      <c r="CF21" s="513"/>
      <c r="CG21" s="513"/>
      <c r="CH21" s="513"/>
      <c r="CI21" s="513"/>
      <c r="CJ21" s="513"/>
      <c r="CK21" s="513"/>
      <c r="CL21" s="513"/>
      <c r="CM21" s="513"/>
      <c r="CN21" s="513"/>
      <c r="CO21" s="513"/>
      <c r="CP21" s="513"/>
      <c r="CQ21" s="513"/>
      <c r="CR21" s="513"/>
      <c r="CS21" s="514"/>
      <c r="CT21" s="398"/>
      <c r="CU21" s="399"/>
      <c r="CV21" s="399"/>
      <c r="CW21" s="399"/>
      <c r="CX21" s="399"/>
      <c r="CY21" s="399"/>
      <c r="CZ21" s="399"/>
      <c r="DA21" s="400"/>
      <c r="DB21" s="398"/>
      <c r="DC21" s="399"/>
      <c r="DD21" s="399"/>
      <c r="DE21" s="399"/>
      <c r="DF21" s="399"/>
      <c r="DG21" s="399"/>
      <c r="DH21" s="399"/>
      <c r="DI21" s="400"/>
    </row>
    <row r="22" spans="1:113" ht="18.75" customHeight="1" x14ac:dyDescent="0.15">
      <c r="A22" s="40"/>
      <c r="B22" s="544" t="s">
        <v>92</v>
      </c>
      <c r="C22" s="545"/>
      <c r="D22" s="546"/>
      <c r="E22" s="407" t="s">
        <v>22</v>
      </c>
      <c r="F22" s="412"/>
      <c r="G22" s="412"/>
      <c r="H22" s="412"/>
      <c r="I22" s="412"/>
      <c r="J22" s="412"/>
      <c r="K22" s="402"/>
      <c r="L22" s="407" t="s">
        <v>93</v>
      </c>
      <c r="M22" s="412"/>
      <c r="N22" s="412"/>
      <c r="O22" s="412"/>
      <c r="P22" s="402"/>
      <c r="Q22" s="553" t="s">
        <v>94</v>
      </c>
      <c r="R22" s="554"/>
      <c r="S22" s="554"/>
      <c r="T22" s="554"/>
      <c r="U22" s="554"/>
      <c r="V22" s="555"/>
      <c r="W22" s="559" t="s">
        <v>95</v>
      </c>
      <c r="X22" s="545"/>
      <c r="Y22" s="546"/>
      <c r="Z22" s="407" t="s">
        <v>22</v>
      </c>
      <c r="AA22" s="412"/>
      <c r="AB22" s="412"/>
      <c r="AC22" s="412"/>
      <c r="AD22" s="412"/>
      <c r="AE22" s="412"/>
      <c r="AF22" s="412"/>
      <c r="AG22" s="402"/>
      <c r="AH22" s="564" t="s">
        <v>96</v>
      </c>
      <c r="AI22" s="412"/>
      <c r="AJ22" s="412"/>
      <c r="AK22" s="412"/>
      <c r="AL22" s="402"/>
      <c r="AM22" s="564" t="s">
        <v>97</v>
      </c>
      <c r="AN22" s="565"/>
      <c r="AO22" s="565"/>
      <c r="AP22" s="565"/>
      <c r="AQ22" s="565"/>
      <c r="AR22" s="566"/>
      <c r="AS22" s="553" t="s">
        <v>94</v>
      </c>
      <c r="AT22" s="554"/>
      <c r="AU22" s="554"/>
      <c r="AV22" s="554"/>
      <c r="AW22" s="554"/>
      <c r="AX22" s="570"/>
      <c r="AY22" s="361" t="s">
        <v>98</v>
      </c>
      <c r="AZ22" s="362"/>
      <c r="BA22" s="362"/>
      <c r="BB22" s="362"/>
      <c r="BC22" s="362"/>
      <c r="BD22" s="362"/>
      <c r="BE22" s="362"/>
      <c r="BF22" s="362"/>
      <c r="BG22" s="362"/>
      <c r="BH22" s="362"/>
      <c r="BI22" s="362"/>
      <c r="BJ22" s="362"/>
      <c r="BK22" s="362"/>
      <c r="BL22" s="362"/>
      <c r="BM22" s="363"/>
      <c r="BN22" s="364">
        <v>27944742</v>
      </c>
      <c r="BO22" s="365"/>
      <c r="BP22" s="365"/>
      <c r="BQ22" s="365"/>
      <c r="BR22" s="365"/>
      <c r="BS22" s="365"/>
      <c r="BT22" s="365"/>
      <c r="BU22" s="366"/>
      <c r="BV22" s="364">
        <v>27397435</v>
      </c>
      <c r="BW22" s="365"/>
      <c r="BX22" s="365"/>
      <c r="BY22" s="365"/>
      <c r="BZ22" s="365"/>
      <c r="CA22" s="365"/>
      <c r="CB22" s="365"/>
      <c r="CC22" s="366"/>
      <c r="CD22" s="53"/>
      <c r="CE22" s="513"/>
      <c r="CF22" s="513"/>
      <c r="CG22" s="513"/>
      <c r="CH22" s="513"/>
      <c r="CI22" s="513"/>
      <c r="CJ22" s="513"/>
      <c r="CK22" s="513"/>
      <c r="CL22" s="513"/>
      <c r="CM22" s="513"/>
      <c r="CN22" s="513"/>
      <c r="CO22" s="513"/>
      <c r="CP22" s="513"/>
      <c r="CQ22" s="513"/>
      <c r="CR22" s="513"/>
      <c r="CS22" s="514"/>
      <c r="CT22" s="398"/>
      <c r="CU22" s="399"/>
      <c r="CV22" s="399"/>
      <c r="CW22" s="399"/>
      <c r="CX22" s="399"/>
      <c r="CY22" s="399"/>
      <c r="CZ22" s="399"/>
      <c r="DA22" s="400"/>
      <c r="DB22" s="398"/>
      <c r="DC22" s="399"/>
      <c r="DD22" s="399"/>
      <c r="DE22" s="399"/>
      <c r="DF22" s="399"/>
      <c r="DG22" s="399"/>
      <c r="DH22" s="399"/>
      <c r="DI22" s="400"/>
    </row>
    <row r="23" spans="1:113" ht="18.75" customHeight="1" x14ac:dyDescent="0.15">
      <c r="A23" s="40"/>
      <c r="B23" s="547"/>
      <c r="C23" s="548"/>
      <c r="D23" s="549"/>
      <c r="E23" s="387"/>
      <c r="F23" s="392"/>
      <c r="G23" s="392"/>
      <c r="H23" s="392"/>
      <c r="I23" s="392"/>
      <c r="J23" s="392"/>
      <c r="K23" s="381"/>
      <c r="L23" s="387"/>
      <c r="M23" s="392"/>
      <c r="N23" s="392"/>
      <c r="O23" s="392"/>
      <c r="P23" s="381"/>
      <c r="Q23" s="556"/>
      <c r="R23" s="557"/>
      <c r="S23" s="557"/>
      <c r="T23" s="557"/>
      <c r="U23" s="557"/>
      <c r="V23" s="558"/>
      <c r="W23" s="560"/>
      <c r="X23" s="548"/>
      <c r="Y23" s="549"/>
      <c r="Z23" s="387"/>
      <c r="AA23" s="392"/>
      <c r="AB23" s="392"/>
      <c r="AC23" s="392"/>
      <c r="AD23" s="392"/>
      <c r="AE23" s="392"/>
      <c r="AF23" s="392"/>
      <c r="AG23" s="381"/>
      <c r="AH23" s="387"/>
      <c r="AI23" s="392"/>
      <c r="AJ23" s="392"/>
      <c r="AK23" s="392"/>
      <c r="AL23" s="381"/>
      <c r="AM23" s="567"/>
      <c r="AN23" s="568"/>
      <c r="AO23" s="568"/>
      <c r="AP23" s="568"/>
      <c r="AQ23" s="568"/>
      <c r="AR23" s="569"/>
      <c r="AS23" s="556"/>
      <c r="AT23" s="557"/>
      <c r="AU23" s="557"/>
      <c r="AV23" s="557"/>
      <c r="AW23" s="557"/>
      <c r="AX23" s="571"/>
      <c r="AY23" s="429" t="s">
        <v>99</v>
      </c>
      <c r="AZ23" s="430"/>
      <c r="BA23" s="430"/>
      <c r="BB23" s="430"/>
      <c r="BC23" s="430"/>
      <c r="BD23" s="430"/>
      <c r="BE23" s="430"/>
      <c r="BF23" s="430"/>
      <c r="BG23" s="430"/>
      <c r="BH23" s="430"/>
      <c r="BI23" s="430"/>
      <c r="BJ23" s="430"/>
      <c r="BK23" s="430"/>
      <c r="BL23" s="430"/>
      <c r="BM23" s="431"/>
      <c r="BN23" s="432">
        <v>12692376</v>
      </c>
      <c r="BO23" s="433"/>
      <c r="BP23" s="433"/>
      <c r="BQ23" s="433"/>
      <c r="BR23" s="433"/>
      <c r="BS23" s="433"/>
      <c r="BT23" s="433"/>
      <c r="BU23" s="434"/>
      <c r="BV23" s="432">
        <v>13128260</v>
      </c>
      <c r="BW23" s="433"/>
      <c r="BX23" s="433"/>
      <c r="BY23" s="433"/>
      <c r="BZ23" s="433"/>
      <c r="CA23" s="433"/>
      <c r="CB23" s="433"/>
      <c r="CC23" s="434"/>
      <c r="CD23" s="53"/>
      <c r="CE23" s="513"/>
      <c r="CF23" s="513"/>
      <c r="CG23" s="513"/>
      <c r="CH23" s="513"/>
      <c r="CI23" s="513"/>
      <c r="CJ23" s="513"/>
      <c r="CK23" s="513"/>
      <c r="CL23" s="513"/>
      <c r="CM23" s="513"/>
      <c r="CN23" s="513"/>
      <c r="CO23" s="513"/>
      <c r="CP23" s="513"/>
      <c r="CQ23" s="513"/>
      <c r="CR23" s="513"/>
      <c r="CS23" s="514"/>
      <c r="CT23" s="398"/>
      <c r="CU23" s="399"/>
      <c r="CV23" s="399"/>
      <c r="CW23" s="399"/>
      <c r="CX23" s="399"/>
      <c r="CY23" s="399"/>
      <c r="CZ23" s="399"/>
      <c r="DA23" s="400"/>
      <c r="DB23" s="398"/>
      <c r="DC23" s="399"/>
      <c r="DD23" s="399"/>
      <c r="DE23" s="399"/>
      <c r="DF23" s="399"/>
      <c r="DG23" s="399"/>
      <c r="DH23" s="399"/>
      <c r="DI23" s="400"/>
    </row>
    <row r="24" spans="1:113" ht="18.75" customHeight="1" thickBot="1" x14ac:dyDescent="0.2">
      <c r="A24" s="40"/>
      <c r="B24" s="547"/>
      <c r="C24" s="548"/>
      <c r="D24" s="549"/>
      <c r="E24" s="451" t="s">
        <v>100</v>
      </c>
      <c r="F24" s="425"/>
      <c r="G24" s="425"/>
      <c r="H24" s="425"/>
      <c r="I24" s="425"/>
      <c r="J24" s="425"/>
      <c r="K24" s="426"/>
      <c r="L24" s="452">
        <v>1</v>
      </c>
      <c r="M24" s="453"/>
      <c r="N24" s="453"/>
      <c r="O24" s="453"/>
      <c r="P24" s="495"/>
      <c r="Q24" s="452">
        <v>8660</v>
      </c>
      <c r="R24" s="453"/>
      <c r="S24" s="453"/>
      <c r="T24" s="453"/>
      <c r="U24" s="453"/>
      <c r="V24" s="495"/>
      <c r="W24" s="560"/>
      <c r="X24" s="548"/>
      <c r="Y24" s="549"/>
      <c r="Z24" s="451" t="s">
        <v>101</v>
      </c>
      <c r="AA24" s="425"/>
      <c r="AB24" s="425"/>
      <c r="AC24" s="425"/>
      <c r="AD24" s="425"/>
      <c r="AE24" s="425"/>
      <c r="AF24" s="425"/>
      <c r="AG24" s="426"/>
      <c r="AH24" s="452">
        <v>351</v>
      </c>
      <c r="AI24" s="453"/>
      <c r="AJ24" s="453"/>
      <c r="AK24" s="453"/>
      <c r="AL24" s="495"/>
      <c r="AM24" s="452">
        <v>1131273</v>
      </c>
      <c r="AN24" s="453"/>
      <c r="AO24" s="453"/>
      <c r="AP24" s="453"/>
      <c r="AQ24" s="453"/>
      <c r="AR24" s="495"/>
      <c r="AS24" s="452">
        <v>3223</v>
      </c>
      <c r="AT24" s="453"/>
      <c r="AU24" s="453"/>
      <c r="AV24" s="453"/>
      <c r="AW24" s="453"/>
      <c r="AX24" s="454"/>
      <c r="AY24" s="538" t="s">
        <v>102</v>
      </c>
      <c r="AZ24" s="539"/>
      <c r="BA24" s="539"/>
      <c r="BB24" s="539"/>
      <c r="BC24" s="539"/>
      <c r="BD24" s="539"/>
      <c r="BE24" s="539"/>
      <c r="BF24" s="539"/>
      <c r="BG24" s="539"/>
      <c r="BH24" s="539"/>
      <c r="BI24" s="539"/>
      <c r="BJ24" s="539"/>
      <c r="BK24" s="539"/>
      <c r="BL24" s="539"/>
      <c r="BM24" s="540"/>
      <c r="BN24" s="432">
        <v>20316599</v>
      </c>
      <c r="BO24" s="433"/>
      <c r="BP24" s="433"/>
      <c r="BQ24" s="433"/>
      <c r="BR24" s="433"/>
      <c r="BS24" s="433"/>
      <c r="BT24" s="433"/>
      <c r="BU24" s="434"/>
      <c r="BV24" s="432">
        <v>19037775</v>
      </c>
      <c r="BW24" s="433"/>
      <c r="BX24" s="433"/>
      <c r="BY24" s="433"/>
      <c r="BZ24" s="433"/>
      <c r="CA24" s="433"/>
      <c r="CB24" s="433"/>
      <c r="CC24" s="434"/>
      <c r="CD24" s="53"/>
      <c r="CE24" s="513"/>
      <c r="CF24" s="513"/>
      <c r="CG24" s="513"/>
      <c r="CH24" s="513"/>
      <c r="CI24" s="513"/>
      <c r="CJ24" s="513"/>
      <c r="CK24" s="513"/>
      <c r="CL24" s="513"/>
      <c r="CM24" s="513"/>
      <c r="CN24" s="513"/>
      <c r="CO24" s="513"/>
      <c r="CP24" s="513"/>
      <c r="CQ24" s="513"/>
      <c r="CR24" s="513"/>
      <c r="CS24" s="514"/>
      <c r="CT24" s="398"/>
      <c r="CU24" s="399"/>
      <c r="CV24" s="399"/>
      <c r="CW24" s="399"/>
      <c r="CX24" s="399"/>
      <c r="CY24" s="399"/>
      <c r="CZ24" s="399"/>
      <c r="DA24" s="400"/>
      <c r="DB24" s="398"/>
      <c r="DC24" s="399"/>
      <c r="DD24" s="399"/>
      <c r="DE24" s="399"/>
      <c r="DF24" s="399"/>
      <c r="DG24" s="399"/>
      <c r="DH24" s="399"/>
      <c r="DI24" s="400"/>
    </row>
    <row r="25" spans="1:113" ht="18.75" customHeight="1" x14ac:dyDescent="0.15">
      <c r="A25" s="40"/>
      <c r="B25" s="547"/>
      <c r="C25" s="548"/>
      <c r="D25" s="549"/>
      <c r="E25" s="451" t="s">
        <v>103</v>
      </c>
      <c r="F25" s="425"/>
      <c r="G25" s="425"/>
      <c r="H25" s="425"/>
      <c r="I25" s="425"/>
      <c r="J25" s="425"/>
      <c r="K25" s="426"/>
      <c r="L25" s="452">
        <v>1</v>
      </c>
      <c r="M25" s="453"/>
      <c r="N25" s="453"/>
      <c r="O25" s="453"/>
      <c r="P25" s="495"/>
      <c r="Q25" s="452">
        <v>7080</v>
      </c>
      <c r="R25" s="453"/>
      <c r="S25" s="453"/>
      <c r="T25" s="453"/>
      <c r="U25" s="453"/>
      <c r="V25" s="495"/>
      <c r="W25" s="560"/>
      <c r="X25" s="548"/>
      <c r="Y25" s="549"/>
      <c r="Z25" s="451" t="s">
        <v>104</v>
      </c>
      <c r="AA25" s="425"/>
      <c r="AB25" s="425"/>
      <c r="AC25" s="425"/>
      <c r="AD25" s="425"/>
      <c r="AE25" s="425"/>
      <c r="AF25" s="425"/>
      <c r="AG25" s="426"/>
      <c r="AH25" s="452" t="s">
        <v>62</v>
      </c>
      <c r="AI25" s="453"/>
      <c r="AJ25" s="453"/>
      <c r="AK25" s="453"/>
      <c r="AL25" s="495"/>
      <c r="AM25" s="452" t="s">
        <v>62</v>
      </c>
      <c r="AN25" s="453"/>
      <c r="AO25" s="453"/>
      <c r="AP25" s="453"/>
      <c r="AQ25" s="453"/>
      <c r="AR25" s="495"/>
      <c r="AS25" s="452" t="s">
        <v>62</v>
      </c>
      <c r="AT25" s="453"/>
      <c r="AU25" s="453"/>
      <c r="AV25" s="453"/>
      <c r="AW25" s="453"/>
      <c r="AX25" s="454"/>
      <c r="AY25" s="361" t="s">
        <v>105</v>
      </c>
      <c r="AZ25" s="362"/>
      <c r="BA25" s="362"/>
      <c r="BB25" s="362"/>
      <c r="BC25" s="362"/>
      <c r="BD25" s="362"/>
      <c r="BE25" s="362"/>
      <c r="BF25" s="362"/>
      <c r="BG25" s="362"/>
      <c r="BH25" s="362"/>
      <c r="BI25" s="362"/>
      <c r="BJ25" s="362"/>
      <c r="BK25" s="362"/>
      <c r="BL25" s="362"/>
      <c r="BM25" s="363"/>
      <c r="BN25" s="364">
        <v>7171958</v>
      </c>
      <c r="BO25" s="365"/>
      <c r="BP25" s="365"/>
      <c r="BQ25" s="365"/>
      <c r="BR25" s="365"/>
      <c r="BS25" s="365"/>
      <c r="BT25" s="365"/>
      <c r="BU25" s="366"/>
      <c r="BV25" s="364">
        <v>2617252</v>
      </c>
      <c r="BW25" s="365"/>
      <c r="BX25" s="365"/>
      <c r="BY25" s="365"/>
      <c r="BZ25" s="365"/>
      <c r="CA25" s="365"/>
      <c r="CB25" s="365"/>
      <c r="CC25" s="366"/>
      <c r="CD25" s="53"/>
      <c r="CE25" s="513"/>
      <c r="CF25" s="513"/>
      <c r="CG25" s="513"/>
      <c r="CH25" s="513"/>
      <c r="CI25" s="513"/>
      <c r="CJ25" s="513"/>
      <c r="CK25" s="513"/>
      <c r="CL25" s="513"/>
      <c r="CM25" s="513"/>
      <c r="CN25" s="513"/>
      <c r="CO25" s="513"/>
      <c r="CP25" s="513"/>
      <c r="CQ25" s="513"/>
      <c r="CR25" s="513"/>
      <c r="CS25" s="514"/>
      <c r="CT25" s="398"/>
      <c r="CU25" s="399"/>
      <c r="CV25" s="399"/>
      <c r="CW25" s="399"/>
      <c r="CX25" s="399"/>
      <c r="CY25" s="399"/>
      <c r="CZ25" s="399"/>
      <c r="DA25" s="400"/>
      <c r="DB25" s="398"/>
      <c r="DC25" s="399"/>
      <c r="DD25" s="399"/>
      <c r="DE25" s="399"/>
      <c r="DF25" s="399"/>
      <c r="DG25" s="399"/>
      <c r="DH25" s="399"/>
      <c r="DI25" s="400"/>
    </row>
    <row r="26" spans="1:113" ht="18.75" customHeight="1" x14ac:dyDescent="0.15">
      <c r="A26" s="40"/>
      <c r="B26" s="547"/>
      <c r="C26" s="548"/>
      <c r="D26" s="549"/>
      <c r="E26" s="451" t="s">
        <v>106</v>
      </c>
      <c r="F26" s="425"/>
      <c r="G26" s="425"/>
      <c r="H26" s="425"/>
      <c r="I26" s="425"/>
      <c r="J26" s="425"/>
      <c r="K26" s="426"/>
      <c r="L26" s="452">
        <v>1</v>
      </c>
      <c r="M26" s="453"/>
      <c r="N26" s="453"/>
      <c r="O26" s="453"/>
      <c r="P26" s="495"/>
      <c r="Q26" s="452">
        <v>6250</v>
      </c>
      <c r="R26" s="453"/>
      <c r="S26" s="453"/>
      <c r="T26" s="453"/>
      <c r="U26" s="453"/>
      <c r="V26" s="495"/>
      <c r="W26" s="560"/>
      <c r="X26" s="548"/>
      <c r="Y26" s="549"/>
      <c r="Z26" s="451" t="s">
        <v>107</v>
      </c>
      <c r="AA26" s="572"/>
      <c r="AB26" s="572"/>
      <c r="AC26" s="572"/>
      <c r="AD26" s="572"/>
      <c r="AE26" s="572"/>
      <c r="AF26" s="572"/>
      <c r="AG26" s="573"/>
      <c r="AH26" s="452">
        <v>10</v>
      </c>
      <c r="AI26" s="453"/>
      <c r="AJ26" s="453"/>
      <c r="AK26" s="453"/>
      <c r="AL26" s="495"/>
      <c r="AM26" s="452">
        <v>32580</v>
      </c>
      <c r="AN26" s="453"/>
      <c r="AO26" s="453"/>
      <c r="AP26" s="453"/>
      <c r="AQ26" s="453"/>
      <c r="AR26" s="495"/>
      <c r="AS26" s="452">
        <v>3258</v>
      </c>
      <c r="AT26" s="453"/>
      <c r="AU26" s="453"/>
      <c r="AV26" s="453"/>
      <c r="AW26" s="453"/>
      <c r="AX26" s="454"/>
      <c r="AY26" s="435" t="s">
        <v>108</v>
      </c>
      <c r="AZ26" s="436"/>
      <c r="BA26" s="436"/>
      <c r="BB26" s="436"/>
      <c r="BC26" s="436"/>
      <c r="BD26" s="436"/>
      <c r="BE26" s="436"/>
      <c r="BF26" s="436"/>
      <c r="BG26" s="436"/>
      <c r="BH26" s="436"/>
      <c r="BI26" s="436"/>
      <c r="BJ26" s="436"/>
      <c r="BK26" s="436"/>
      <c r="BL26" s="436"/>
      <c r="BM26" s="437"/>
      <c r="BN26" s="432" t="s">
        <v>62</v>
      </c>
      <c r="BO26" s="433"/>
      <c r="BP26" s="433"/>
      <c r="BQ26" s="433"/>
      <c r="BR26" s="433"/>
      <c r="BS26" s="433"/>
      <c r="BT26" s="433"/>
      <c r="BU26" s="434"/>
      <c r="BV26" s="432" t="s">
        <v>62</v>
      </c>
      <c r="BW26" s="433"/>
      <c r="BX26" s="433"/>
      <c r="BY26" s="433"/>
      <c r="BZ26" s="433"/>
      <c r="CA26" s="433"/>
      <c r="CB26" s="433"/>
      <c r="CC26" s="434"/>
      <c r="CD26" s="53"/>
      <c r="CE26" s="513"/>
      <c r="CF26" s="513"/>
      <c r="CG26" s="513"/>
      <c r="CH26" s="513"/>
      <c r="CI26" s="513"/>
      <c r="CJ26" s="513"/>
      <c r="CK26" s="513"/>
      <c r="CL26" s="513"/>
      <c r="CM26" s="513"/>
      <c r="CN26" s="513"/>
      <c r="CO26" s="513"/>
      <c r="CP26" s="513"/>
      <c r="CQ26" s="513"/>
      <c r="CR26" s="513"/>
      <c r="CS26" s="514"/>
      <c r="CT26" s="398"/>
      <c r="CU26" s="399"/>
      <c r="CV26" s="399"/>
      <c r="CW26" s="399"/>
      <c r="CX26" s="399"/>
      <c r="CY26" s="399"/>
      <c r="CZ26" s="399"/>
      <c r="DA26" s="400"/>
      <c r="DB26" s="398"/>
      <c r="DC26" s="399"/>
      <c r="DD26" s="399"/>
      <c r="DE26" s="399"/>
      <c r="DF26" s="399"/>
      <c r="DG26" s="399"/>
      <c r="DH26" s="399"/>
      <c r="DI26" s="400"/>
    </row>
    <row r="27" spans="1:113" ht="18.75" customHeight="1" thickBot="1" x14ac:dyDescent="0.2">
      <c r="A27" s="40"/>
      <c r="B27" s="547"/>
      <c r="C27" s="548"/>
      <c r="D27" s="549"/>
      <c r="E27" s="451" t="s">
        <v>109</v>
      </c>
      <c r="F27" s="425"/>
      <c r="G27" s="425"/>
      <c r="H27" s="425"/>
      <c r="I27" s="425"/>
      <c r="J27" s="425"/>
      <c r="K27" s="426"/>
      <c r="L27" s="452">
        <v>1</v>
      </c>
      <c r="M27" s="453"/>
      <c r="N27" s="453"/>
      <c r="O27" s="453"/>
      <c r="P27" s="495"/>
      <c r="Q27" s="452">
        <v>5000</v>
      </c>
      <c r="R27" s="453"/>
      <c r="S27" s="453"/>
      <c r="T27" s="453"/>
      <c r="U27" s="453"/>
      <c r="V27" s="495"/>
      <c r="W27" s="560"/>
      <c r="X27" s="548"/>
      <c r="Y27" s="549"/>
      <c r="Z27" s="451" t="s">
        <v>110</v>
      </c>
      <c r="AA27" s="425"/>
      <c r="AB27" s="425"/>
      <c r="AC27" s="425"/>
      <c r="AD27" s="425"/>
      <c r="AE27" s="425"/>
      <c r="AF27" s="425"/>
      <c r="AG27" s="426"/>
      <c r="AH27" s="452">
        <v>6</v>
      </c>
      <c r="AI27" s="453"/>
      <c r="AJ27" s="453"/>
      <c r="AK27" s="453"/>
      <c r="AL27" s="495"/>
      <c r="AM27" s="452">
        <v>22560</v>
      </c>
      <c r="AN27" s="453"/>
      <c r="AO27" s="453"/>
      <c r="AP27" s="453"/>
      <c r="AQ27" s="453"/>
      <c r="AR27" s="495"/>
      <c r="AS27" s="452">
        <v>3760</v>
      </c>
      <c r="AT27" s="453"/>
      <c r="AU27" s="453"/>
      <c r="AV27" s="453"/>
      <c r="AW27" s="453"/>
      <c r="AX27" s="454"/>
      <c r="AY27" s="496" t="s">
        <v>111</v>
      </c>
      <c r="AZ27" s="497"/>
      <c r="BA27" s="497"/>
      <c r="BB27" s="497"/>
      <c r="BC27" s="497"/>
      <c r="BD27" s="497"/>
      <c r="BE27" s="497"/>
      <c r="BF27" s="497"/>
      <c r="BG27" s="497"/>
      <c r="BH27" s="497"/>
      <c r="BI27" s="497"/>
      <c r="BJ27" s="497"/>
      <c r="BK27" s="497"/>
      <c r="BL27" s="497"/>
      <c r="BM27" s="498"/>
      <c r="BN27" s="541">
        <v>22931</v>
      </c>
      <c r="BO27" s="542"/>
      <c r="BP27" s="542"/>
      <c r="BQ27" s="542"/>
      <c r="BR27" s="542"/>
      <c r="BS27" s="542"/>
      <c r="BT27" s="542"/>
      <c r="BU27" s="543"/>
      <c r="BV27" s="541">
        <v>22930</v>
      </c>
      <c r="BW27" s="542"/>
      <c r="BX27" s="542"/>
      <c r="BY27" s="542"/>
      <c r="BZ27" s="542"/>
      <c r="CA27" s="542"/>
      <c r="CB27" s="542"/>
      <c r="CC27" s="543"/>
      <c r="CD27" s="55"/>
      <c r="CE27" s="513"/>
      <c r="CF27" s="513"/>
      <c r="CG27" s="513"/>
      <c r="CH27" s="513"/>
      <c r="CI27" s="513"/>
      <c r="CJ27" s="513"/>
      <c r="CK27" s="513"/>
      <c r="CL27" s="513"/>
      <c r="CM27" s="513"/>
      <c r="CN27" s="513"/>
      <c r="CO27" s="513"/>
      <c r="CP27" s="513"/>
      <c r="CQ27" s="513"/>
      <c r="CR27" s="513"/>
      <c r="CS27" s="514"/>
      <c r="CT27" s="398"/>
      <c r="CU27" s="399"/>
      <c r="CV27" s="399"/>
      <c r="CW27" s="399"/>
      <c r="CX27" s="399"/>
      <c r="CY27" s="399"/>
      <c r="CZ27" s="399"/>
      <c r="DA27" s="400"/>
      <c r="DB27" s="398"/>
      <c r="DC27" s="399"/>
      <c r="DD27" s="399"/>
      <c r="DE27" s="399"/>
      <c r="DF27" s="399"/>
      <c r="DG27" s="399"/>
      <c r="DH27" s="399"/>
      <c r="DI27" s="400"/>
    </row>
    <row r="28" spans="1:113" ht="18.75" customHeight="1" x14ac:dyDescent="0.15">
      <c r="A28" s="40"/>
      <c r="B28" s="547"/>
      <c r="C28" s="548"/>
      <c r="D28" s="549"/>
      <c r="E28" s="451" t="s">
        <v>112</v>
      </c>
      <c r="F28" s="425"/>
      <c r="G28" s="425"/>
      <c r="H28" s="425"/>
      <c r="I28" s="425"/>
      <c r="J28" s="425"/>
      <c r="K28" s="426"/>
      <c r="L28" s="452">
        <v>1</v>
      </c>
      <c r="M28" s="453"/>
      <c r="N28" s="453"/>
      <c r="O28" s="453"/>
      <c r="P28" s="495"/>
      <c r="Q28" s="452">
        <v>4200</v>
      </c>
      <c r="R28" s="453"/>
      <c r="S28" s="453"/>
      <c r="T28" s="453"/>
      <c r="U28" s="453"/>
      <c r="V28" s="495"/>
      <c r="W28" s="560"/>
      <c r="X28" s="548"/>
      <c r="Y28" s="549"/>
      <c r="Z28" s="451" t="s">
        <v>113</v>
      </c>
      <c r="AA28" s="425"/>
      <c r="AB28" s="425"/>
      <c r="AC28" s="425"/>
      <c r="AD28" s="425"/>
      <c r="AE28" s="425"/>
      <c r="AF28" s="425"/>
      <c r="AG28" s="426"/>
      <c r="AH28" s="452" t="s">
        <v>62</v>
      </c>
      <c r="AI28" s="453"/>
      <c r="AJ28" s="453"/>
      <c r="AK28" s="453"/>
      <c r="AL28" s="495"/>
      <c r="AM28" s="452" t="s">
        <v>62</v>
      </c>
      <c r="AN28" s="453"/>
      <c r="AO28" s="453"/>
      <c r="AP28" s="453"/>
      <c r="AQ28" s="453"/>
      <c r="AR28" s="495"/>
      <c r="AS28" s="452" t="s">
        <v>62</v>
      </c>
      <c r="AT28" s="453"/>
      <c r="AU28" s="453"/>
      <c r="AV28" s="453"/>
      <c r="AW28" s="453"/>
      <c r="AX28" s="454"/>
      <c r="AY28" s="574" t="s">
        <v>114</v>
      </c>
      <c r="AZ28" s="575"/>
      <c r="BA28" s="575"/>
      <c r="BB28" s="576"/>
      <c r="BC28" s="361" t="s">
        <v>115</v>
      </c>
      <c r="BD28" s="362"/>
      <c r="BE28" s="362"/>
      <c r="BF28" s="362"/>
      <c r="BG28" s="362"/>
      <c r="BH28" s="362"/>
      <c r="BI28" s="362"/>
      <c r="BJ28" s="362"/>
      <c r="BK28" s="362"/>
      <c r="BL28" s="362"/>
      <c r="BM28" s="363"/>
      <c r="BN28" s="364">
        <v>2509639</v>
      </c>
      <c r="BO28" s="365"/>
      <c r="BP28" s="365"/>
      <c r="BQ28" s="365"/>
      <c r="BR28" s="365"/>
      <c r="BS28" s="365"/>
      <c r="BT28" s="365"/>
      <c r="BU28" s="366"/>
      <c r="BV28" s="364">
        <v>2364464</v>
      </c>
      <c r="BW28" s="365"/>
      <c r="BX28" s="365"/>
      <c r="BY28" s="365"/>
      <c r="BZ28" s="365"/>
      <c r="CA28" s="365"/>
      <c r="CB28" s="365"/>
      <c r="CC28" s="366"/>
      <c r="CD28" s="53"/>
      <c r="CE28" s="513"/>
      <c r="CF28" s="513"/>
      <c r="CG28" s="513"/>
      <c r="CH28" s="513"/>
      <c r="CI28" s="513"/>
      <c r="CJ28" s="513"/>
      <c r="CK28" s="513"/>
      <c r="CL28" s="513"/>
      <c r="CM28" s="513"/>
      <c r="CN28" s="513"/>
      <c r="CO28" s="513"/>
      <c r="CP28" s="513"/>
      <c r="CQ28" s="513"/>
      <c r="CR28" s="513"/>
      <c r="CS28" s="514"/>
      <c r="CT28" s="398"/>
      <c r="CU28" s="399"/>
      <c r="CV28" s="399"/>
      <c r="CW28" s="399"/>
      <c r="CX28" s="399"/>
      <c r="CY28" s="399"/>
      <c r="CZ28" s="399"/>
      <c r="DA28" s="400"/>
      <c r="DB28" s="398"/>
      <c r="DC28" s="399"/>
      <c r="DD28" s="399"/>
      <c r="DE28" s="399"/>
      <c r="DF28" s="399"/>
      <c r="DG28" s="399"/>
      <c r="DH28" s="399"/>
      <c r="DI28" s="400"/>
    </row>
    <row r="29" spans="1:113" ht="18.75" customHeight="1" x14ac:dyDescent="0.15">
      <c r="A29" s="40"/>
      <c r="B29" s="547"/>
      <c r="C29" s="548"/>
      <c r="D29" s="549"/>
      <c r="E29" s="451" t="s">
        <v>116</v>
      </c>
      <c r="F29" s="425"/>
      <c r="G29" s="425"/>
      <c r="H29" s="425"/>
      <c r="I29" s="425"/>
      <c r="J29" s="425"/>
      <c r="K29" s="426"/>
      <c r="L29" s="452">
        <v>15</v>
      </c>
      <c r="M29" s="453"/>
      <c r="N29" s="453"/>
      <c r="O29" s="453"/>
      <c r="P29" s="495"/>
      <c r="Q29" s="452">
        <v>3900</v>
      </c>
      <c r="R29" s="453"/>
      <c r="S29" s="453"/>
      <c r="T29" s="453"/>
      <c r="U29" s="453"/>
      <c r="V29" s="495"/>
      <c r="W29" s="561"/>
      <c r="X29" s="562"/>
      <c r="Y29" s="563"/>
      <c r="Z29" s="451" t="s">
        <v>117</v>
      </c>
      <c r="AA29" s="425"/>
      <c r="AB29" s="425"/>
      <c r="AC29" s="425"/>
      <c r="AD29" s="425"/>
      <c r="AE29" s="425"/>
      <c r="AF29" s="425"/>
      <c r="AG29" s="426"/>
      <c r="AH29" s="452">
        <v>357</v>
      </c>
      <c r="AI29" s="453"/>
      <c r="AJ29" s="453"/>
      <c r="AK29" s="453"/>
      <c r="AL29" s="495"/>
      <c r="AM29" s="452">
        <v>1153833</v>
      </c>
      <c r="AN29" s="453"/>
      <c r="AO29" s="453"/>
      <c r="AP29" s="453"/>
      <c r="AQ29" s="453"/>
      <c r="AR29" s="495"/>
      <c r="AS29" s="452">
        <v>3232</v>
      </c>
      <c r="AT29" s="453"/>
      <c r="AU29" s="453"/>
      <c r="AV29" s="453"/>
      <c r="AW29" s="453"/>
      <c r="AX29" s="454"/>
      <c r="AY29" s="577"/>
      <c r="AZ29" s="578"/>
      <c r="BA29" s="578"/>
      <c r="BB29" s="579"/>
      <c r="BC29" s="429" t="s">
        <v>118</v>
      </c>
      <c r="BD29" s="430"/>
      <c r="BE29" s="430"/>
      <c r="BF29" s="430"/>
      <c r="BG29" s="430"/>
      <c r="BH29" s="430"/>
      <c r="BI29" s="430"/>
      <c r="BJ29" s="430"/>
      <c r="BK29" s="430"/>
      <c r="BL29" s="430"/>
      <c r="BM29" s="431"/>
      <c r="BN29" s="432">
        <v>1430673</v>
      </c>
      <c r="BO29" s="433"/>
      <c r="BP29" s="433"/>
      <c r="BQ29" s="433"/>
      <c r="BR29" s="433"/>
      <c r="BS29" s="433"/>
      <c r="BT29" s="433"/>
      <c r="BU29" s="434"/>
      <c r="BV29" s="432">
        <v>1375899</v>
      </c>
      <c r="BW29" s="433"/>
      <c r="BX29" s="433"/>
      <c r="BY29" s="433"/>
      <c r="BZ29" s="433"/>
      <c r="CA29" s="433"/>
      <c r="CB29" s="433"/>
      <c r="CC29" s="434"/>
      <c r="CD29" s="55"/>
      <c r="CE29" s="513"/>
      <c r="CF29" s="513"/>
      <c r="CG29" s="513"/>
      <c r="CH29" s="513"/>
      <c r="CI29" s="513"/>
      <c r="CJ29" s="513"/>
      <c r="CK29" s="513"/>
      <c r="CL29" s="513"/>
      <c r="CM29" s="513"/>
      <c r="CN29" s="513"/>
      <c r="CO29" s="513"/>
      <c r="CP29" s="513"/>
      <c r="CQ29" s="513"/>
      <c r="CR29" s="513"/>
      <c r="CS29" s="514"/>
      <c r="CT29" s="398"/>
      <c r="CU29" s="399"/>
      <c r="CV29" s="399"/>
      <c r="CW29" s="399"/>
      <c r="CX29" s="399"/>
      <c r="CY29" s="399"/>
      <c r="CZ29" s="399"/>
      <c r="DA29" s="400"/>
      <c r="DB29" s="398"/>
      <c r="DC29" s="399"/>
      <c r="DD29" s="399"/>
      <c r="DE29" s="399"/>
      <c r="DF29" s="399"/>
      <c r="DG29" s="399"/>
      <c r="DH29" s="399"/>
      <c r="DI29" s="400"/>
    </row>
    <row r="30" spans="1:113" ht="18.75" customHeight="1" thickBot="1" x14ac:dyDescent="0.2">
      <c r="A30" s="40"/>
      <c r="B30" s="550"/>
      <c r="C30" s="551"/>
      <c r="D30" s="552"/>
      <c r="E30" s="455"/>
      <c r="F30" s="456"/>
      <c r="G30" s="456"/>
      <c r="H30" s="456"/>
      <c r="I30" s="456"/>
      <c r="J30" s="456"/>
      <c r="K30" s="457"/>
      <c r="L30" s="584"/>
      <c r="M30" s="585"/>
      <c r="N30" s="585"/>
      <c r="O30" s="585"/>
      <c r="P30" s="586"/>
      <c r="Q30" s="584"/>
      <c r="R30" s="585"/>
      <c r="S30" s="585"/>
      <c r="T30" s="585"/>
      <c r="U30" s="585"/>
      <c r="V30" s="586"/>
      <c r="W30" s="587" t="s">
        <v>119</v>
      </c>
      <c r="X30" s="588"/>
      <c r="Y30" s="588"/>
      <c r="Z30" s="588"/>
      <c r="AA30" s="588"/>
      <c r="AB30" s="588"/>
      <c r="AC30" s="588"/>
      <c r="AD30" s="588"/>
      <c r="AE30" s="588"/>
      <c r="AF30" s="588"/>
      <c r="AG30" s="589"/>
      <c r="AH30" s="520">
        <v>95.5</v>
      </c>
      <c r="AI30" s="521"/>
      <c r="AJ30" s="521"/>
      <c r="AK30" s="521"/>
      <c r="AL30" s="521"/>
      <c r="AM30" s="521"/>
      <c r="AN30" s="521"/>
      <c r="AO30" s="521"/>
      <c r="AP30" s="521"/>
      <c r="AQ30" s="521"/>
      <c r="AR30" s="521"/>
      <c r="AS30" s="521"/>
      <c r="AT30" s="521"/>
      <c r="AU30" s="521"/>
      <c r="AV30" s="521"/>
      <c r="AW30" s="521"/>
      <c r="AX30" s="523"/>
      <c r="AY30" s="580"/>
      <c r="AZ30" s="581"/>
      <c r="BA30" s="581"/>
      <c r="BB30" s="582"/>
      <c r="BC30" s="538" t="s">
        <v>120</v>
      </c>
      <c r="BD30" s="539"/>
      <c r="BE30" s="539"/>
      <c r="BF30" s="539"/>
      <c r="BG30" s="539"/>
      <c r="BH30" s="539"/>
      <c r="BI30" s="539"/>
      <c r="BJ30" s="539"/>
      <c r="BK30" s="539"/>
      <c r="BL30" s="539"/>
      <c r="BM30" s="540"/>
      <c r="BN30" s="541">
        <v>1980484</v>
      </c>
      <c r="BO30" s="542"/>
      <c r="BP30" s="542"/>
      <c r="BQ30" s="542"/>
      <c r="BR30" s="542"/>
      <c r="BS30" s="542"/>
      <c r="BT30" s="542"/>
      <c r="BU30" s="543"/>
      <c r="BV30" s="541">
        <v>2033912</v>
      </c>
      <c r="BW30" s="542"/>
      <c r="BX30" s="542"/>
      <c r="BY30" s="542"/>
      <c r="BZ30" s="542"/>
      <c r="CA30" s="542"/>
      <c r="CB30" s="542"/>
      <c r="CC30" s="543"/>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583" t="s">
        <v>121</v>
      </c>
      <c r="D32" s="583"/>
      <c r="E32" s="583"/>
      <c r="F32" s="583"/>
      <c r="G32" s="583"/>
      <c r="H32" s="583"/>
      <c r="I32" s="583"/>
      <c r="J32" s="583"/>
      <c r="K32" s="583"/>
      <c r="L32" s="583"/>
      <c r="M32" s="583"/>
      <c r="N32" s="583"/>
      <c r="O32" s="583"/>
      <c r="P32" s="583"/>
      <c r="Q32" s="583"/>
      <c r="R32" s="583"/>
      <c r="S32" s="583"/>
      <c r="U32" s="436" t="s">
        <v>122</v>
      </c>
      <c r="V32" s="436"/>
      <c r="W32" s="436"/>
      <c r="X32" s="436"/>
      <c r="Y32" s="436"/>
      <c r="Z32" s="436"/>
      <c r="AA32" s="436"/>
      <c r="AB32" s="436"/>
      <c r="AC32" s="436"/>
      <c r="AD32" s="436"/>
      <c r="AE32" s="436"/>
      <c r="AF32" s="436"/>
      <c r="AG32" s="436"/>
      <c r="AH32" s="436"/>
      <c r="AI32" s="436"/>
      <c r="AJ32" s="436"/>
      <c r="AK32" s="436"/>
      <c r="AM32" s="436" t="s">
        <v>123</v>
      </c>
      <c r="AN32" s="436"/>
      <c r="AO32" s="436"/>
      <c r="AP32" s="436"/>
      <c r="AQ32" s="436"/>
      <c r="AR32" s="436"/>
      <c r="AS32" s="436"/>
      <c r="AT32" s="436"/>
      <c r="AU32" s="436"/>
      <c r="AV32" s="436"/>
      <c r="AW32" s="436"/>
      <c r="AX32" s="436"/>
      <c r="AY32" s="436"/>
      <c r="AZ32" s="436"/>
      <c r="BA32" s="436"/>
      <c r="BB32" s="436"/>
      <c r="BC32" s="436"/>
      <c r="BE32" s="436" t="s">
        <v>124</v>
      </c>
      <c r="BF32" s="436"/>
      <c r="BG32" s="436"/>
      <c r="BH32" s="436"/>
      <c r="BI32" s="436"/>
      <c r="BJ32" s="436"/>
      <c r="BK32" s="436"/>
      <c r="BL32" s="436"/>
      <c r="BM32" s="436"/>
      <c r="BN32" s="436"/>
      <c r="BO32" s="436"/>
      <c r="BP32" s="436"/>
      <c r="BQ32" s="436"/>
      <c r="BR32" s="436"/>
      <c r="BS32" s="436"/>
      <c r="BT32" s="436"/>
      <c r="BU32" s="436"/>
      <c r="BW32" s="436" t="s">
        <v>125</v>
      </c>
      <c r="BX32" s="436"/>
      <c r="BY32" s="436"/>
      <c r="BZ32" s="436"/>
      <c r="CA32" s="436"/>
      <c r="CB32" s="436"/>
      <c r="CC32" s="436"/>
      <c r="CD32" s="436"/>
      <c r="CE32" s="436"/>
      <c r="CF32" s="436"/>
      <c r="CG32" s="436"/>
      <c r="CH32" s="436"/>
      <c r="CI32" s="436"/>
      <c r="CJ32" s="436"/>
      <c r="CK32" s="436"/>
      <c r="CL32" s="436"/>
      <c r="CM32" s="436"/>
      <c r="CO32" s="436" t="s">
        <v>126</v>
      </c>
      <c r="CP32" s="436"/>
      <c r="CQ32" s="436"/>
      <c r="CR32" s="436"/>
      <c r="CS32" s="436"/>
      <c r="CT32" s="436"/>
      <c r="CU32" s="436"/>
      <c r="CV32" s="436"/>
      <c r="CW32" s="436"/>
      <c r="CX32" s="436"/>
      <c r="CY32" s="436"/>
      <c r="CZ32" s="436"/>
      <c r="DA32" s="436"/>
      <c r="DB32" s="436"/>
      <c r="DC32" s="436"/>
      <c r="DD32" s="436"/>
      <c r="DE32" s="436"/>
      <c r="DI32" s="63"/>
    </row>
    <row r="33" spans="1:113" ht="13.5" customHeight="1" x14ac:dyDescent="0.15">
      <c r="A33" s="40"/>
      <c r="B33" s="64"/>
      <c r="C33" s="419" t="s">
        <v>127</v>
      </c>
      <c r="D33" s="419"/>
      <c r="E33" s="390" t="s">
        <v>128</v>
      </c>
      <c r="F33" s="390"/>
      <c r="G33" s="390"/>
      <c r="H33" s="390"/>
      <c r="I33" s="390"/>
      <c r="J33" s="390"/>
      <c r="K33" s="390"/>
      <c r="L33" s="390"/>
      <c r="M33" s="390"/>
      <c r="N33" s="390"/>
      <c r="O33" s="390"/>
      <c r="P33" s="390"/>
      <c r="Q33" s="390"/>
      <c r="R33" s="390"/>
      <c r="S33" s="390"/>
      <c r="T33" s="65"/>
      <c r="U33" s="419" t="s">
        <v>127</v>
      </c>
      <c r="V33" s="419"/>
      <c r="W33" s="390" t="s">
        <v>128</v>
      </c>
      <c r="X33" s="390"/>
      <c r="Y33" s="390"/>
      <c r="Z33" s="390"/>
      <c r="AA33" s="390"/>
      <c r="AB33" s="390"/>
      <c r="AC33" s="390"/>
      <c r="AD33" s="390"/>
      <c r="AE33" s="390"/>
      <c r="AF33" s="390"/>
      <c r="AG33" s="390"/>
      <c r="AH33" s="390"/>
      <c r="AI33" s="390"/>
      <c r="AJ33" s="390"/>
      <c r="AK33" s="390"/>
      <c r="AL33" s="65"/>
      <c r="AM33" s="419" t="s">
        <v>127</v>
      </c>
      <c r="AN33" s="419"/>
      <c r="AO33" s="390" t="s">
        <v>128</v>
      </c>
      <c r="AP33" s="390"/>
      <c r="AQ33" s="390"/>
      <c r="AR33" s="390"/>
      <c r="AS33" s="390"/>
      <c r="AT33" s="390"/>
      <c r="AU33" s="390"/>
      <c r="AV33" s="390"/>
      <c r="AW33" s="390"/>
      <c r="AX33" s="390"/>
      <c r="AY33" s="390"/>
      <c r="AZ33" s="390"/>
      <c r="BA33" s="390"/>
      <c r="BB33" s="390"/>
      <c r="BC33" s="390"/>
      <c r="BD33" s="66"/>
      <c r="BE33" s="390" t="s">
        <v>129</v>
      </c>
      <c r="BF33" s="390"/>
      <c r="BG33" s="390" t="s">
        <v>130</v>
      </c>
      <c r="BH33" s="390"/>
      <c r="BI33" s="390"/>
      <c r="BJ33" s="390"/>
      <c r="BK33" s="390"/>
      <c r="BL33" s="390"/>
      <c r="BM33" s="390"/>
      <c r="BN33" s="390"/>
      <c r="BO33" s="390"/>
      <c r="BP33" s="390"/>
      <c r="BQ33" s="390"/>
      <c r="BR33" s="390"/>
      <c r="BS33" s="390"/>
      <c r="BT33" s="390"/>
      <c r="BU33" s="390"/>
      <c r="BV33" s="66"/>
      <c r="BW33" s="419" t="s">
        <v>129</v>
      </c>
      <c r="BX33" s="419"/>
      <c r="BY33" s="390" t="s">
        <v>131</v>
      </c>
      <c r="BZ33" s="390"/>
      <c r="CA33" s="390"/>
      <c r="CB33" s="390"/>
      <c r="CC33" s="390"/>
      <c r="CD33" s="390"/>
      <c r="CE33" s="390"/>
      <c r="CF33" s="390"/>
      <c r="CG33" s="390"/>
      <c r="CH33" s="390"/>
      <c r="CI33" s="390"/>
      <c r="CJ33" s="390"/>
      <c r="CK33" s="390"/>
      <c r="CL33" s="390"/>
      <c r="CM33" s="390"/>
      <c r="CN33" s="65"/>
      <c r="CO33" s="419" t="s">
        <v>127</v>
      </c>
      <c r="CP33" s="419"/>
      <c r="CQ33" s="390" t="s">
        <v>132</v>
      </c>
      <c r="CR33" s="390"/>
      <c r="CS33" s="390"/>
      <c r="CT33" s="390"/>
      <c r="CU33" s="390"/>
      <c r="CV33" s="390"/>
      <c r="CW33" s="390"/>
      <c r="CX33" s="390"/>
      <c r="CY33" s="390"/>
      <c r="CZ33" s="390"/>
      <c r="DA33" s="390"/>
      <c r="DB33" s="390"/>
      <c r="DC33" s="390"/>
      <c r="DD33" s="390"/>
      <c r="DE33" s="390"/>
      <c r="DF33" s="65"/>
      <c r="DG33" s="590" t="s">
        <v>133</v>
      </c>
      <c r="DH33" s="590"/>
      <c r="DI33" s="67"/>
    </row>
    <row r="34" spans="1:113" ht="32.25" customHeight="1" x14ac:dyDescent="0.15">
      <c r="A34" s="40"/>
      <c r="B34" s="64"/>
      <c r="C34" s="591">
        <f>IF(E34="","",1)</f>
        <v>1</v>
      </c>
      <c r="D34" s="591"/>
      <c r="E34" s="592" t="str">
        <f>IF('各会計、関係団体の財政状況及び健全化判断比率'!B7="","",'各会計、関係団体の財政状況及び健全化判断比率'!B7)</f>
        <v>一般会計</v>
      </c>
      <c r="F34" s="592"/>
      <c r="G34" s="592"/>
      <c r="H34" s="592"/>
      <c r="I34" s="592"/>
      <c r="J34" s="592"/>
      <c r="K34" s="592"/>
      <c r="L34" s="592"/>
      <c r="M34" s="592"/>
      <c r="N34" s="592"/>
      <c r="O34" s="592"/>
      <c r="P34" s="592"/>
      <c r="Q34" s="592"/>
      <c r="R34" s="592"/>
      <c r="S34" s="592"/>
      <c r="T34" s="40"/>
      <c r="U34" s="591">
        <f>IF(W34="","",MAX(C34:D43)+1)</f>
        <v>3</v>
      </c>
      <c r="V34" s="591"/>
      <c r="W34" s="592" t="str">
        <f>IF('各会計、関係団体の財政状況及び健全化判断比率'!B28="","",'各会計、関係団体の財政状況及び健全化判断比率'!B28)</f>
        <v>国民健康保険事業</v>
      </c>
      <c r="X34" s="592"/>
      <c r="Y34" s="592"/>
      <c r="Z34" s="592"/>
      <c r="AA34" s="592"/>
      <c r="AB34" s="592"/>
      <c r="AC34" s="592"/>
      <c r="AD34" s="592"/>
      <c r="AE34" s="592"/>
      <c r="AF34" s="592"/>
      <c r="AG34" s="592"/>
      <c r="AH34" s="592"/>
      <c r="AI34" s="592"/>
      <c r="AJ34" s="592"/>
      <c r="AK34" s="592"/>
      <c r="AL34" s="40"/>
      <c r="AM34" s="591">
        <f>IF(AO34="","",MAX(C34:D43,U34:V43)+1)</f>
        <v>7</v>
      </c>
      <c r="AN34" s="591"/>
      <c r="AO34" s="592" t="str">
        <f>IF('各会計、関係団体の財政状況及び健全化判断比率'!B32="","",'各会計、関係団体の財政状況及び健全化判断比率'!B32)</f>
        <v>水道事業</v>
      </c>
      <c r="AP34" s="592"/>
      <c r="AQ34" s="592"/>
      <c r="AR34" s="592"/>
      <c r="AS34" s="592"/>
      <c r="AT34" s="592"/>
      <c r="AU34" s="592"/>
      <c r="AV34" s="592"/>
      <c r="AW34" s="592"/>
      <c r="AX34" s="592"/>
      <c r="AY34" s="592"/>
      <c r="AZ34" s="592"/>
      <c r="BA34" s="592"/>
      <c r="BB34" s="592"/>
      <c r="BC34" s="592"/>
      <c r="BD34" s="40"/>
      <c r="BE34" s="591">
        <f>IF(BG34="","",MAX(C34:D43,U34:V43,AM34:AN43)+1)</f>
        <v>9</v>
      </c>
      <c r="BF34" s="591"/>
      <c r="BG34" s="592" t="str">
        <f>IF('各会計、関係団体の財政状況及び健全化判断比率'!B34="","",'各会計、関係団体の財政状況及び健全化判断比率'!B34)</f>
        <v>温泉配湯事業</v>
      </c>
      <c r="BH34" s="592"/>
      <c r="BI34" s="592"/>
      <c r="BJ34" s="592"/>
      <c r="BK34" s="592"/>
      <c r="BL34" s="592"/>
      <c r="BM34" s="592"/>
      <c r="BN34" s="592"/>
      <c r="BO34" s="592"/>
      <c r="BP34" s="592"/>
      <c r="BQ34" s="592"/>
      <c r="BR34" s="592"/>
      <c r="BS34" s="592"/>
      <c r="BT34" s="592"/>
      <c r="BU34" s="592"/>
      <c r="BV34" s="40"/>
      <c r="BW34" s="591">
        <f>IF(BY34="","",MAX(C34:D43,U34:V43,AM34:AN43,BE34:BF43)+1)</f>
        <v>10</v>
      </c>
      <c r="BX34" s="591"/>
      <c r="BY34" s="592" t="str">
        <f>IF('各会計、関係団体の財政状況及び健全化判断比率'!B68="","",'各会計、関係団体の財政状況及び健全化判断比率'!B68)</f>
        <v>鳥取中部ふるさと広域連合　一般会計</v>
      </c>
      <c r="BZ34" s="592"/>
      <c r="CA34" s="592"/>
      <c r="CB34" s="592"/>
      <c r="CC34" s="592"/>
      <c r="CD34" s="592"/>
      <c r="CE34" s="592"/>
      <c r="CF34" s="592"/>
      <c r="CG34" s="592"/>
      <c r="CH34" s="592"/>
      <c r="CI34" s="592"/>
      <c r="CJ34" s="592"/>
      <c r="CK34" s="592"/>
      <c r="CL34" s="592"/>
      <c r="CM34" s="592"/>
      <c r="CN34" s="40"/>
      <c r="CO34" s="591">
        <f>IF(CQ34="","",MAX(C34:D43,U34:V43,AM34:AN43,BE34:BF43,BW34:BX43)+1)</f>
        <v>15</v>
      </c>
      <c r="CP34" s="591"/>
      <c r="CQ34" s="592" t="str">
        <f>IF('各会計、関係団体の財政状況及び健全化判断比率'!BS7="","",'各会計、関係団体の財政状況及び健全化判断比率'!BS7)</f>
        <v>せきがね犬挟観光</v>
      </c>
      <c r="CR34" s="592"/>
      <c r="CS34" s="592"/>
      <c r="CT34" s="592"/>
      <c r="CU34" s="592"/>
      <c r="CV34" s="592"/>
      <c r="CW34" s="592"/>
      <c r="CX34" s="592"/>
      <c r="CY34" s="592"/>
      <c r="CZ34" s="592"/>
      <c r="DA34" s="592"/>
      <c r="DB34" s="592"/>
      <c r="DC34" s="592"/>
      <c r="DD34" s="592"/>
      <c r="DE34" s="592"/>
      <c r="DG34" s="593" t="str">
        <f>IF('各会計、関係団体の財政状況及び健全化判断比率'!BR7="","",'各会計、関係団体の財政状況及び健全化判断比率'!BR7)</f>
        <v/>
      </c>
      <c r="DH34" s="593"/>
      <c r="DI34" s="67"/>
    </row>
    <row r="35" spans="1:113" ht="32.25" customHeight="1" x14ac:dyDescent="0.15">
      <c r="A35" s="40"/>
      <c r="B35" s="64"/>
      <c r="C35" s="591">
        <f>IF(E35="","",C34+1)</f>
        <v>2</v>
      </c>
      <c r="D35" s="591"/>
      <c r="E35" s="592" t="str">
        <f>IF('各会計、関係団体の財政状況及び健全化判断比率'!B8="","",'各会計、関係団体の財政状況及び健全化判断比率'!B8)</f>
        <v>土地取得事業</v>
      </c>
      <c r="F35" s="592"/>
      <c r="G35" s="592"/>
      <c r="H35" s="592"/>
      <c r="I35" s="592"/>
      <c r="J35" s="592"/>
      <c r="K35" s="592"/>
      <c r="L35" s="592"/>
      <c r="M35" s="592"/>
      <c r="N35" s="592"/>
      <c r="O35" s="592"/>
      <c r="P35" s="592"/>
      <c r="Q35" s="592"/>
      <c r="R35" s="592"/>
      <c r="S35" s="592"/>
      <c r="T35" s="40"/>
      <c r="U35" s="591">
        <f>IF(W35="","",U34+1)</f>
        <v>4</v>
      </c>
      <c r="V35" s="591"/>
      <c r="W35" s="592" t="str">
        <f>IF('各会計、関係団体の財政状況及び健全化判断比率'!B29="","",'各会計、関係団体の財政状況及び健全化判断比率'!B29)</f>
        <v>介護保険事業</v>
      </c>
      <c r="X35" s="592"/>
      <c r="Y35" s="592"/>
      <c r="Z35" s="592"/>
      <c r="AA35" s="592"/>
      <c r="AB35" s="592"/>
      <c r="AC35" s="592"/>
      <c r="AD35" s="592"/>
      <c r="AE35" s="592"/>
      <c r="AF35" s="592"/>
      <c r="AG35" s="592"/>
      <c r="AH35" s="592"/>
      <c r="AI35" s="592"/>
      <c r="AJ35" s="592"/>
      <c r="AK35" s="592"/>
      <c r="AL35" s="40"/>
      <c r="AM35" s="591">
        <f t="shared" ref="AM35:AM43" si="0">IF(AO35="","",AM34+1)</f>
        <v>8</v>
      </c>
      <c r="AN35" s="591"/>
      <c r="AO35" s="592" t="str">
        <f>IF('各会計、関係団体の財政状況及び健全化判断比率'!B33="","",'各会計、関係団体の財政状況及び健全化判断比率'!B33)</f>
        <v>下水道事業</v>
      </c>
      <c r="AP35" s="592"/>
      <c r="AQ35" s="592"/>
      <c r="AR35" s="592"/>
      <c r="AS35" s="592"/>
      <c r="AT35" s="592"/>
      <c r="AU35" s="592"/>
      <c r="AV35" s="592"/>
      <c r="AW35" s="592"/>
      <c r="AX35" s="592"/>
      <c r="AY35" s="592"/>
      <c r="AZ35" s="592"/>
      <c r="BA35" s="592"/>
      <c r="BB35" s="592"/>
      <c r="BC35" s="592"/>
      <c r="BD35" s="40"/>
      <c r="BE35" s="591" t="str">
        <f t="shared" ref="BE35:BE43" si="1">IF(BG35="","",BE34+1)</f>
        <v/>
      </c>
      <c r="BF35" s="591"/>
      <c r="BG35" s="592"/>
      <c r="BH35" s="592"/>
      <c r="BI35" s="592"/>
      <c r="BJ35" s="592"/>
      <c r="BK35" s="592"/>
      <c r="BL35" s="592"/>
      <c r="BM35" s="592"/>
      <c r="BN35" s="592"/>
      <c r="BO35" s="592"/>
      <c r="BP35" s="592"/>
      <c r="BQ35" s="592"/>
      <c r="BR35" s="592"/>
      <c r="BS35" s="592"/>
      <c r="BT35" s="592"/>
      <c r="BU35" s="592"/>
      <c r="BV35" s="40"/>
      <c r="BW35" s="591">
        <f t="shared" ref="BW35:BW43" si="2">IF(BY35="","",BW34+1)</f>
        <v>11</v>
      </c>
      <c r="BX35" s="591"/>
      <c r="BY35" s="592" t="str">
        <f>IF('各会計、関係団体の財政状況及び健全化判断比率'!B69="","",'各会計、関係団体の財政状況及び健全化判断比率'!B69)</f>
        <v>鳥取中部ふるさと広域連合　中部ふるさと市町村圏振興事業特別会計</v>
      </c>
      <c r="BZ35" s="592"/>
      <c r="CA35" s="592"/>
      <c r="CB35" s="592"/>
      <c r="CC35" s="592"/>
      <c r="CD35" s="592"/>
      <c r="CE35" s="592"/>
      <c r="CF35" s="592"/>
      <c r="CG35" s="592"/>
      <c r="CH35" s="592"/>
      <c r="CI35" s="592"/>
      <c r="CJ35" s="592"/>
      <c r="CK35" s="592"/>
      <c r="CL35" s="592"/>
      <c r="CM35" s="592"/>
      <c r="CN35" s="40"/>
      <c r="CO35" s="591" t="str">
        <f t="shared" ref="CO35:CO43" si="3">IF(CQ35="","",CO34+1)</f>
        <v/>
      </c>
      <c r="CP35" s="591"/>
      <c r="CQ35" s="592" t="str">
        <f>IF('各会計、関係団体の財政状況及び健全化判断比率'!BS8="","",'各会計、関係団体の財政状況及び健全化判断比率'!BS8)</f>
        <v/>
      </c>
      <c r="CR35" s="592"/>
      <c r="CS35" s="592"/>
      <c r="CT35" s="592"/>
      <c r="CU35" s="592"/>
      <c r="CV35" s="592"/>
      <c r="CW35" s="592"/>
      <c r="CX35" s="592"/>
      <c r="CY35" s="592"/>
      <c r="CZ35" s="592"/>
      <c r="DA35" s="592"/>
      <c r="DB35" s="592"/>
      <c r="DC35" s="592"/>
      <c r="DD35" s="592"/>
      <c r="DE35" s="592"/>
      <c r="DG35" s="593" t="str">
        <f>IF('各会計、関係団体の財政状況及び健全化判断比率'!BR8="","",'各会計、関係団体の財政状況及び健全化判断比率'!BR8)</f>
        <v/>
      </c>
      <c r="DH35" s="593"/>
      <c r="DI35" s="67"/>
    </row>
    <row r="36" spans="1:113" ht="32.25" customHeight="1" x14ac:dyDescent="0.15">
      <c r="A36" s="40"/>
      <c r="B36" s="64"/>
      <c r="C36" s="591" t="str">
        <f>IF(E36="","",C35+1)</f>
        <v/>
      </c>
      <c r="D36" s="591"/>
      <c r="E36" s="592" t="str">
        <f>IF('各会計、関係団体の財政状況及び健全化判断比率'!B9="","",'各会計、関係団体の財政状況及び健全化判断比率'!B9)</f>
        <v/>
      </c>
      <c r="F36" s="592"/>
      <c r="G36" s="592"/>
      <c r="H36" s="592"/>
      <c r="I36" s="592"/>
      <c r="J36" s="592"/>
      <c r="K36" s="592"/>
      <c r="L36" s="592"/>
      <c r="M36" s="592"/>
      <c r="N36" s="592"/>
      <c r="O36" s="592"/>
      <c r="P36" s="592"/>
      <c r="Q36" s="592"/>
      <c r="R36" s="592"/>
      <c r="S36" s="592"/>
      <c r="T36" s="40"/>
      <c r="U36" s="591">
        <f t="shared" ref="U36:U43" si="4">IF(W36="","",U35+1)</f>
        <v>5</v>
      </c>
      <c r="V36" s="591"/>
      <c r="W36" s="592" t="str">
        <f>IF('各会計、関係団体の財政状況及び健全化判断比率'!B30="","",'各会計、関係団体の財政状況及び健全化判断比率'!B30)</f>
        <v>後期高齢者医療事業</v>
      </c>
      <c r="X36" s="592"/>
      <c r="Y36" s="592"/>
      <c r="Z36" s="592"/>
      <c r="AA36" s="592"/>
      <c r="AB36" s="592"/>
      <c r="AC36" s="592"/>
      <c r="AD36" s="592"/>
      <c r="AE36" s="592"/>
      <c r="AF36" s="592"/>
      <c r="AG36" s="592"/>
      <c r="AH36" s="592"/>
      <c r="AI36" s="592"/>
      <c r="AJ36" s="592"/>
      <c r="AK36" s="592"/>
      <c r="AL36" s="40"/>
      <c r="AM36" s="591" t="str">
        <f t="shared" si="0"/>
        <v/>
      </c>
      <c r="AN36" s="591"/>
      <c r="AO36" s="592"/>
      <c r="AP36" s="592"/>
      <c r="AQ36" s="592"/>
      <c r="AR36" s="592"/>
      <c r="AS36" s="592"/>
      <c r="AT36" s="592"/>
      <c r="AU36" s="592"/>
      <c r="AV36" s="592"/>
      <c r="AW36" s="592"/>
      <c r="AX36" s="592"/>
      <c r="AY36" s="592"/>
      <c r="AZ36" s="592"/>
      <c r="BA36" s="592"/>
      <c r="BB36" s="592"/>
      <c r="BC36" s="592"/>
      <c r="BD36" s="40"/>
      <c r="BE36" s="591" t="str">
        <f t="shared" si="1"/>
        <v/>
      </c>
      <c r="BF36" s="591"/>
      <c r="BG36" s="592"/>
      <c r="BH36" s="592"/>
      <c r="BI36" s="592"/>
      <c r="BJ36" s="592"/>
      <c r="BK36" s="592"/>
      <c r="BL36" s="592"/>
      <c r="BM36" s="592"/>
      <c r="BN36" s="592"/>
      <c r="BO36" s="592"/>
      <c r="BP36" s="592"/>
      <c r="BQ36" s="592"/>
      <c r="BR36" s="592"/>
      <c r="BS36" s="592"/>
      <c r="BT36" s="592"/>
      <c r="BU36" s="592"/>
      <c r="BV36" s="40"/>
      <c r="BW36" s="591">
        <f t="shared" si="2"/>
        <v>12</v>
      </c>
      <c r="BX36" s="591"/>
      <c r="BY36" s="592" t="str">
        <f>IF('各会計、関係団体の財政状況及び健全化判断比率'!B70="","",'各会計、関係団体の財政状況及び健全化判断比率'!B70)</f>
        <v>鳥取中部ふるさと広域連合　交通災害共済事業特別会計</v>
      </c>
      <c r="BZ36" s="592"/>
      <c r="CA36" s="592"/>
      <c r="CB36" s="592"/>
      <c r="CC36" s="592"/>
      <c r="CD36" s="592"/>
      <c r="CE36" s="592"/>
      <c r="CF36" s="592"/>
      <c r="CG36" s="592"/>
      <c r="CH36" s="592"/>
      <c r="CI36" s="592"/>
      <c r="CJ36" s="592"/>
      <c r="CK36" s="592"/>
      <c r="CL36" s="592"/>
      <c r="CM36" s="592"/>
      <c r="CN36" s="40"/>
      <c r="CO36" s="591" t="str">
        <f t="shared" si="3"/>
        <v/>
      </c>
      <c r="CP36" s="591"/>
      <c r="CQ36" s="592" t="str">
        <f>IF('各会計、関係団体の財政状況及び健全化判断比率'!BS9="","",'各会計、関係団体の財政状況及び健全化判断比率'!BS9)</f>
        <v/>
      </c>
      <c r="CR36" s="592"/>
      <c r="CS36" s="592"/>
      <c r="CT36" s="592"/>
      <c r="CU36" s="592"/>
      <c r="CV36" s="592"/>
      <c r="CW36" s="592"/>
      <c r="CX36" s="592"/>
      <c r="CY36" s="592"/>
      <c r="CZ36" s="592"/>
      <c r="DA36" s="592"/>
      <c r="DB36" s="592"/>
      <c r="DC36" s="592"/>
      <c r="DD36" s="592"/>
      <c r="DE36" s="592"/>
      <c r="DG36" s="593" t="str">
        <f>IF('各会計、関係団体の財政状況及び健全化判断比率'!BR9="","",'各会計、関係団体の財政状況及び健全化判断比率'!BR9)</f>
        <v/>
      </c>
      <c r="DH36" s="593"/>
      <c r="DI36" s="67"/>
    </row>
    <row r="37" spans="1:113" ht="32.25" customHeight="1" x14ac:dyDescent="0.15">
      <c r="A37" s="40"/>
      <c r="B37" s="64"/>
      <c r="C37" s="591" t="str">
        <f>IF(E37="","",C36+1)</f>
        <v/>
      </c>
      <c r="D37" s="591"/>
      <c r="E37" s="592" t="str">
        <f>IF('各会計、関係団体の財政状況及び健全化判断比率'!B10="","",'各会計、関係団体の財政状況及び健全化判断比率'!B10)</f>
        <v/>
      </c>
      <c r="F37" s="592"/>
      <c r="G37" s="592"/>
      <c r="H37" s="592"/>
      <c r="I37" s="592"/>
      <c r="J37" s="592"/>
      <c r="K37" s="592"/>
      <c r="L37" s="592"/>
      <c r="M37" s="592"/>
      <c r="N37" s="592"/>
      <c r="O37" s="592"/>
      <c r="P37" s="592"/>
      <c r="Q37" s="592"/>
      <c r="R37" s="592"/>
      <c r="S37" s="592"/>
      <c r="T37" s="40"/>
      <c r="U37" s="591">
        <f t="shared" si="4"/>
        <v>6</v>
      </c>
      <c r="V37" s="591"/>
      <c r="W37" s="592" t="str">
        <f>IF('各会計、関係団体の財政状況及び健全化判断比率'!B31="","",'各会計、関係団体の財政状況及び健全化判断比率'!B31)</f>
        <v>駐車場事業</v>
      </c>
      <c r="X37" s="592"/>
      <c r="Y37" s="592"/>
      <c r="Z37" s="592"/>
      <c r="AA37" s="592"/>
      <c r="AB37" s="592"/>
      <c r="AC37" s="592"/>
      <c r="AD37" s="592"/>
      <c r="AE37" s="592"/>
      <c r="AF37" s="592"/>
      <c r="AG37" s="592"/>
      <c r="AH37" s="592"/>
      <c r="AI37" s="592"/>
      <c r="AJ37" s="592"/>
      <c r="AK37" s="592"/>
      <c r="AL37" s="40"/>
      <c r="AM37" s="591" t="str">
        <f t="shared" si="0"/>
        <v/>
      </c>
      <c r="AN37" s="591"/>
      <c r="AO37" s="592"/>
      <c r="AP37" s="592"/>
      <c r="AQ37" s="592"/>
      <c r="AR37" s="592"/>
      <c r="AS37" s="592"/>
      <c r="AT37" s="592"/>
      <c r="AU37" s="592"/>
      <c r="AV37" s="592"/>
      <c r="AW37" s="592"/>
      <c r="AX37" s="592"/>
      <c r="AY37" s="592"/>
      <c r="AZ37" s="592"/>
      <c r="BA37" s="592"/>
      <c r="BB37" s="592"/>
      <c r="BC37" s="592"/>
      <c r="BD37" s="40"/>
      <c r="BE37" s="591" t="str">
        <f t="shared" si="1"/>
        <v/>
      </c>
      <c r="BF37" s="591"/>
      <c r="BG37" s="592"/>
      <c r="BH37" s="592"/>
      <c r="BI37" s="592"/>
      <c r="BJ37" s="592"/>
      <c r="BK37" s="592"/>
      <c r="BL37" s="592"/>
      <c r="BM37" s="592"/>
      <c r="BN37" s="592"/>
      <c r="BO37" s="592"/>
      <c r="BP37" s="592"/>
      <c r="BQ37" s="592"/>
      <c r="BR37" s="592"/>
      <c r="BS37" s="592"/>
      <c r="BT37" s="592"/>
      <c r="BU37" s="592"/>
      <c r="BV37" s="40"/>
      <c r="BW37" s="591">
        <f t="shared" si="2"/>
        <v>13</v>
      </c>
      <c r="BX37" s="591"/>
      <c r="BY37" s="592" t="str">
        <f>IF('各会計、関係団体の財政状況及び健全化判断比率'!B71="","",'各会計、関係団体の財政状況及び健全化判断比率'!B71)</f>
        <v>鳥取県後期高齢者医療広域連合　一般会計</v>
      </c>
      <c r="BZ37" s="592"/>
      <c r="CA37" s="592"/>
      <c r="CB37" s="592"/>
      <c r="CC37" s="592"/>
      <c r="CD37" s="592"/>
      <c r="CE37" s="592"/>
      <c r="CF37" s="592"/>
      <c r="CG37" s="592"/>
      <c r="CH37" s="592"/>
      <c r="CI37" s="592"/>
      <c r="CJ37" s="592"/>
      <c r="CK37" s="592"/>
      <c r="CL37" s="592"/>
      <c r="CM37" s="592"/>
      <c r="CN37" s="40"/>
      <c r="CO37" s="591" t="str">
        <f t="shared" si="3"/>
        <v/>
      </c>
      <c r="CP37" s="591"/>
      <c r="CQ37" s="592" t="str">
        <f>IF('各会計、関係団体の財政状況及び健全化判断比率'!BS10="","",'各会計、関係団体の財政状況及び健全化判断比率'!BS10)</f>
        <v/>
      </c>
      <c r="CR37" s="592"/>
      <c r="CS37" s="592"/>
      <c r="CT37" s="592"/>
      <c r="CU37" s="592"/>
      <c r="CV37" s="592"/>
      <c r="CW37" s="592"/>
      <c r="CX37" s="592"/>
      <c r="CY37" s="592"/>
      <c r="CZ37" s="592"/>
      <c r="DA37" s="592"/>
      <c r="DB37" s="592"/>
      <c r="DC37" s="592"/>
      <c r="DD37" s="592"/>
      <c r="DE37" s="592"/>
      <c r="DG37" s="593" t="str">
        <f>IF('各会計、関係団体の財政状況及び健全化判断比率'!BR10="","",'各会計、関係団体の財政状況及び健全化判断比率'!BR10)</f>
        <v/>
      </c>
      <c r="DH37" s="593"/>
      <c r="DI37" s="67"/>
    </row>
    <row r="38" spans="1:113" ht="32.25" customHeight="1" x14ac:dyDescent="0.15">
      <c r="A38" s="40"/>
      <c r="B38" s="64"/>
      <c r="C38" s="591" t="str">
        <f t="shared" ref="C38:C43" si="5">IF(E38="","",C37+1)</f>
        <v/>
      </c>
      <c r="D38" s="591"/>
      <c r="E38" s="592" t="str">
        <f>IF('各会計、関係団体の財政状況及び健全化判断比率'!B11="","",'各会計、関係団体の財政状況及び健全化判断比率'!B11)</f>
        <v/>
      </c>
      <c r="F38" s="592"/>
      <c r="G38" s="592"/>
      <c r="H38" s="592"/>
      <c r="I38" s="592"/>
      <c r="J38" s="592"/>
      <c r="K38" s="592"/>
      <c r="L38" s="592"/>
      <c r="M38" s="592"/>
      <c r="N38" s="592"/>
      <c r="O38" s="592"/>
      <c r="P38" s="592"/>
      <c r="Q38" s="592"/>
      <c r="R38" s="592"/>
      <c r="S38" s="592"/>
      <c r="T38" s="40"/>
      <c r="U38" s="591" t="str">
        <f t="shared" si="4"/>
        <v/>
      </c>
      <c r="V38" s="591"/>
      <c r="W38" s="592"/>
      <c r="X38" s="592"/>
      <c r="Y38" s="592"/>
      <c r="Z38" s="592"/>
      <c r="AA38" s="592"/>
      <c r="AB38" s="592"/>
      <c r="AC38" s="592"/>
      <c r="AD38" s="592"/>
      <c r="AE38" s="592"/>
      <c r="AF38" s="592"/>
      <c r="AG38" s="592"/>
      <c r="AH38" s="592"/>
      <c r="AI38" s="592"/>
      <c r="AJ38" s="592"/>
      <c r="AK38" s="592"/>
      <c r="AL38" s="40"/>
      <c r="AM38" s="591" t="str">
        <f t="shared" si="0"/>
        <v/>
      </c>
      <c r="AN38" s="591"/>
      <c r="AO38" s="592"/>
      <c r="AP38" s="592"/>
      <c r="AQ38" s="592"/>
      <c r="AR38" s="592"/>
      <c r="AS38" s="592"/>
      <c r="AT38" s="592"/>
      <c r="AU38" s="592"/>
      <c r="AV38" s="592"/>
      <c r="AW38" s="592"/>
      <c r="AX38" s="592"/>
      <c r="AY38" s="592"/>
      <c r="AZ38" s="592"/>
      <c r="BA38" s="592"/>
      <c r="BB38" s="592"/>
      <c r="BC38" s="592"/>
      <c r="BD38" s="40"/>
      <c r="BE38" s="591" t="str">
        <f t="shared" si="1"/>
        <v/>
      </c>
      <c r="BF38" s="591"/>
      <c r="BG38" s="592"/>
      <c r="BH38" s="592"/>
      <c r="BI38" s="592"/>
      <c r="BJ38" s="592"/>
      <c r="BK38" s="592"/>
      <c r="BL38" s="592"/>
      <c r="BM38" s="592"/>
      <c r="BN38" s="592"/>
      <c r="BO38" s="592"/>
      <c r="BP38" s="592"/>
      <c r="BQ38" s="592"/>
      <c r="BR38" s="592"/>
      <c r="BS38" s="592"/>
      <c r="BT38" s="592"/>
      <c r="BU38" s="592"/>
      <c r="BV38" s="40"/>
      <c r="BW38" s="591">
        <f t="shared" si="2"/>
        <v>14</v>
      </c>
      <c r="BX38" s="591"/>
      <c r="BY38" s="592" t="str">
        <f>IF('各会計、関係団体の財政状況及び健全化判断比率'!B72="","",'各会計、関係団体の財政状況及び健全化判断比率'!B72)</f>
        <v>鳥取県後期高齢者医療広域連合　後期高齢者医療特別会計</v>
      </c>
      <c r="BZ38" s="592"/>
      <c r="CA38" s="592"/>
      <c r="CB38" s="592"/>
      <c r="CC38" s="592"/>
      <c r="CD38" s="592"/>
      <c r="CE38" s="592"/>
      <c r="CF38" s="592"/>
      <c r="CG38" s="592"/>
      <c r="CH38" s="592"/>
      <c r="CI38" s="592"/>
      <c r="CJ38" s="592"/>
      <c r="CK38" s="592"/>
      <c r="CL38" s="592"/>
      <c r="CM38" s="592"/>
      <c r="CN38" s="40"/>
      <c r="CO38" s="591" t="str">
        <f t="shared" si="3"/>
        <v/>
      </c>
      <c r="CP38" s="591"/>
      <c r="CQ38" s="592" t="str">
        <f>IF('各会計、関係団体の財政状況及び健全化判断比率'!BS11="","",'各会計、関係団体の財政状況及び健全化判断比率'!BS11)</f>
        <v/>
      </c>
      <c r="CR38" s="592"/>
      <c r="CS38" s="592"/>
      <c r="CT38" s="592"/>
      <c r="CU38" s="592"/>
      <c r="CV38" s="592"/>
      <c r="CW38" s="592"/>
      <c r="CX38" s="592"/>
      <c r="CY38" s="592"/>
      <c r="CZ38" s="592"/>
      <c r="DA38" s="592"/>
      <c r="DB38" s="592"/>
      <c r="DC38" s="592"/>
      <c r="DD38" s="592"/>
      <c r="DE38" s="592"/>
      <c r="DG38" s="593" t="str">
        <f>IF('各会計、関係団体の財政状況及び健全化判断比率'!BR11="","",'各会計、関係団体の財政状況及び健全化判断比率'!BR11)</f>
        <v/>
      </c>
      <c r="DH38" s="593"/>
      <c r="DI38" s="67"/>
    </row>
    <row r="39" spans="1:113" ht="32.25" customHeight="1" x14ac:dyDescent="0.15">
      <c r="A39" s="40"/>
      <c r="B39" s="64"/>
      <c r="C39" s="591" t="str">
        <f t="shared" si="5"/>
        <v/>
      </c>
      <c r="D39" s="591"/>
      <c r="E39" s="592" t="str">
        <f>IF('各会計、関係団体の財政状況及び健全化判断比率'!B12="","",'各会計、関係団体の財政状況及び健全化判断比率'!B12)</f>
        <v/>
      </c>
      <c r="F39" s="592"/>
      <c r="G39" s="592"/>
      <c r="H39" s="592"/>
      <c r="I39" s="592"/>
      <c r="J39" s="592"/>
      <c r="K39" s="592"/>
      <c r="L39" s="592"/>
      <c r="M39" s="592"/>
      <c r="N39" s="592"/>
      <c r="O39" s="592"/>
      <c r="P39" s="592"/>
      <c r="Q39" s="592"/>
      <c r="R39" s="592"/>
      <c r="S39" s="592"/>
      <c r="T39" s="40"/>
      <c r="U39" s="591" t="str">
        <f t="shared" si="4"/>
        <v/>
      </c>
      <c r="V39" s="591"/>
      <c r="W39" s="592"/>
      <c r="X39" s="592"/>
      <c r="Y39" s="592"/>
      <c r="Z39" s="592"/>
      <c r="AA39" s="592"/>
      <c r="AB39" s="592"/>
      <c r="AC39" s="592"/>
      <c r="AD39" s="592"/>
      <c r="AE39" s="592"/>
      <c r="AF39" s="592"/>
      <c r="AG39" s="592"/>
      <c r="AH39" s="592"/>
      <c r="AI39" s="592"/>
      <c r="AJ39" s="592"/>
      <c r="AK39" s="592"/>
      <c r="AL39" s="40"/>
      <c r="AM39" s="591" t="str">
        <f t="shared" si="0"/>
        <v/>
      </c>
      <c r="AN39" s="591"/>
      <c r="AO39" s="592"/>
      <c r="AP39" s="592"/>
      <c r="AQ39" s="592"/>
      <c r="AR39" s="592"/>
      <c r="AS39" s="592"/>
      <c r="AT39" s="592"/>
      <c r="AU39" s="592"/>
      <c r="AV39" s="592"/>
      <c r="AW39" s="592"/>
      <c r="AX39" s="592"/>
      <c r="AY39" s="592"/>
      <c r="AZ39" s="592"/>
      <c r="BA39" s="592"/>
      <c r="BB39" s="592"/>
      <c r="BC39" s="592"/>
      <c r="BD39" s="40"/>
      <c r="BE39" s="591" t="str">
        <f t="shared" si="1"/>
        <v/>
      </c>
      <c r="BF39" s="591"/>
      <c r="BG39" s="592"/>
      <c r="BH39" s="592"/>
      <c r="BI39" s="592"/>
      <c r="BJ39" s="592"/>
      <c r="BK39" s="592"/>
      <c r="BL39" s="592"/>
      <c r="BM39" s="592"/>
      <c r="BN39" s="592"/>
      <c r="BO39" s="592"/>
      <c r="BP39" s="592"/>
      <c r="BQ39" s="592"/>
      <c r="BR39" s="592"/>
      <c r="BS39" s="592"/>
      <c r="BT39" s="592"/>
      <c r="BU39" s="592"/>
      <c r="BV39" s="40"/>
      <c r="BW39" s="591" t="str">
        <f t="shared" si="2"/>
        <v/>
      </c>
      <c r="BX39" s="591"/>
      <c r="BY39" s="592" t="str">
        <f>IF('各会計、関係団体の財政状況及び健全化判断比率'!B73="","",'各会計、関係団体の財政状況及び健全化判断比率'!B73)</f>
        <v/>
      </c>
      <c r="BZ39" s="592"/>
      <c r="CA39" s="592"/>
      <c r="CB39" s="592"/>
      <c r="CC39" s="592"/>
      <c r="CD39" s="592"/>
      <c r="CE39" s="592"/>
      <c r="CF39" s="592"/>
      <c r="CG39" s="592"/>
      <c r="CH39" s="592"/>
      <c r="CI39" s="592"/>
      <c r="CJ39" s="592"/>
      <c r="CK39" s="592"/>
      <c r="CL39" s="592"/>
      <c r="CM39" s="592"/>
      <c r="CN39" s="40"/>
      <c r="CO39" s="591" t="str">
        <f t="shared" si="3"/>
        <v/>
      </c>
      <c r="CP39" s="591"/>
      <c r="CQ39" s="592" t="str">
        <f>IF('各会計、関係団体の財政状況及び健全化判断比率'!BS12="","",'各会計、関係団体の財政状況及び健全化判断比率'!BS12)</f>
        <v/>
      </c>
      <c r="CR39" s="592"/>
      <c r="CS39" s="592"/>
      <c r="CT39" s="592"/>
      <c r="CU39" s="592"/>
      <c r="CV39" s="592"/>
      <c r="CW39" s="592"/>
      <c r="CX39" s="592"/>
      <c r="CY39" s="592"/>
      <c r="CZ39" s="592"/>
      <c r="DA39" s="592"/>
      <c r="DB39" s="592"/>
      <c r="DC39" s="592"/>
      <c r="DD39" s="592"/>
      <c r="DE39" s="592"/>
      <c r="DG39" s="593" t="str">
        <f>IF('各会計、関係団体の財政状況及び健全化判断比率'!BR12="","",'各会計、関係団体の財政状況及び健全化判断比率'!BR12)</f>
        <v/>
      </c>
      <c r="DH39" s="593"/>
      <c r="DI39" s="67"/>
    </row>
    <row r="40" spans="1:113" ht="32.25" customHeight="1" x14ac:dyDescent="0.15">
      <c r="A40" s="40"/>
      <c r="B40" s="64"/>
      <c r="C40" s="591" t="str">
        <f t="shared" si="5"/>
        <v/>
      </c>
      <c r="D40" s="591"/>
      <c r="E40" s="592" t="str">
        <f>IF('各会計、関係団体の財政状況及び健全化判断比率'!B13="","",'各会計、関係団体の財政状況及び健全化判断比率'!B13)</f>
        <v/>
      </c>
      <c r="F40" s="592"/>
      <c r="G40" s="592"/>
      <c r="H40" s="592"/>
      <c r="I40" s="592"/>
      <c r="J40" s="592"/>
      <c r="K40" s="592"/>
      <c r="L40" s="592"/>
      <c r="M40" s="592"/>
      <c r="N40" s="592"/>
      <c r="O40" s="592"/>
      <c r="P40" s="592"/>
      <c r="Q40" s="592"/>
      <c r="R40" s="592"/>
      <c r="S40" s="592"/>
      <c r="T40" s="40"/>
      <c r="U40" s="591" t="str">
        <f t="shared" si="4"/>
        <v/>
      </c>
      <c r="V40" s="591"/>
      <c r="W40" s="592"/>
      <c r="X40" s="592"/>
      <c r="Y40" s="592"/>
      <c r="Z40" s="592"/>
      <c r="AA40" s="592"/>
      <c r="AB40" s="592"/>
      <c r="AC40" s="592"/>
      <c r="AD40" s="592"/>
      <c r="AE40" s="592"/>
      <c r="AF40" s="592"/>
      <c r="AG40" s="592"/>
      <c r="AH40" s="592"/>
      <c r="AI40" s="592"/>
      <c r="AJ40" s="592"/>
      <c r="AK40" s="592"/>
      <c r="AL40" s="40"/>
      <c r="AM40" s="591" t="str">
        <f t="shared" si="0"/>
        <v/>
      </c>
      <c r="AN40" s="591"/>
      <c r="AO40" s="592"/>
      <c r="AP40" s="592"/>
      <c r="AQ40" s="592"/>
      <c r="AR40" s="592"/>
      <c r="AS40" s="592"/>
      <c r="AT40" s="592"/>
      <c r="AU40" s="592"/>
      <c r="AV40" s="592"/>
      <c r="AW40" s="592"/>
      <c r="AX40" s="592"/>
      <c r="AY40" s="592"/>
      <c r="AZ40" s="592"/>
      <c r="BA40" s="592"/>
      <c r="BB40" s="592"/>
      <c r="BC40" s="592"/>
      <c r="BD40" s="40"/>
      <c r="BE40" s="591" t="str">
        <f t="shared" si="1"/>
        <v/>
      </c>
      <c r="BF40" s="591"/>
      <c r="BG40" s="592"/>
      <c r="BH40" s="592"/>
      <c r="BI40" s="592"/>
      <c r="BJ40" s="592"/>
      <c r="BK40" s="592"/>
      <c r="BL40" s="592"/>
      <c r="BM40" s="592"/>
      <c r="BN40" s="592"/>
      <c r="BO40" s="592"/>
      <c r="BP40" s="592"/>
      <c r="BQ40" s="592"/>
      <c r="BR40" s="592"/>
      <c r="BS40" s="592"/>
      <c r="BT40" s="592"/>
      <c r="BU40" s="592"/>
      <c r="BV40" s="40"/>
      <c r="BW40" s="591" t="str">
        <f t="shared" si="2"/>
        <v/>
      </c>
      <c r="BX40" s="591"/>
      <c r="BY40" s="592" t="str">
        <f>IF('各会計、関係団体の財政状況及び健全化判断比率'!B74="","",'各会計、関係団体の財政状況及び健全化判断比率'!B74)</f>
        <v/>
      </c>
      <c r="BZ40" s="592"/>
      <c r="CA40" s="592"/>
      <c r="CB40" s="592"/>
      <c r="CC40" s="592"/>
      <c r="CD40" s="592"/>
      <c r="CE40" s="592"/>
      <c r="CF40" s="592"/>
      <c r="CG40" s="592"/>
      <c r="CH40" s="592"/>
      <c r="CI40" s="592"/>
      <c r="CJ40" s="592"/>
      <c r="CK40" s="592"/>
      <c r="CL40" s="592"/>
      <c r="CM40" s="592"/>
      <c r="CN40" s="40"/>
      <c r="CO40" s="591" t="str">
        <f t="shared" si="3"/>
        <v/>
      </c>
      <c r="CP40" s="591"/>
      <c r="CQ40" s="592" t="str">
        <f>IF('各会計、関係団体の財政状況及び健全化判断比率'!BS13="","",'各会計、関係団体の財政状況及び健全化判断比率'!BS13)</f>
        <v/>
      </c>
      <c r="CR40" s="592"/>
      <c r="CS40" s="592"/>
      <c r="CT40" s="592"/>
      <c r="CU40" s="592"/>
      <c r="CV40" s="592"/>
      <c r="CW40" s="592"/>
      <c r="CX40" s="592"/>
      <c r="CY40" s="592"/>
      <c r="CZ40" s="592"/>
      <c r="DA40" s="592"/>
      <c r="DB40" s="592"/>
      <c r="DC40" s="592"/>
      <c r="DD40" s="592"/>
      <c r="DE40" s="592"/>
      <c r="DG40" s="593" t="str">
        <f>IF('各会計、関係団体の財政状況及び健全化判断比率'!BR13="","",'各会計、関係団体の財政状況及び健全化判断比率'!BR13)</f>
        <v/>
      </c>
      <c r="DH40" s="593"/>
      <c r="DI40" s="67"/>
    </row>
    <row r="41" spans="1:113" ht="32.25" customHeight="1" x14ac:dyDescent="0.15">
      <c r="A41" s="40"/>
      <c r="B41" s="64"/>
      <c r="C41" s="591" t="str">
        <f t="shared" si="5"/>
        <v/>
      </c>
      <c r="D41" s="591"/>
      <c r="E41" s="592" t="str">
        <f>IF('各会計、関係団体の財政状況及び健全化判断比率'!B14="","",'各会計、関係団体の財政状況及び健全化判断比率'!B14)</f>
        <v/>
      </c>
      <c r="F41" s="592"/>
      <c r="G41" s="592"/>
      <c r="H41" s="592"/>
      <c r="I41" s="592"/>
      <c r="J41" s="592"/>
      <c r="K41" s="592"/>
      <c r="L41" s="592"/>
      <c r="M41" s="592"/>
      <c r="N41" s="592"/>
      <c r="O41" s="592"/>
      <c r="P41" s="592"/>
      <c r="Q41" s="592"/>
      <c r="R41" s="592"/>
      <c r="S41" s="592"/>
      <c r="T41" s="40"/>
      <c r="U41" s="591" t="str">
        <f t="shared" si="4"/>
        <v/>
      </c>
      <c r="V41" s="591"/>
      <c r="W41" s="592"/>
      <c r="X41" s="592"/>
      <c r="Y41" s="592"/>
      <c r="Z41" s="592"/>
      <c r="AA41" s="592"/>
      <c r="AB41" s="592"/>
      <c r="AC41" s="592"/>
      <c r="AD41" s="592"/>
      <c r="AE41" s="592"/>
      <c r="AF41" s="592"/>
      <c r="AG41" s="592"/>
      <c r="AH41" s="592"/>
      <c r="AI41" s="592"/>
      <c r="AJ41" s="592"/>
      <c r="AK41" s="592"/>
      <c r="AL41" s="40"/>
      <c r="AM41" s="591" t="str">
        <f t="shared" si="0"/>
        <v/>
      </c>
      <c r="AN41" s="591"/>
      <c r="AO41" s="592"/>
      <c r="AP41" s="592"/>
      <c r="AQ41" s="592"/>
      <c r="AR41" s="592"/>
      <c r="AS41" s="592"/>
      <c r="AT41" s="592"/>
      <c r="AU41" s="592"/>
      <c r="AV41" s="592"/>
      <c r="AW41" s="592"/>
      <c r="AX41" s="592"/>
      <c r="AY41" s="592"/>
      <c r="AZ41" s="592"/>
      <c r="BA41" s="592"/>
      <c r="BB41" s="592"/>
      <c r="BC41" s="592"/>
      <c r="BD41" s="40"/>
      <c r="BE41" s="591" t="str">
        <f t="shared" si="1"/>
        <v/>
      </c>
      <c r="BF41" s="591"/>
      <c r="BG41" s="592"/>
      <c r="BH41" s="592"/>
      <c r="BI41" s="592"/>
      <c r="BJ41" s="592"/>
      <c r="BK41" s="592"/>
      <c r="BL41" s="592"/>
      <c r="BM41" s="592"/>
      <c r="BN41" s="592"/>
      <c r="BO41" s="592"/>
      <c r="BP41" s="592"/>
      <c r="BQ41" s="592"/>
      <c r="BR41" s="592"/>
      <c r="BS41" s="592"/>
      <c r="BT41" s="592"/>
      <c r="BU41" s="592"/>
      <c r="BV41" s="40"/>
      <c r="BW41" s="591" t="str">
        <f t="shared" si="2"/>
        <v/>
      </c>
      <c r="BX41" s="591"/>
      <c r="BY41" s="592" t="str">
        <f>IF('各会計、関係団体の財政状況及び健全化判断比率'!B75="","",'各会計、関係団体の財政状況及び健全化判断比率'!B75)</f>
        <v/>
      </c>
      <c r="BZ41" s="592"/>
      <c r="CA41" s="592"/>
      <c r="CB41" s="592"/>
      <c r="CC41" s="592"/>
      <c r="CD41" s="592"/>
      <c r="CE41" s="592"/>
      <c r="CF41" s="592"/>
      <c r="CG41" s="592"/>
      <c r="CH41" s="592"/>
      <c r="CI41" s="592"/>
      <c r="CJ41" s="592"/>
      <c r="CK41" s="592"/>
      <c r="CL41" s="592"/>
      <c r="CM41" s="592"/>
      <c r="CN41" s="40"/>
      <c r="CO41" s="591" t="str">
        <f t="shared" si="3"/>
        <v/>
      </c>
      <c r="CP41" s="591"/>
      <c r="CQ41" s="592" t="str">
        <f>IF('各会計、関係団体の財政状況及び健全化判断比率'!BS14="","",'各会計、関係団体の財政状況及び健全化判断比率'!BS14)</f>
        <v/>
      </c>
      <c r="CR41" s="592"/>
      <c r="CS41" s="592"/>
      <c r="CT41" s="592"/>
      <c r="CU41" s="592"/>
      <c r="CV41" s="592"/>
      <c r="CW41" s="592"/>
      <c r="CX41" s="592"/>
      <c r="CY41" s="592"/>
      <c r="CZ41" s="592"/>
      <c r="DA41" s="592"/>
      <c r="DB41" s="592"/>
      <c r="DC41" s="592"/>
      <c r="DD41" s="592"/>
      <c r="DE41" s="592"/>
      <c r="DG41" s="593" t="str">
        <f>IF('各会計、関係団体の財政状況及び健全化判断比率'!BR14="","",'各会計、関係団体の財政状況及び健全化判断比率'!BR14)</f>
        <v/>
      </c>
      <c r="DH41" s="593"/>
      <c r="DI41" s="67"/>
    </row>
    <row r="42" spans="1:113" ht="32.25" customHeight="1" x14ac:dyDescent="0.15">
      <c r="B42" s="64"/>
      <c r="C42" s="591" t="str">
        <f t="shared" si="5"/>
        <v/>
      </c>
      <c r="D42" s="591"/>
      <c r="E42" s="592" t="str">
        <f>IF('各会計、関係団体の財政状況及び健全化判断比率'!B15="","",'各会計、関係団体の財政状況及び健全化判断比率'!B15)</f>
        <v/>
      </c>
      <c r="F42" s="592"/>
      <c r="G42" s="592"/>
      <c r="H42" s="592"/>
      <c r="I42" s="592"/>
      <c r="J42" s="592"/>
      <c r="K42" s="592"/>
      <c r="L42" s="592"/>
      <c r="M42" s="592"/>
      <c r="N42" s="592"/>
      <c r="O42" s="592"/>
      <c r="P42" s="592"/>
      <c r="Q42" s="592"/>
      <c r="R42" s="592"/>
      <c r="S42" s="592"/>
      <c r="T42" s="40"/>
      <c r="U42" s="591" t="str">
        <f t="shared" si="4"/>
        <v/>
      </c>
      <c r="V42" s="591"/>
      <c r="W42" s="592"/>
      <c r="X42" s="592"/>
      <c r="Y42" s="592"/>
      <c r="Z42" s="592"/>
      <c r="AA42" s="592"/>
      <c r="AB42" s="592"/>
      <c r="AC42" s="592"/>
      <c r="AD42" s="592"/>
      <c r="AE42" s="592"/>
      <c r="AF42" s="592"/>
      <c r="AG42" s="592"/>
      <c r="AH42" s="592"/>
      <c r="AI42" s="592"/>
      <c r="AJ42" s="592"/>
      <c r="AK42" s="592"/>
      <c r="AL42" s="40"/>
      <c r="AM42" s="591" t="str">
        <f t="shared" si="0"/>
        <v/>
      </c>
      <c r="AN42" s="591"/>
      <c r="AO42" s="592"/>
      <c r="AP42" s="592"/>
      <c r="AQ42" s="592"/>
      <c r="AR42" s="592"/>
      <c r="AS42" s="592"/>
      <c r="AT42" s="592"/>
      <c r="AU42" s="592"/>
      <c r="AV42" s="592"/>
      <c r="AW42" s="592"/>
      <c r="AX42" s="592"/>
      <c r="AY42" s="592"/>
      <c r="AZ42" s="592"/>
      <c r="BA42" s="592"/>
      <c r="BB42" s="592"/>
      <c r="BC42" s="592"/>
      <c r="BD42" s="40"/>
      <c r="BE42" s="591" t="str">
        <f t="shared" si="1"/>
        <v/>
      </c>
      <c r="BF42" s="591"/>
      <c r="BG42" s="592"/>
      <c r="BH42" s="592"/>
      <c r="BI42" s="592"/>
      <c r="BJ42" s="592"/>
      <c r="BK42" s="592"/>
      <c r="BL42" s="592"/>
      <c r="BM42" s="592"/>
      <c r="BN42" s="592"/>
      <c r="BO42" s="592"/>
      <c r="BP42" s="592"/>
      <c r="BQ42" s="592"/>
      <c r="BR42" s="592"/>
      <c r="BS42" s="592"/>
      <c r="BT42" s="592"/>
      <c r="BU42" s="592"/>
      <c r="BV42" s="40"/>
      <c r="BW42" s="591" t="str">
        <f t="shared" si="2"/>
        <v/>
      </c>
      <c r="BX42" s="591"/>
      <c r="BY42" s="592" t="str">
        <f>IF('各会計、関係団体の財政状況及び健全化判断比率'!B76="","",'各会計、関係団体の財政状況及び健全化判断比率'!B76)</f>
        <v/>
      </c>
      <c r="BZ42" s="592"/>
      <c r="CA42" s="592"/>
      <c r="CB42" s="592"/>
      <c r="CC42" s="592"/>
      <c r="CD42" s="592"/>
      <c r="CE42" s="592"/>
      <c r="CF42" s="592"/>
      <c r="CG42" s="592"/>
      <c r="CH42" s="592"/>
      <c r="CI42" s="592"/>
      <c r="CJ42" s="592"/>
      <c r="CK42" s="592"/>
      <c r="CL42" s="592"/>
      <c r="CM42" s="592"/>
      <c r="CN42" s="40"/>
      <c r="CO42" s="591" t="str">
        <f t="shared" si="3"/>
        <v/>
      </c>
      <c r="CP42" s="591"/>
      <c r="CQ42" s="592" t="str">
        <f>IF('各会計、関係団体の財政状況及び健全化判断比率'!BS15="","",'各会計、関係団体の財政状況及び健全化判断比率'!BS15)</f>
        <v/>
      </c>
      <c r="CR42" s="592"/>
      <c r="CS42" s="592"/>
      <c r="CT42" s="592"/>
      <c r="CU42" s="592"/>
      <c r="CV42" s="592"/>
      <c r="CW42" s="592"/>
      <c r="CX42" s="592"/>
      <c r="CY42" s="592"/>
      <c r="CZ42" s="592"/>
      <c r="DA42" s="592"/>
      <c r="DB42" s="592"/>
      <c r="DC42" s="592"/>
      <c r="DD42" s="592"/>
      <c r="DE42" s="592"/>
      <c r="DG42" s="593" t="str">
        <f>IF('各会計、関係団体の財政状況及び健全化判断比率'!BR15="","",'各会計、関係団体の財政状況及び健全化判断比率'!BR15)</f>
        <v/>
      </c>
      <c r="DH42" s="593"/>
      <c r="DI42" s="67"/>
    </row>
    <row r="43" spans="1:113" ht="32.25" customHeight="1" x14ac:dyDescent="0.15">
      <c r="B43" s="64"/>
      <c r="C43" s="591" t="str">
        <f t="shared" si="5"/>
        <v/>
      </c>
      <c r="D43" s="591"/>
      <c r="E43" s="592" t="str">
        <f>IF('各会計、関係団体の財政状況及び健全化判断比率'!B16="","",'各会計、関係団体の財政状況及び健全化判断比率'!B16)</f>
        <v/>
      </c>
      <c r="F43" s="592"/>
      <c r="G43" s="592"/>
      <c r="H43" s="592"/>
      <c r="I43" s="592"/>
      <c r="J43" s="592"/>
      <c r="K43" s="592"/>
      <c r="L43" s="592"/>
      <c r="M43" s="592"/>
      <c r="N43" s="592"/>
      <c r="O43" s="592"/>
      <c r="P43" s="592"/>
      <c r="Q43" s="592"/>
      <c r="R43" s="592"/>
      <c r="S43" s="592"/>
      <c r="T43" s="40"/>
      <c r="U43" s="591" t="str">
        <f t="shared" si="4"/>
        <v/>
      </c>
      <c r="V43" s="591"/>
      <c r="W43" s="592"/>
      <c r="X43" s="592"/>
      <c r="Y43" s="592"/>
      <c r="Z43" s="592"/>
      <c r="AA43" s="592"/>
      <c r="AB43" s="592"/>
      <c r="AC43" s="592"/>
      <c r="AD43" s="592"/>
      <c r="AE43" s="592"/>
      <c r="AF43" s="592"/>
      <c r="AG43" s="592"/>
      <c r="AH43" s="592"/>
      <c r="AI43" s="592"/>
      <c r="AJ43" s="592"/>
      <c r="AK43" s="592"/>
      <c r="AL43" s="40"/>
      <c r="AM43" s="591" t="str">
        <f t="shared" si="0"/>
        <v/>
      </c>
      <c r="AN43" s="591"/>
      <c r="AO43" s="592"/>
      <c r="AP43" s="592"/>
      <c r="AQ43" s="592"/>
      <c r="AR43" s="592"/>
      <c r="AS43" s="592"/>
      <c r="AT43" s="592"/>
      <c r="AU43" s="592"/>
      <c r="AV43" s="592"/>
      <c r="AW43" s="592"/>
      <c r="AX43" s="592"/>
      <c r="AY43" s="592"/>
      <c r="AZ43" s="592"/>
      <c r="BA43" s="592"/>
      <c r="BB43" s="592"/>
      <c r="BC43" s="592"/>
      <c r="BD43" s="40"/>
      <c r="BE43" s="591" t="str">
        <f t="shared" si="1"/>
        <v/>
      </c>
      <c r="BF43" s="591"/>
      <c r="BG43" s="592"/>
      <c r="BH43" s="592"/>
      <c r="BI43" s="592"/>
      <c r="BJ43" s="592"/>
      <c r="BK43" s="592"/>
      <c r="BL43" s="592"/>
      <c r="BM43" s="592"/>
      <c r="BN43" s="592"/>
      <c r="BO43" s="592"/>
      <c r="BP43" s="592"/>
      <c r="BQ43" s="592"/>
      <c r="BR43" s="592"/>
      <c r="BS43" s="592"/>
      <c r="BT43" s="592"/>
      <c r="BU43" s="592"/>
      <c r="BV43" s="40"/>
      <c r="BW43" s="591" t="str">
        <f t="shared" si="2"/>
        <v/>
      </c>
      <c r="BX43" s="591"/>
      <c r="BY43" s="592" t="str">
        <f>IF('各会計、関係団体の財政状況及び健全化判断比率'!B77="","",'各会計、関係団体の財政状況及び健全化判断比率'!B77)</f>
        <v/>
      </c>
      <c r="BZ43" s="592"/>
      <c r="CA43" s="592"/>
      <c r="CB43" s="592"/>
      <c r="CC43" s="592"/>
      <c r="CD43" s="592"/>
      <c r="CE43" s="592"/>
      <c r="CF43" s="592"/>
      <c r="CG43" s="592"/>
      <c r="CH43" s="592"/>
      <c r="CI43" s="592"/>
      <c r="CJ43" s="592"/>
      <c r="CK43" s="592"/>
      <c r="CL43" s="592"/>
      <c r="CM43" s="592"/>
      <c r="CN43" s="40"/>
      <c r="CO43" s="591" t="str">
        <f t="shared" si="3"/>
        <v/>
      </c>
      <c r="CP43" s="591"/>
      <c r="CQ43" s="592" t="str">
        <f>IF('各会計、関係団体の財政状況及び健全化判断比率'!BS16="","",'各会計、関係団体の財政状況及び健全化判断比率'!BS16)</f>
        <v/>
      </c>
      <c r="CR43" s="592"/>
      <c r="CS43" s="592"/>
      <c r="CT43" s="592"/>
      <c r="CU43" s="592"/>
      <c r="CV43" s="592"/>
      <c r="CW43" s="592"/>
      <c r="CX43" s="592"/>
      <c r="CY43" s="592"/>
      <c r="CZ43" s="592"/>
      <c r="DA43" s="592"/>
      <c r="DB43" s="592"/>
      <c r="DC43" s="592"/>
      <c r="DD43" s="592"/>
      <c r="DE43" s="592"/>
      <c r="DG43" s="593" t="str">
        <f>IF('各会計、関係団体の財政状況及び健全化判断比率'!BR16="","",'各会計、関係団体の財政状況及び健全化判断比率'!BR16)</f>
        <v/>
      </c>
      <c r="DH43" s="593"/>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134</v>
      </c>
      <c r="E46" s="594" t="s">
        <v>135</v>
      </c>
      <c r="F46" s="594"/>
      <c r="G46" s="594"/>
      <c r="H46" s="594"/>
      <c r="I46" s="594"/>
      <c r="J46" s="594"/>
      <c r="K46" s="594"/>
      <c r="L46" s="594"/>
      <c r="M46" s="594"/>
      <c r="N46" s="594"/>
      <c r="O46" s="594"/>
      <c r="P46" s="594"/>
      <c r="Q46" s="594"/>
      <c r="R46" s="594"/>
      <c r="S46" s="594"/>
      <c r="T46" s="594"/>
      <c r="U46" s="594"/>
      <c r="V46" s="594"/>
      <c r="W46" s="594"/>
      <c r="X46" s="594"/>
      <c r="Y46" s="594"/>
      <c r="Z46" s="594"/>
      <c r="AA46" s="594"/>
      <c r="AB46" s="594"/>
      <c r="AC46" s="594"/>
      <c r="AD46" s="594"/>
      <c r="AE46" s="594"/>
      <c r="AF46" s="594"/>
      <c r="AG46" s="594"/>
      <c r="AH46" s="594"/>
      <c r="AI46" s="594"/>
      <c r="AJ46" s="594"/>
      <c r="AK46" s="594"/>
      <c r="AL46" s="594"/>
      <c r="AM46" s="594"/>
      <c r="AN46" s="594"/>
      <c r="AO46" s="594"/>
      <c r="AP46" s="594"/>
      <c r="AQ46" s="594"/>
      <c r="AR46" s="594"/>
      <c r="AS46" s="594"/>
      <c r="AT46" s="594"/>
      <c r="AU46" s="594"/>
      <c r="AV46" s="594"/>
      <c r="AW46" s="594"/>
      <c r="AX46" s="594"/>
      <c r="AY46" s="594"/>
      <c r="AZ46" s="594"/>
      <c r="BA46" s="594"/>
      <c r="BB46" s="594"/>
      <c r="BC46" s="594"/>
      <c r="BD46" s="594"/>
      <c r="BE46" s="594"/>
      <c r="BF46" s="594"/>
      <c r="BG46" s="594"/>
      <c r="BH46" s="594"/>
      <c r="BI46" s="594"/>
      <c r="BJ46" s="594"/>
      <c r="BK46" s="594"/>
      <c r="BL46" s="594"/>
      <c r="BM46" s="594"/>
      <c r="BN46" s="594"/>
      <c r="BO46" s="594"/>
      <c r="BP46" s="594"/>
      <c r="BQ46" s="594"/>
      <c r="BR46" s="594"/>
      <c r="BS46" s="594"/>
      <c r="BT46" s="594"/>
      <c r="BU46" s="594"/>
      <c r="BV46" s="594"/>
      <c r="BW46" s="594"/>
      <c r="BX46" s="594"/>
      <c r="BY46" s="594"/>
      <c r="BZ46" s="594"/>
      <c r="CA46" s="594"/>
      <c r="CB46" s="594"/>
      <c r="CC46" s="594"/>
      <c r="CD46" s="594"/>
      <c r="CE46" s="594"/>
      <c r="CF46" s="594"/>
      <c r="CG46" s="594"/>
      <c r="CH46" s="594"/>
      <c r="CI46" s="594"/>
      <c r="CJ46" s="594"/>
      <c r="CK46" s="594"/>
      <c r="CL46" s="594"/>
      <c r="CM46" s="594"/>
      <c r="CN46" s="594"/>
      <c r="CO46" s="594"/>
      <c r="CP46" s="594"/>
      <c r="CQ46" s="594"/>
      <c r="CR46" s="594"/>
      <c r="CS46" s="594"/>
      <c r="CT46" s="594"/>
      <c r="CU46" s="594"/>
      <c r="CV46" s="594"/>
      <c r="CW46" s="594"/>
      <c r="CX46" s="594"/>
      <c r="CY46" s="594"/>
      <c r="CZ46" s="594"/>
      <c r="DA46" s="594"/>
      <c r="DB46" s="594"/>
      <c r="DC46" s="594"/>
      <c r="DD46" s="594"/>
      <c r="DE46" s="594"/>
      <c r="DF46" s="594"/>
      <c r="DG46" s="594"/>
      <c r="DH46" s="594"/>
      <c r="DI46" s="594"/>
    </row>
    <row r="47" spans="1:113" x14ac:dyDescent="0.15">
      <c r="E47" s="594" t="s">
        <v>136</v>
      </c>
      <c r="F47" s="594"/>
      <c r="G47" s="594"/>
      <c r="H47" s="594"/>
      <c r="I47" s="594"/>
      <c r="J47" s="594"/>
      <c r="K47" s="594"/>
      <c r="L47" s="594"/>
      <c r="M47" s="594"/>
      <c r="N47" s="594"/>
      <c r="O47" s="594"/>
      <c r="P47" s="594"/>
      <c r="Q47" s="594"/>
      <c r="R47" s="594"/>
      <c r="S47" s="594"/>
      <c r="T47" s="594"/>
      <c r="U47" s="594"/>
      <c r="V47" s="594"/>
      <c r="W47" s="594"/>
      <c r="X47" s="594"/>
      <c r="Y47" s="594"/>
      <c r="Z47" s="594"/>
      <c r="AA47" s="594"/>
      <c r="AB47" s="594"/>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594"/>
      <c r="AY47" s="594"/>
      <c r="AZ47" s="594"/>
      <c r="BA47" s="594"/>
      <c r="BB47" s="594"/>
      <c r="BC47" s="594"/>
      <c r="BD47" s="594"/>
      <c r="BE47" s="594"/>
      <c r="BF47" s="594"/>
      <c r="BG47" s="594"/>
      <c r="BH47" s="594"/>
      <c r="BI47" s="594"/>
      <c r="BJ47" s="594"/>
      <c r="BK47" s="594"/>
      <c r="BL47" s="594"/>
      <c r="BM47" s="594"/>
      <c r="BN47" s="594"/>
      <c r="BO47" s="594"/>
      <c r="BP47" s="594"/>
      <c r="BQ47" s="594"/>
      <c r="BR47" s="594"/>
      <c r="BS47" s="594"/>
      <c r="BT47" s="594"/>
      <c r="BU47" s="594"/>
      <c r="BV47" s="594"/>
      <c r="BW47" s="594"/>
      <c r="BX47" s="594"/>
      <c r="BY47" s="594"/>
      <c r="BZ47" s="594"/>
      <c r="CA47" s="594"/>
      <c r="CB47" s="594"/>
      <c r="CC47" s="594"/>
      <c r="CD47" s="594"/>
      <c r="CE47" s="594"/>
      <c r="CF47" s="594"/>
      <c r="CG47" s="594"/>
      <c r="CH47" s="594"/>
      <c r="CI47" s="594"/>
      <c r="CJ47" s="594"/>
      <c r="CK47" s="594"/>
      <c r="CL47" s="594"/>
      <c r="CM47" s="594"/>
      <c r="CN47" s="594"/>
      <c r="CO47" s="594"/>
      <c r="CP47" s="594"/>
      <c r="CQ47" s="594"/>
      <c r="CR47" s="594"/>
      <c r="CS47" s="594"/>
      <c r="CT47" s="594"/>
      <c r="CU47" s="594"/>
      <c r="CV47" s="594"/>
      <c r="CW47" s="594"/>
      <c r="CX47" s="594"/>
      <c r="CY47" s="594"/>
      <c r="CZ47" s="594"/>
      <c r="DA47" s="594"/>
      <c r="DB47" s="594"/>
      <c r="DC47" s="594"/>
      <c r="DD47" s="594"/>
      <c r="DE47" s="594"/>
      <c r="DF47" s="594"/>
      <c r="DG47" s="594"/>
      <c r="DH47" s="594"/>
      <c r="DI47" s="594"/>
    </row>
    <row r="48" spans="1:113" x14ac:dyDescent="0.15">
      <c r="E48" s="594" t="s">
        <v>137</v>
      </c>
      <c r="F48" s="594"/>
      <c r="G48" s="594"/>
      <c r="H48" s="594"/>
      <c r="I48" s="594"/>
      <c r="J48" s="594"/>
      <c r="K48" s="594"/>
      <c r="L48" s="594"/>
      <c r="M48" s="594"/>
      <c r="N48" s="594"/>
      <c r="O48" s="594"/>
      <c r="P48" s="594"/>
      <c r="Q48" s="594"/>
      <c r="R48" s="594"/>
      <c r="S48" s="594"/>
      <c r="T48" s="594"/>
      <c r="U48" s="594"/>
      <c r="V48" s="594"/>
      <c r="W48" s="594"/>
      <c r="X48" s="594"/>
      <c r="Y48" s="594"/>
      <c r="Z48" s="594"/>
      <c r="AA48" s="594"/>
      <c r="AB48" s="594"/>
      <c r="AC48" s="594"/>
      <c r="AD48" s="594"/>
      <c r="AE48" s="594"/>
      <c r="AF48" s="594"/>
      <c r="AG48" s="594"/>
      <c r="AH48" s="594"/>
      <c r="AI48" s="594"/>
      <c r="AJ48" s="594"/>
      <c r="AK48" s="594"/>
      <c r="AL48" s="594"/>
      <c r="AM48" s="594"/>
      <c r="AN48" s="594"/>
      <c r="AO48" s="594"/>
      <c r="AP48" s="594"/>
      <c r="AQ48" s="594"/>
      <c r="AR48" s="594"/>
      <c r="AS48" s="594"/>
      <c r="AT48" s="594"/>
      <c r="AU48" s="594"/>
      <c r="AV48" s="594"/>
      <c r="AW48" s="594"/>
      <c r="AX48" s="594"/>
      <c r="AY48" s="594"/>
      <c r="AZ48" s="594"/>
      <c r="BA48" s="594"/>
      <c r="BB48" s="594"/>
      <c r="BC48" s="594"/>
      <c r="BD48" s="594"/>
      <c r="BE48" s="594"/>
      <c r="BF48" s="594"/>
      <c r="BG48" s="594"/>
      <c r="BH48" s="594"/>
      <c r="BI48" s="594"/>
      <c r="BJ48" s="594"/>
      <c r="BK48" s="594"/>
      <c r="BL48" s="594"/>
      <c r="BM48" s="594"/>
      <c r="BN48" s="594"/>
      <c r="BO48" s="594"/>
      <c r="BP48" s="594"/>
      <c r="BQ48" s="594"/>
      <c r="BR48" s="594"/>
      <c r="BS48" s="594"/>
      <c r="BT48" s="594"/>
      <c r="BU48" s="594"/>
      <c r="BV48" s="594"/>
      <c r="BW48" s="594"/>
      <c r="BX48" s="594"/>
      <c r="BY48" s="594"/>
      <c r="BZ48" s="594"/>
      <c r="CA48" s="594"/>
      <c r="CB48" s="594"/>
      <c r="CC48" s="594"/>
      <c r="CD48" s="594"/>
      <c r="CE48" s="594"/>
      <c r="CF48" s="594"/>
      <c r="CG48" s="594"/>
      <c r="CH48" s="594"/>
      <c r="CI48" s="594"/>
      <c r="CJ48" s="594"/>
      <c r="CK48" s="594"/>
      <c r="CL48" s="594"/>
      <c r="CM48" s="594"/>
      <c r="CN48" s="594"/>
      <c r="CO48" s="594"/>
      <c r="CP48" s="594"/>
      <c r="CQ48" s="594"/>
      <c r="CR48" s="594"/>
      <c r="CS48" s="594"/>
      <c r="CT48" s="594"/>
      <c r="CU48" s="594"/>
      <c r="CV48" s="594"/>
      <c r="CW48" s="594"/>
      <c r="CX48" s="594"/>
      <c r="CY48" s="594"/>
      <c r="CZ48" s="594"/>
      <c r="DA48" s="594"/>
      <c r="DB48" s="594"/>
      <c r="DC48" s="594"/>
      <c r="DD48" s="594"/>
      <c r="DE48" s="594"/>
      <c r="DF48" s="594"/>
      <c r="DG48" s="594"/>
      <c r="DH48" s="594"/>
      <c r="DI48" s="594"/>
    </row>
    <row r="49" spans="5:113" x14ac:dyDescent="0.15">
      <c r="E49" s="595" t="s">
        <v>138</v>
      </c>
      <c r="F49" s="595"/>
      <c r="G49" s="595"/>
      <c r="H49" s="595"/>
      <c r="I49" s="595"/>
      <c r="J49" s="595"/>
      <c r="K49" s="595"/>
      <c r="L49" s="595"/>
      <c r="M49" s="595"/>
      <c r="N49" s="595"/>
      <c r="O49" s="595"/>
      <c r="P49" s="595"/>
      <c r="Q49" s="595"/>
      <c r="R49" s="595"/>
      <c r="S49" s="595"/>
      <c r="T49" s="595"/>
      <c r="U49" s="595"/>
      <c r="V49" s="595"/>
      <c r="W49" s="595"/>
      <c r="X49" s="595"/>
      <c r="Y49" s="595"/>
      <c r="Z49" s="595"/>
      <c r="AA49" s="595"/>
      <c r="AB49" s="595"/>
      <c r="AC49" s="595"/>
      <c r="AD49" s="595"/>
      <c r="AE49" s="595"/>
      <c r="AF49" s="595"/>
      <c r="AG49" s="595"/>
      <c r="AH49" s="595"/>
      <c r="AI49" s="595"/>
      <c r="AJ49" s="595"/>
      <c r="AK49" s="595"/>
      <c r="AL49" s="595"/>
      <c r="AM49" s="595"/>
      <c r="AN49" s="595"/>
      <c r="AO49" s="595"/>
      <c r="AP49" s="595"/>
      <c r="AQ49" s="595"/>
      <c r="AR49" s="595"/>
      <c r="AS49" s="595"/>
      <c r="AT49" s="595"/>
      <c r="AU49" s="595"/>
      <c r="AV49" s="595"/>
      <c r="AW49" s="595"/>
      <c r="AX49" s="595"/>
      <c r="AY49" s="595"/>
      <c r="AZ49" s="595"/>
      <c r="BA49" s="595"/>
      <c r="BB49" s="595"/>
      <c r="BC49" s="595"/>
      <c r="BD49" s="595"/>
      <c r="BE49" s="595"/>
      <c r="BF49" s="595"/>
      <c r="BG49" s="595"/>
      <c r="BH49" s="595"/>
      <c r="BI49" s="595"/>
      <c r="BJ49" s="595"/>
      <c r="BK49" s="595"/>
      <c r="BL49" s="595"/>
      <c r="BM49" s="595"/>
      <c r="BN49" s="595"/>
      <c r="BO49" s="595"/>
      <c r="BP49" s="595"/>
      <c r="BQ49" s="595"/>
      <c r="BR49" s="595"/>
      <c r="BS49" s="595"/>
      <c r="BT49" s="595"/>
      <c r="BU49" s="595"/>
      <c r="BV49" s="595"/>
      <c r="BW49" s="595"/>
      <c r="BX49" s="595"/>
      <c r="BY49" s="595"/>
      <c r="BZ49" s="595"/>
      <c r="CA49" s="595"/>
      <c r="CB49" s="595"/>
      <c r="CC49" s="595"/>
      <c r="CD49" s="595"/>
      <c r="CE49" s="595"/>
      <c r="CF49" s="595"/>
      <c r="CG49" s="595"/>
      <c r="CH49" s="595"/>
      <c r="CI49" s="595"/>
      <c r="CJ49" s="595"/>
      <c r="CK49" s="595"/>
      <c r="CL49" s="595"/>
      <c r="CM49" s="595"/>
      <c r="CN49" s="595"/>
      <c r="CO49" s="595"/>
      <c r="CP49" s="595"/>
      <c r="CQ49" s="595"/>
      <c r="CR49" s="595"/>
      <c r="CS49" s="595"/>
      <c r="CT49" s="595"/>
      <c r="CU49" s="595"/>
      <c r="CV49" s="595"/>
      <c r="CW49" s="595"/>
      <c r="CX49" s="595"/>
      <c r="CY49" s="595"/>
      <c r="CZ49" s="595"/>
      <c r="DA49" s="595"/>
      <c r="DB49" s="595"/>
      <c r="DC49" s="595"/>
      <c r="DD49" s="595"/>
      <c r="DE49" s="595"/>
      <c r="DF49" s="595"/>
      <c r="DG49" s="595"/>
      <c r="DH49" s="595"/>
      <c r="DI49" s="595"/>
    </row>
    <row r="50" spans="5:113" x14ac:dyDescent="0.15">
      <c r="E50" s="594" t="s">
        <v>139</v>
      </c>
      <c r="F50" s="594"/>
      <c r="G50" s="594"/>
      <c r="H50" s="594"/>
      <c r="I50" s="594"/>
      <c r="J50" s="594"/>
      <c r="K50" s="594"/>
      <c r="L50" s="594"/>
      <c r="M50" s="594"/>
      <c r="N50" s="594"/>
      <c r="O50" s="594"/>
      <c r="P50" s="594"/>
      <c r="Q50" s="594"/>
      <c r="R50" s="594"/>
      <c r="S50" s="594"/>
      <c r="T50" s="594"/>
      <c r="U50" s="594"/>
      <c r="V50" s="594"/>
      <c r="W50" s="594"/>
      <c r="X50" s="594"/>
      <c r="Y50" s="594"/>
      <c r="Z50" s="594"/>
      <c r="AA50" s="594"/>
      <c r="AB50" s="594"/>
      <c r="AC50" s="594"/>
      <c r="AD50" s="594"/>
      <c r="AE50" s="594"/>
      <c r="AF50" s="594"/>
      <c r="AG50" s="594"/>
      <c r="AH50" s="594"/>
      <c r="AI50" s="594"/>
      <c r="AJ50" s="594"/>
      <c r="AK50" s="594"/>
      <c r="AL50" s="594"/>
      <c r="AM50" s="594"/>
      <c r="AN50" s="594"/>
      <c r="AO50" s="594"/>
      <c r="AP50" s="594"/>
      <c r="AQ50" s="594"/>
      <c r="AR50" s="594"/>
      <c r="AS50" s="594"/>
      <c r="AT50" s="594"/>
      <c r="AU50" s="594"/>
      <c r="AV50" s="594"/>
      <c r="AW50" s="594"/>
      <c r="AX50" s="594"/>
      <c r="AY50" s="594"/>
      <c r="AZ50" s="594"/>
      <c r="BA50" s="594"/>
      <c r="BB50" s="594"/>
      <c r="BC50" s="594"/>
      <c r="BD50" s="594"/>
      <c r="BE50" s="594"/>
      <c r="BF50" s="594"/>
      <c r="BG50" s="594"/>
      <c r="BH50" s="594"/>
      <c r="BI50" s="594"/>
      <c r="BJ50" s="594"/>
      <c r="BK50" s="594"/>
      <c r="BL50" s="594"/>
      <c r="BM50" s="594"/>
      <c r="BN50" s="594"/>
      <c r="BO50" s="594"/>
      <c r="BP50" s="594"/>
      <c r="BQ50" s="594"/>
      <c r="BR50" s="594"/>
      <c r="BS50" s="594"/>
      <c r="BT50" s="594"/>
      <c r="BU50" s="594"/>
      <c r="BV50" s="594"/>
      <c r="BW50" s="594"/>
      <c r="BX50" s="594"/>
      <c r="BY50" s="594"/>
      <c r="BZ50" s="594"/>
      <c r="CA50" s="594"/>
      <c r="CB50" s="594"/>
      <c r="CC50" s="594"/>
      <c r="CD50" s="594"/>
      <c r="CE50" s="594"/>
      <c r="CF50" s="594"/>
      <c r="CG50" s="594"/>
      <c r="CH50" s="594"/>
      <c r="CI50" s="594"/>
      <c r="CJ50" s="594"/>
      <c r="CK50" s="594"/>
      <c r="CL50" s="594"/>
      <c r="CM50" s="594"/>
      <c r="CN50" s="594"/>
      <c r="CO50" s="594"/>
      <c r="CP50" s="594"/>
      <c r="CQ50" s="594"/>
      <c r="CR50" s="594"/>
      <c r="CS50" s="594"/>
      <c r="CT50" s="594"/>
      <c r="CU50" s="594"/>
      <c r="CV50" s="594"/>
      <c r="CW50" s="594"/>
      <c r="CX50" s="594"/>
      <c r="CY50" s="594"/>
      <c r="CZ50" s="594"/>
      <c r="DA50" s="594"/>
      <c r="DB50" s="594"/>
      <c r="DC50" s="594"/>
      <c r="DD50" s="594"/>
      <c r="DE50" s="594"/>
      <c r="DF50" s="594"/>
      <c r="DG50" s="594"/>
      <c r="DH50" s="594"/>
      <c r="DI50" s="594"/>
    </row>
    <row r="51" spans="5:113" x14ac:dyDescent="0.15">
      <c r="E51" s="594" t="s">
        <v>140</v>
      </c>
      <c r="F51" s="594"/>
      <c r="G51" s="594"/>
      <c r="H51" s="594"/>
      <c r="I51" s="594"/>
      <c r="J51" s="594"/>
      <c r="K51" s="594"/>
      <c r="L51" s="594"/>
      <c r="M51" s="594"/>
      <c r="N51" s="594"/>
      <c r="O51" s="594"/>
      <c r="P51" s="594"/>
      <c r="Q51" s="594"/>
      <c r="R51" s="594"/>
      <c r="S51" s="594"/>
      <c r="T51" s="594"/>
      <c r="U51" s="594"/>
      <c r="V51" s="594"/>
      <c r="W51" s="594"/>
      <c r="X51" s="594"/>
      <c r="Y51" s="594"/>
      <c r="Z51" s="594"/>
      <c r="AA51" s="594"/>
      <c r="AB51" s="594"/>
      <c r="AC51" s="594"/>
      <c r="AD51" s="594"/>
      <c r="AE51" s="594"/>
      <c r="AF51" s="594"/>
      <c r="AG51" s="594"/>
      <c r="AH51" s="594"/>
      <c r="AI51" s="594"/>
      <c r="AJ51" s="594"/>
      <c r="AK51" s="594"/>
      <c r="AL51" s="594"/>
      <c r="AM51" s="594"/>
      <c r="AN51" s="594"/>
      <c r="AO51" s="594"/>
      <c r="AP51" s="594"/>
      <c r="AQ51" s="594"/>
      <c r="AR51" s="594"/>
      <c r="AS51" s="594"/>
      <c r="AT51" s="594"/>
      <c r="AU51" s="594"/>
      <c r="AV51" s="594"/>
      <c r="AW51" s="594"/>
      <c r="AX51" s="594"/>
      <c r="AY51" s="594"/>
      <c r="AZ51" s="594"/>
      <c r="BA51" s="594"/>
      <c r="BB51" s="594"/>
      <c r="BC51" s="594"/>
      <c r="BD51" s="594"/>
      <c r="BE51" s="594"/>
      <c r="BF51" s="594"/>
      <c r="BG51" s="594"/>
      <c r="BH51" s="594"/>
      <c r="BI51" s="594"/>
      <c r="BJ51" s="594"/>
      <c r="BK51" s="594"/>
      <c r="BL51" s="594"/>
      <c r="BM51" s="594"/>
      <c r="BN51" s="594"/>
      <c r="BO51" s="594"/>
      <c r="BP51" s="594"/>
      <c r="BQ51" s="594"/>
      <c r="BR51" s="594"/>
      <c r="BS51" s="594"/>
      <c r="BT51" s="594"/>
      <c r="BU51" s="594"/>
      <c r="BV51" s="594"/>
      <c r="BW51" s="594"/>
      <c r="BX51" s="594"/>
      <c r="BY51" s="594"/>
      <c r="BZ51" s="594"/>
      <c r="CA51" s="594"/>
      <c r="CB51" s="594"/>
      <c r="CC51" s="594"/>
      <c r="CD51" s="594"/>
      <c r="CE51" s="594"/>
      <c r="CF51" s="594"/>
      <c r="CG51" s="594"/>
      <c r="CH51" s="594"/>
      <c r="CI51" s="594"/>
      <c r="CJ51" s="594"/>
      <c r="CK51" s="594"/>
      <c r="CL51" s="594"/>
      <c r="CM51" s="594"/>
      <c r="CN51" s="594"/>
      <c r="CO51" s="594"/>
      <c r="CP51" s="594"/>
      <c r="CQ51" s="594"/>
      <c r="CR51" s="594"/>
      <c r="CS51" s="594"/>
      <c r="CT51" s="594"/>
      <c r="CU51" s="594"/>
      <c r="CV51" s="594"/>
      <c r="CW51" s="594"/>
      <c r="CX51" s="594"/>
      <c r="CY51" s="594"/>
      <c r="CZ51" s="594"/>
      <c r="DA51" s="594"/>
      <c r="DB51" s="594"/>
      <c r="DC51" s="594"/>
      <c r="DD51" s="594"/>
      <c r="DE51" s="594"/>
      <c r="DF51" s="594"/>
      <c r="DG51" s="594"/>
      <c r="DH51" s="594"/>
      <c r="DI51" s="594"/>
    </row>
    <row r="52" spans="5:113" x14ac:dyDescent="0.15">
      <c r="E52" s="594" t="s">
        <v>141</v>
      </c>
      <c r="F52" s="594"/>
      <c r="G52" s="594"/>
      <c r="H52" s="594"/>
      <c r="I52" s="594"/>
      <c r="J52" s="594"/>
      <c r="K52" s="594"/>
      <c r="L52" s="594"/>
      <c r="M52" s="594"/>
      <c r="N52" s="594"/>
      <c r="O52" s="594"/>
      <c r="P52" s="594"/>
      <c r="Q52" s="594"/>
      <c r="R52" s="594"/>
      <c r="S52" s="594"/>
      <c r="T52" s="594"/>
      <c r="U52" s="594"/>
      <c r="V52" s="594"/>
      <c r="W52" s="594"/>
      <c r="X52" s="594"/>
      <c r="Y52" s="594"/>
      <c r="Z52" s="594"/>
      <c r="AA52" s="594"/>
      <c r="AB52" s="594"/>
      <c r="AC52" s="594"/>
      <c r="AD52" s="594"/>
      <c r="AE52" s="594"/>
      <c r="AF52" s="594"/>
      <c r="AG52" s="594"/>
      <c r="AH52" s="594"/>
      <c r="AI52" s="594"/>
      <c r="AJ52" s="594"/>
      <c r="AK52" s="594"/>
      <c r="AL52" s="594"/>
      <c r="AM52" s="594"/>
      <c r="AN52" s="594"/>
      <c r="AO52" s="594"/>
      <c r="AP52" s="594"/>
      <c r="AQ52" s="594"/>
      <c r="AR52" s="594"/>
      <c r="AS52" s="594"/>
      <c r="AT52" s="594"/>
      <c r="AU52" s="594"/>
      <c r="AV52" s="594"/>
      <c r="AW52" s="594"/>
      <c r="AX52" s="594"/>
      <c r="AY52" s="594"/>
      <c r="AZ52" s="594"/>
      <c r="BA52" s="594"/>
      <c r="BB52" s="594"/>
      <c r="BC52" s="594"/>
      <c r="BD52" s="594"/>
      <c r="BE52" s="594"/>
      <c r="BF52" s="594"/>
      <c r="BG52" s="594"/>
      <c r="BH52" s="594"/>
      <c r="BI52" s="594"/>
      <c r="BJ52" s="594"/>
      <c r="BK52" s="594"/>
      <c r="BL52" s="594"/>
      <c r="BM52" s="594"/>
      <c r="BN52" s="594"/>
      <c r="BO52" s="594"/>
      <c r="BP52" s="594"/>
      <c r="BQ52" s="594"/>
      <c r="BR52" s="594"/>
      <c r="BS52" s="594"/>
      <c r="BT52" s="594"/>
      <c r="BU52" s="594"/>
      <c r="BV52" s="594"/>
      <c r="BW52" s="594"/>
      <c r="BX52" s="594"/>
      <c r="BY52" s="594"/>
      <c r="BZ52" s="594"/>
      <c r="CA52" s="594"/>
      <c r="CB52" s="594"/>
      <c r="CC52" s="594"/>
      <c r="CD52" s="594"/>
      <c r="CE52" s="594"/>
      <c r="CF52" s="594"/>
      <c r="CG52" s="594"/>
      <c r="CH52" s="594"/>
      <c r="CI52" s="594"/>
      <c r="CJ52" s="594"/>
      <c r="CK52" s="594"/>
      <c r="CL52" s="594"/>
      <c r="CM52" s="594"/>
      <c r="CN52" s="594"/>
      <c r="CO52" s="594"/>
      <c r="CP52" s="594"/>
      <c r="CQ52" s="594"/>
      <c r="CR52" s="594"/>
      <c r="CS52" s="594"/>
      <c r="CT52" s="594"/>
      <c r="CU52" s="594"/>
      <c r="CV52" s="594"/>
      <c r="CW52" s="594"/>
      <c r="CX52" s="594"/>
      <c r="CY52" s="594"/>
      <c r="CZ52" s="594"/>
      <c r="DA52" s="594"/>
      <c r="DB52" s="594"/>
      <c r="DC52" s="594"/>
      <c r="DD52" s="594"/>
      <c r="DE52" s="594"/>
      <c r="DF52" s="594"/>
      <c r="DG52" s="594"/>
      <c r="DH52" s="594"/>
      <c r="DI52" s="594"/>
    </row>
    <row r="53" spans="5:113" x14ac:dyDescent="0.15">
      <c r="E53" s="594" t="s">
        <v>142</v>
      </c>
      <c r="F53" s="594"/>
      <c r="G53" s="594"/>
      <c r="H53" s="594"/>
      <c r="I53" s="594"/>
      <c r="J53" s="594"/>
      <c r="K53" s="594"/>
      <c r="L53" s="594"/>
      <c r="M53" s="594"/>
      <c r="N53" s="594"/>
      <c r="O53" s="594"/>
      <c r="P53" s="594"/>
      <c r="Q53" s="594"/>
      <c r="R53" s="594"/>
      <c r="S53" s="594"/>
      <c r="T53" s="594"/>
      <c r="U53" s="594"/>
      <c r="V53" s="594"/>
      <c r="W53" s="594"/>
      <c r="X53" s="594"/>
      <c r="Y53" s="594"/>
      <c r="Z53" s="594"/>
      <c r="AA53" s="594"/>
      <c r="AB53" s="594"/>
      <c r="AC53" s="594"/>
      <c r="AD53" s="594"/>
      <c r="AE53" s="594"/>
      <c r="AF53" s="594"/>
      <c r="AG53" s="594"/>
      <c r="AH53" s="594"/>
      <c r="AI53" s="594"/>
      <c r="AJ53" s="594"/>
      <c r="AK53" s="594"/>
      <c r="AL53" s="594"/>
      <c r="AM53" s="594"/>
      <c r="AN53" s="594"/>
      <c r="AO53" s="594"/>
      <c r="AP53" s="594"/>
      <c r="AQ53" s="594"/>
      <c r="AR53" s="594"/>
      <c r="AS53" s="594"/>
      <c r="AT53" s="594"/>
      <c r="AU53" s="594"/>
      <c r="AV53" s="594"/>
      <c r="AW53" s="594"/>
      <c r="AX53" s="594"/>
      <c r="AY53" s="594"/>
      <c r="AZ53" s="594"/>
      <c r="BA53" s="594"/>
      <c r="BB53" s="594"/>
      <c r="BC53" s="594"/>
      <c r="BD53" s="594"/>
      <c r="BE53" s="594"/>
      <c r="BF53" s="594"/>
      <c r="BG53" s="594"/>
      <c r="BH53" s="594"/>
      <c r="BI53" s="594"/>
      <c r="BJ53" s="594"/>
      <c r="BK53" s="594"/>
      <c r="BL53" s="594"/>
      <c r="BM53" s="594"/>
      <c r="BN53" s="594"/>
      <c r="BO53" s="594"/>
      <c r="BP53" s="594"/>
      <c r="BQ53" s="594"/>
      <c r="BR53" s="594"/>
      <c r="BS53" s="594"/>
      <c r="BT53" s="594"/>
      <c r="BU53" s="594"/>
      <c r="BV53" s="594"/>
      <c r="BW53" s="594"/>
      <c r="BX53" s="594"/>
      <c r="BY53" s="594"/>
      <c r="BZ53" s="594"/>
      <c r="CA53" s="594"/>
      <c r="CB53" s="594"/>
      <c r="CC53" s="594"/>
      <c r="CD53" s="594"/>
      <c r="CE53" s="594"/>
      <c r="CF53" s="594"/>
      <c r="CG53" s="594"/>
      <c r="CH53" s="594"/>
      <c r="CI53" s="594"/>
      <c r="CJ53" s="594"/>
      <c r="CK53" s="594"/>
      <c r="CL53" s="594"/>
      <c r="CM53" s="594"/>
      <c r="CN53" s="594"/>
      <c r="CO53" s="594"/>
      <c r="CP53" s="594"/>
      <c r="CQ53" s="594"/>
      <c r="CR53" s="594"/>
      <c r="CS53" s="594"/>
      <c r="CT53" s="594"/>
      <c r="CU53" s="594"/>
      <c r="CV53" s="594"/>
      <c r="CW53" s="594"/>
      <c r="CX53" s="594"/>
      <c r="CY53" s="594"/>
      <c r="CZ53" s="594"/>
      <c r="DA53" s="594"/>
      <c r="DB53" s="594"/>
      <c r="DC53" s="594"/>
      <c r="DD53" s="594"/>
      <c r="DE53" s="594"/>
      <c r="DF53" s="594"/>
      <c r="DG53" s="594"/>
      <c r="DH53" s="594"/>
      <c r="DI53" s="594"/>
    </row>
    <row r="54" spans="5:113" x14ac:dyDescent="0.15"/>
    <row r="55" spans="5:113" x14ac:dyDescent="0.15"/>
    <row r="56" spans="5:113" x14ac:dyDescent="0.15"/>
  </sheetData>
  <sheetProtection algorithmName="SHA-512" hashValue="lxNzi1EZhvUTj9cCmw7GEj3p/c/o1Yb4/kT5vEtt/2In8krl3N1tVjyMXBfD64JQqUVV01lev+l4QioNShJT1A==" saltValue="6W+/AQRzYs7UMaqm0RHcv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4" customWidth="1"/>
    <col min="2" max="2" width="11" style="234" customWidth="1"/>
    <col min="3" max="3" width="17" style="234" customWidth="1"/>
    <col min="4" max="5" width="16.625" style="234" customWidth="1"/>
    <col min="6" max="15" width="15" style="234" customWidth="1"/>
    <col min="16" max="16" width="24" style="234" customWidth="1"/>
    <col min="17" max="16384" width="0" style="234" hidden="1"/>
  </cols>
  <sheetData>
    <row r="1" spans="1:16" ht="16.5" customHeight="1" x14ac:dyDescent="0.15">
      <c r="A1" s="233"/>
      <c r="B1" s="233"/>
      <c r="C1" s="233"/>
      <c r="D1" s="233"/>
      <c r="E1" s="233"/>
      <c r="F1" s="233"/>
      <c r="G1" s="233"/>
      <c r="H1" s="233"/>
      <c r="I1" s="233"/>
      <c r="J1" s="233"/>
      <c r="K1" s="233"/>
      <c r="L1" s="233"/>
      <c r="M1" s="233"/>
      <c r="N1" s="233"/>
      <c r="O1" s="233"/>
      <c r="P1" s="233"/>
    </row>
    <row r="2" spans="1:16" ht="16.5" customHeight="1" x14ac:dyDescent="0.15">
      <c r="A2" s="233"/>
      <c r="B2" s="233"/>
      <c r="C2" s="233"/>
      <c r="D2" s="233"/>
      <c r="E2" s="233"/>
      <c r="F2" s="233"/>
      <c r="G2" s="233"/>
      <c r="H2" s="233"/>
      <c r="I2" s="233"/>
      <c r="J2" s="233"/>
      <c r="K2" s="233"/>
      <c r="L2" s="233"/>
      <c r="M2" s="233"/>
      <c r="N2" s="233"/>
      <c r="O2" s="233"/>
      <c r="P2" s="233"/>
    </row>
    <row r="3" spans="1:16" ht="16.5" customHeight="1" x14ac:dyDescent="0.15">
      <c r="A3" s="233"/>
      <c r="B3" s="233"/>
      <c r="C3" s="233"/>
      <c r="D3" s="233"/>
      <c r="E3" s="233"/>
      <c r="F3" s="233"/>
      <c r="G3" s="233"/>
      <c r="H3" s="233"/>
      <c r="I3" s="233"/>
      <c r="J3" s="233"/>
      <c r="K3" s="233"/>
      <c r="L3" s="233"/>
      <c r="M3" s="233"/>
      <c r="N3" s="233"/>
      <c r="O3" s="233"/>
      <c r="P3" s="233"/>
    </row>
    <row r="4" spans="1:16" ht="16.5" customHeight="1" x14ac:dyDescent="0.15">
      <c r="A4" s="233"/>
      <c r="B4" s="233"/>
      <c r="C4" s="233"/>
      <c r="D4" s="233"/>
      <c r="E4" s="233"/>
      <c r="F4" s="233"/>
      <c r="G4" s="233"/>
      <c r="H4" s="233"/>
      <c r="I4" s="233"/>
      <c r="J4" s="233"/>
      <c r="K4" s="233"/>
      <c r="L4" s="233"/>
      <c r="M4" s="233"/>
      <c r="N4" s="233"/>
      <c r="O4" s="233"/>
      <c r="P4" s="233"/>
    </row>
    <row r="5" spans="1:16" ht="16.5" customHeight="1" x14ac:dyDescent="0.15">
      <c r="A5" s="233"/>
      <c r="B5" s="233"/>
      <c r="C5" s="233"/>
      <c r="D5" s="233"/>
      <c r="E5" s="233"/>
      <c r="F5" s="233"/>
      <c r="G5" s="233"/>
      <c r="H5" s="233"/>
      <c r="I5" s="233"/>
      <c r="J5" s="233"/>
      <c r="K5" s="233"/>
      <c r="L5" s="233"/>
      <c r="M5" s="233"/>
      <c r="N5" s="233"/>
      <c r="O5" s="233"/>
      <c r="P5" s="233"/>
    </row>
    <row r="6" spans="1:16" ht="16.5" customHeight="1" x14ac:dyDescent="0.15">
      <c r="A6" s="233"/>
      <c r="B6" s="233"/>
      <c r="C6" s="233"/>
      <c r="D6" s="233"/>
      <c r="E6" s="233"/>
      <c r="F6" s="233"/>
      <c r="G6" s="233"/>
      <c r="H6" s="233"/>
      <c r="I6" s="233"/>
      <c r="J6" s="233"/>
      <c r="K6" s="233"/>
      <c r="L6" s="233"/>
      <c r="M6" s="233"/>
      <c r="N6" s="233"/>
      <c r="O6" s="233"/>
      <c r="P6" s="233"/>
    </row>
    <row r="7" spans="1:16" ht="16.5" customHeight="1" x14ac:dyDescent="0.15">
      <c r="A7" s="233"/>
      <c r="B7" s="233"/>
      <c r="C7" s="233"/>
      <c r="D7" s="233"/>
      <c r="E7" s="233"/>
      <c r="F7" s="233"/>
      <c r="G7" s="233"/>
      <c r="H7" s="233"/>
      <c r="I7" s="233"/>
      <c r="J7" s="233"/>
      <c r="K7" s="233"/>
      <c r="L7" s="233"/>
      <c r="M7" s="233"/>
      <c r="N7" s="233"/>
      <c r="O7" s="233"/>
      <c r="P7" s="233"/>
    </row>
    <row r="8" spans="1:16" ht="16.5" customHeight="1" x14ac:dyDescent="0.15">
      <c r="A8" s="233"/>
      <c r="B8" s="233"/>
      <c r="C8" s="233"/>
      <c r="D8" s="233"/>
      <c r="E8" s="233"/>
      <c r="F8" s="233"/>
      <c r="G8" s="233"/>
      <c r="H8" s="233"/>
      <c r="I8" s="233"/>
      <c r="J8" s="233"/>
      <c r="K8" s="233"/>
      <c r="L8" s="233"/>
      <c r="M8" s="233"/>
      <c r="N8" s="233"/>
      <c r="O8" s="233"/>
      <c r="P8" s="233"/>
    </row>
    <row r="9" spans="1:16" ht="16.5" customHeight="1" x14ac:dyDescent="0.15">
      <c r="A9" s="233"/>
      <c r="B9" s="233"/>
      <c r="C9" s="233"/>
      <c r="D9" s="233"/>
      <c r="E9" s="233"/>
      <c r="F9" s="233"/>
      <c r="G9" s="233"/>
      <c r="H9" s="233"/>
      <c r="I9" s="233"/>
      <c r="J9" s="233"/>
      <c r="K9" s="233"/>
      <c r="L9" s="233"/>
      <c r="M9" s="233"/>
      <c r="N9" s="233"/>
      <c r="O9" s="233"/>
      <c r="P9" s="233"/>
    </row>
    <row r="10" spans="1:16" ht="16.5" customHeight="1" x14ac:dyDescent="0.15">
      <c r="A10" s="233"/>
      <c r="B10" s="233"/>
      <c r="C10" s="233"/>
      <c r="D10" s="233"/>
      <c r="E10" s="233"/>
      <c r="F10" s="233"/>
      <c r="G10" s="233"/>
      <c r="H10" s="233"/>
      <c r="I10" s="233"/>
      <c r="J10" s="233"/>
      <c r="K10" s="233"/>
      <c r="L10" s="233"/>
      <c r="M10" s="233"/>
      <c r="N10" s="233"/>
      <c r="O10" s="233"/>
      <c r="P10" s="233"/>
    </row>
    <row r="11" spans="1:16" ht="16.5" customHeight="1" x14ac:dyDescent="0.15">
      <c r="A11" s="233"/>
      <c r="B11" s="233"/>
      <c r="C11" s="233"/>
      <c r="D11" s="233"/>
      <c r="E11" s="233"/>
      <c r="F11" s="233"/>
      <c r="G11" s="233"/>
      <c r="H11" s="233"/>
      <c r="I11" s="233"/>
      <c r="J11" s="233"/>
      <c r="K11" s="233"/>
      <c r="L11" s="233"/>
      <c r="M11" s="233"/>
      <c r="N11" s="233"/>
      <c r="O11" s="233"/>
      <c r="P11" s="233"/>
    </row>
    <row r="12" spans="1:16" ht="16.5" customHeight="1" x14ac:dyDescent="0.15">
      <c r="A12" s="233"/>
      <c r="B12" s="233"/>
      <c r="C12" s="233"/>
      <c r="D12" s="233"/>
      <c r="E12" s="233"/>
      <c r="F12" s="233"/>
      <c r="G12" s="233"/>
      <c r="H12" s="233"/>
      <c r="I12" s="233"/>
      <c r="J12" s="233"/>
      <c r="K12" s="233"/>
      <c r="L12" s="233"/>
      <c r="M12" s="233"/>
      <c r="N12" s="233"/>
      <c r="O12" s="233"/>
      <c r="P12" s="233"/>
    </row>
    <row r="13" spans="1:16" ht="16.5" customHeight="1" x14ac:dyDescent="0.15">
      <c r="A13" s="233"/>
      <c r="B13" s="233"/>
      <c r="C13" s="233"/>
      <c r="D13" s="233"/>
      <c r="E13" s="233"/>
      <c r="F13" s="233"/>
      <c r="G13" s="233"/>
      <c r="H13" s="233"/>
      <c r="I13" s="233"/>
      <c r="J13" s="233"/>
      <c r="K13" s="233"/>
      <c r="L13" s="233"/>
      <c r="M13" s="233"/>
      <c r="N13" s="233"/>
      <c r="O13" s="233"/>
      <c r="P13" s="233"/>
    </row>
    <row r="14" spans="1:16" ht="16.5" customHeight="1" x14ac:dyDescent="0.15">
      <c r="A14" s="233"/>
      <c r="B14" s="233"/>
      <c r="C14" s="233"/>
      <c r="D14" s="233"/>
      <c r="E14" s="233"/>
      <c r="F14" s="233"/>
      <c r="G14" s="233"/>
      <c r="H14" s="233"/>
      <c r="I14" s="233"/>
      <c r="J14" s="233"/>
      <c r="K14" s="233"/>
      <c r="L14" s="233"/>
      <c r="M14" s="233"/>
      <c r="N14" s="233"/>
      <c r="O14" s="233"/>
      <c r="P14" s="233"/>
    </row>
    <row r="15" spans="1:16" ht="16.5" customHeight="1" x14ac:dyDescent="0.15">
      <c r="A15" s="233"/>
      <c r="B15" s="233"/>
      <c r="C15" s="233"/>
      <c r="D15" s="233"/>
      <c r="E15" s="233"/>
      <c r="F15" s="233"/>
      <c r="G15" s="233"/>
      <c r="H15" s="233"/>
      <c r="I15" s="233"/>
      <c r="J15" s="233"/>
      <c r="K15" s="233"/>
      <c r="L15" s="233"/>
      <c r="M15" s="233"/>
      <c r="N15" s="233"/>
      <c r="O15" s="233"/>
      <c r="P15" s="233"/>
    </row>
    <row r="16" spans="1:16" ht="16.5" customHeight="1" x14ac:dyDescent="0.15">
      <c r="A16" s="233"/>
      <c r="B16" s="233"/>
      <c r="C16" s="233"/>
      <c r="D16" s="233"/>
      <c r="E16" s="233"/>
      <c r="F16" s="233"/>
      <c r="G16" s="233"/>
      <c r="H16" s="233"/>
      <c r="I16" s="233"/>
      <c r="J16" s="233"/>
      <c r="K16" s="233"/>
      <c r="L16" s="233"/>
      <c r="M16" s="233"/>
      <c r="N16" s="233"/>
      <c r="O16" s="233"/>
      <c r="P16" s="233"/>
    </row>
    <row r="17" spans="1:16" ht="16.5" customHeight="1" x14ac:dyDescent="0.15">
      <c r="A17" s="233"/>
      <c r="B17" s="233"/>
      <c r="C17" s="233"/>
      <c r="D17" s="233"/>
      <c r="E17" s="233"/>
      <c r="F17" s="233"/>
      <c r="G17" s="233"/>
      <c r="H17" s="233"/>
      <c r="I17" s="233"/>
      <c r="J17" s="233"/>
      <c r="K17" s="233"/>
      <c r="L17" s="233"/>
      <c r="M17" s="233"/>
      <c r="N17" s="233"/>
      <c r="O17" s="233"/>
      <c r="P17" s="233"/>
    </row>
    <row r="18" spans="1:16" ht="16.5" customHeight="1" x14ac:dyDescent="0.15">
      <c r="A18" s="233"/>
      <c r="B18" s="233"/>
      <c r="C18" s="233"/>
      <c r="D18" s="233"/>
      <c r="E18" s="233"/>
      <c r="F18" s="233"/>
      <c r="G18" s="233"/>
      <c r="H18" s="233"/>
      <c r="I18" s="233"/>
      <c r="J18" s="233"/>
      <c r="K18" s="233"/>
      <c r="L18" s="233"/>
      <c r="M18" s="233"/>
      <c r="N18" s="233"/>
      <c r="O18" s="233"/>
      <c r="P18" s="233"/>
    </row>
    <row r="19" spans="1:16" ht="16.5" customHeight="1" x14ac:dyDescent="0.15">
      <c r="A19" s="233"/>
      <c r="B19" s="233"/>
      <c r="C19" s="233"/>
      <c r="D19" s="233"/>
      <c r="E19" s="233"/>
      <c r="F19" s="233"/>
      <c r="G19" s="233"/>
      <c r="H19" s="233"/>
      <c r="I19" s="233"/>
      <c r="J19" s="233"/>
      <c r="K19" s="233"/>
      <c r="L19" s="233"/>
      <c r="M19" s="233"/>
      <c r="N19" s="233"/>
      <c r="O19" s="233"/>
      <c r="P19" s="233"/>
    </row>
    <row r="20" spans="1:16" ht="16.5" customHeight="1" x14ac:dyDescent="0.15">
      <c r="A20" s="233"/>
      <c r="B20" s="233"/>
      <c r="C20" s="233"/>
      <c r="D20" s="233"/>
      <c r="E20" s="233"/>
      <c r="F20" s="233"/>
      <c r="G20" s="233"/>
      <c r="H20" s="233"/>
      <c r="I20" s="233"/>
      <c r="J20" s="233"/>
      <c r="K20" s="233"/>
      <c r="L20" s="233"/>
      <c r="M20" s="233"/>
      <c r="N20" s="233"/>
      <c r="O20" s="233"/>
      <c r="P20" s="233"/>
    </row>
    <row r="21" spans="1:16" ht="16.5" customHeight="1" x14ac:dyDescent="0.15">
      <c r="A21" s="233"/>
      <c r="B21" s="233"/>
      <c r="C21" s="233"/>
      <c r="D21" s="233"/>
      <c r="E21" s="233"/>
      <c r="F21" s="233"/>
      <c r="G21" s="233"/>
      <c r="H21" s="233"/>
      <c r="I21" s="233"/>
      <c r="J21" s="233"/>
      <c r="K21" s="233"/>
      <c r="L21" s="233"/>
      <c r="M21" s="233"/>
      <c r="N21" s="233"/>
      <c r="O21" s="233"/>
      <c r="P21" s="233"/>
    </row>
    <row r="22" spans="1:16" ht="16.5" customHeight="1" x14ac:dyDescent="0.15">
      <c r="A22" s="233"/>
      <c r="B22" s="233"/>
      <c r="C22" s="233"/>
      <c r="D22" s="233"/>
      <c r="E22" s="233"/>
      <c r="F22" s="233"/>
      <c r="G22" s="233"/>
      <c r="H22" s="233"/>
      <c r="I22" s="233"/>
      <c r="J22" s="233"/>
      <c r="K22" s="233"/>
      <c r="L22" s="233"/>
      <c r="M22" s="233"/>
      <c r="N22" s="233"/>
      <c r="O22" s="233"/>
      <c r="P22" s="233"/>
    </row>
    <row r="23" spans="1:16" ht="16.5" customHeight="1" x14ac:dyDescent="0.15">
      <c r="A23" s="233"/>
      <c r="B23" s="233"/>
      <c r="C23" s="233"/>
      <c r="D23" s="233"/>
      <c r="E23" s="233"/>
      <c r="F23" s="233"/>
      <c r="G23" s="233"/>
      <c r="H23" s="233"/>
      <c r="I23" s="233"/>
      <c r="J23" s="233"/>
      <c r="K23" s="233"/>
      <c r="L23" s="233"/>
      <c r="M23" s="233"/>
      <c r="N23" s="233"/>
      <c r="O23" s="233"/>
      <c r="P23" s="233"/>
    </row>
    <row r="24" spans="1:16" ht="16.5" customHeight="1" x14ac:dyDescent="0.15">
      <c r="A24" s="233"/>
      <c r="B24" s="233"/>
      <c r="C24" s="233"/>
      <c r="D24" s="233"/>
      <c r="E24" s="233"/>
      <c r="F24" s="233"/>
      <c r="G24" s="233"/>
      <c r="H24" s="233"/>
      <c r="I24" s="233"/>
      <c r="J24" s="233"/>
      <c r="K24" s="233"/>
      <c r="L24" s="233"/>
      <c r="M24" s="233"/>
      <c r="N24" s="233"/>
      <c r="O24" s="233"/>
      <c r="P24" s="233"/>
    </row>
    <row r="25" spans="1:16" ht="16.5" customHeight="1" x14ac:dyDescent="0.15">
      <c r="A25" s="233"/>
      <c r="B25" s="233"/>
      <c r="C25" s="233"/>
      <c r="D25" s="233"/>
      <c r="E25" s="233"/>
      <c r="F25" s="233"/>
      <c r="G25" s="233"/>
      <c r="H25" s="233"/>
      <c r="I25" s="233"/>
      <c r="J25" s="233"/>
      <c r="K25" s="233"/>
      <c r="L25" s="233"/>
      <c r="M25" s="233"/>
      <c r="N25" s="233"/>
      <c r="O25" s="233"/>
      <c r="P25" s="233"/>
    </row>
    <row r="26" spans="1:16" ht="16.5" customHeight="1" x14ac:dyDescent="0.15">
      <c r="A26" s="233"/>
      <c r="B26" s="233"/>
      <c r="C26" s="233"/>
      <c r="D26" s="233"/>
      <c r="E26" s="233"/>
      <c r="F26" s="233"/>
      <c r="G26" s="233"/>
      <c r="H26" s="233"/>
      <c r="I26" s="233"/>
      <c r="J26" s="233"/>
      <c r="K26" s="233"/>
      <c r="L26" s="233"/>
      <c r="M26" s="233"/>
      <c r="N26" s="233"/>
      <c r="O26" s="233"/>
      <c r="P26" s="233"/>
    </row>
    <row r="27" spans="1:16" ht="16.5" customHeight="1" x14ac:dyDescent="0.15">
      <c r="A27" s="233"/>
      <c r="B27" s="233"/>
      <c r="C27" s="233"/>
      <c r="D27" s="233"/>
      <c r="E27" s="233"/>
      <c r="F27" s="233"/>
      <c r="G27" s="233"/>
      <c r="H27" s="233"/>
      <c r="I27" s="233"/>
      <c r="J27" s="233"/>
      <c r="K27" s="233"/>
      <c r="L27" s="233"/>
      <c r="M27" s="233"/>
      <c r="N27" s="233"/>
      <c r="O27" s="233"/>
      <c r="P27" s="233"/>
    </row>
    <row r="28" spans="1:16" ht="16.5" customHeight="1" x14ac:dyDescent="0.15">
      <c r="A28" s="233"/>
      <c r="B28" s="233"/>
      <c r="C28" s="233"/>
      <c r="D28" s="233"/>
      <c r="E28" s="233"/>
      <c r="F28" s="233"/>
      <c r="G28" s="233"/>
      <c r="H28" s="233"/>
      <c r="I28" s="233"/>
      <c r="J28" s="233"/>
      <c r="K28" s="233"/>
      <c r="L28" s="233"/>
      <c r="M28" s="233"/>
      <c r="N28" s="233"/>
      <c r="O28" s="233"/>
      <c r="P28" s="233"/>
    </row>
    <row r="29" spans="1:16" ht="16.5" customHeight="1" x14ac:dyDescent="0.15">
      <c r="A29" s="233"/>
      <c r="B29" s="233"/>
      <c r="C29" s="233"/>
      <c r="D29" s="233"/>
      <c r="E29" s="233"/>
      <c r="F29" s="233"/>
      <c r="G29" s="233"/>
      <c r="H29" s="233"/>
      <c r="I29" s="233"/>
      <c r="J29" s="233"/>
      <c r="K29" s="233"/>
      <c r="L29" s="233"/>
      <c r="M29" s="233"/>
      <c r="N29" s="233"/>
      <c r="O29" s="233"/>
      <c r="P29" s="233"/>
    </row>
    <row r="30" spans="1:16" ht="16.5" customHeight="1" x14ac:dyDescent="0.15">
      <c r="A30" s="233"/>
      <c r="B30" s="233"/>
      <c r="C30" s="233"/>
      <c r="D30" s="233"/>
      <c r="E30" s="233"/>
      <c r="F30" s="233"/>
      <c r="G30" s="233"/>
      <c r="H30" s="233"/>
      <c r="I30" s="233"/>
      <c r="J30" s="233"/>
      <c r="K30" s="233"/>
      <c r="L30" s="233"/>
      <c r="M30" s="233"/>
      <c r="N30" s="233"/>
      <c r="O30" s="233"/>
      <c r="P30" s="233"/>
    </row>
    <row r="31" spans="1:16" ht="16.5" customHeight="1" x14ac:dyDescent="0.15">
      <c r="A31" s="233"/>
      <c r="B31" s="233"/>
      <c r="C31" s="233"/>
      <c r="D31" s="233"/>
      <c r="E31" s="233"/>
      <c r="F31" s="233"/>
      <c r="G31" s="233"/>
      <c r="H31" s="233"/>
      <c r="I31" s="233"/>
      <c r="J31" s="233"/>
      <c r="K31" s="233"/>
      <c r="L31" s="233"/>
      <c r="M31" s="233"/>
      <c r="N31" s="233"/>
      <c r="O31" s="233"/>
      <c r="P31" s="233"/>
    </row>
    <row r="32" spans="1:16" ht="31.5" customHeight="1" thickBot="1" x14ac:dyDescent="0.2">
      <c r="A32" s="233"/>
      <c r="B32" s="233"/>
      <c r="C32" s="233"/>
      <c r="D32" s="233"/>
      <c r="E32" s="233"/>
      <c r="F32" s="233"/>
      <c r="G32" s="233"/>
      <c r="H32" s="233"/>
      <c r="I32" s="233"/>
      <c r="J32" s="235" t="s">
        <v>475</v>
      </c>
      <c r="K32" s="233"/>
      <c r="L32" s="233"/>
      <c r="M32" s="233"/>
      <c r="N32" s="233"/>
      <c r="O32" s="233"/>
      <c r="P32" s="233"/>
    </row>
    <row r="33" spans="1:16" ht="39" customHeight="1" thickBot="1" x14ac:dyDescent="0.25">
      <c r="A33" s="233"/>
      <c r="B33" s="236" t="s">
        <v>482</v>
      </c>
      <c r="C33" s="237"/>
      <c r="D33" s="237"/>
      <c r="E33" s="238" t="s">
        <v>476</v>
      </c>
      <c r="F33" s="239" t="s">
        <v>3</v>
      </c>
      <c r="G33" s="240" t="s">
        <v>4</v>
      </c>
      <c r="H33" s="240" t="s">
        <v>5</v>
      </c>
      <c r="I33" s="240" t="s">
        <v>6</v>
      </c>
      <c r="J33" s="241" t="s">
        <v>7</v>
      </c>
      <c r="K33" s="233"/>
      <c r="L33" s="233"/>
      <c r="M33" s="233"/>
      <c r="N33" s="233"/>
      <c r="O33" s="233"/>
      <c r="P33" s="233"/>
    </row>
    <row r="34" spans="1:16" ht="39" customHeight="1" x14ac:dyDescent="0.15">
      <c r="A34" s="233"/>
      <c r="B34" s="242"/>
      <c r="C34" s="1145" t="s">
        <v>483</v>
      </c>
      <c r="D34" s="1145"/>
      <c r="E34" s="1146"/>
      <c r="F34" s="243">
        <v>7.86</v>
      </c>
      <c r="G34" s="244">
        <v>8.0500000000000007</v>
      </c>
      <c r="H34" s="244">
        <v>7.96</v>
      </c>
      <c r="I34" s="244">
        <v>8.49</v>
      </c>
      <c r="J34" s="245">
        <v>6.65</v>
      </c>
      <c r="K34" s="233"/>
      <c r="L34" s="233"/>
      <c r="M34" s="233"/>
      <c r="N34" s="233"/>
      <c r="O34" s="233"/>
      <c r="P34" s="233"/>
    </row>
    <row r="35" spans="1:16" ht="39" customHeight="1" x14ac:dyDescent="0.15">
      <c r="A35" s="233"/>
      <c r="B35" s="246"/>
      <c r="C35" s="1139" t="s">
        <v>484</v>
      </c>
      <c r="D35" s="1140"/>
      <c r="E35" s="1141"/>
      <c r="F35" s="247">
        <v>2.57</v>
      </c>
      <c r="G35" s="248">
        <v>3.23</v>
      </c>
      <c r="H35" s="248">
        <v>6.48</v>
      </c>
      <c r="I35" s="248">
        <v>6.13</v>
      </c>
      <c r="J35" s="249">
        <v>3.96</v>
      </c>
      <c r="K35" s="233"/>
      <c r="L35" s="233"/>
      <c r="M35" s="233"/>
      <c r="N35" s="233"/>
      <c r="O35" s="233"/>
      <c r="P35" s="233"/>
    </row>
    <row r="36" spans="1:16" ht="39" customHeight="1" x14ac:dyDescent="0.15">
      <c r="A36" s="233"/>
      <c r="B36" s="246"/>
      <c r="C36" s="1139" t="s">
        <v>485</v>
      </c>
      <c r="D36" s="1140"/>
      <c r="E36" s="1141"/>
      <c r="F36" s="247">
        <v>0.71</v>
      </c>
      <c r="G36" s="248">
        <v>0.63</v>
      </c>
      <c r="H36" s="248">
        <v>1.1499999999999999</v>
      </c>
      <c r="I36" s="248">
        <v>1.1000000000000001</v>
      </c>
      <c r="J36" s="249">
        <v>1.23</v>
      </c>
      <c r="K36" s="233"/>
      <c r="L36" s="233"/>
      <c r="M36" s="233"/>
      <c r="N36" s="233"/>
      <c r="O36" s="233"/>
      <c r="P36" s="233"/>
    </row>
    <row r="37" spans="1:16" ht="39" customHeight="1" x14ac:dyDescent="0.15">
      <c r="A37" s="233"/>
      <c r="B37" s="246"/>
      <c r="C37" s="1139" t="s">
        <v>486</v>
      </c>
      <c r="D37" s="1140"/>
      <c r="E37" s="1141"/>
      <c r="F37" s="247">
        <v>0</v>
      </c>
      <c r="G37" s="248">
        <v>0.15</v>
      </c>
      <c r="H37" s="248">
        <v>0.18</v>
      </c>
      <c r="I37" s="248">
        <v>0.11</v>
      </c>
      <c r="J37" s="249">
        <v>0.17</v>
      </c>
      <c r="K37" s="233"/>
      <c r="L37" s="233"/>
      <c r="M37" s="233"/>
      <c r="N37" s="233"/>
      <c r="O37" s="233"/>
      <c r="P37" s="233"/>
    </row>
    <row r="38" spans="1:16" ht="39" customHeight="1" x14ac:dyDescent="0.15">
      <c r="A38" s="233"/>
      <c r="B38" s="246"/>
      <c r="C38" s="1139" t="s">
        <v>487</v>
      </c>
      <c r="D38" s="1140"/>
      <c r="E38" s="1141"/>
      <c r="F38" s="247">
        <v>0.56999999999999995</v>
      </c>
      <c r="G38" s="248">
        <v>0.66</v>
      </c>
      <c r="H38" s="248">
        <v>0.37</v>
      </c>
      <c r="I38" s="248">
        <v>0.11</v>
      </c>
      <c r="J38" s="249">
        <v>0.1</v>
      </c>
      <c r="K38" s="233"/>
      <c r="L38" s="233"/>
      <c r="M38" s="233"/>
      <c r="N38" s="233"/>
      <c r="O38" s="233"/>
      <c r="P38" s="233"/>
    </row>
    <row r="39" spans="1:16" ht="39" customHeight="1" x14ac:dyDescent="0.15">
      <c r="A39" s="233"/>
      <c r="B39" s="246"/>
      <c r="C39" s="1139" t="s">
        <v>488</v>
      </c>
      <c r="D39" s="1140"/>
      <c r="E39" s="1141"/>
      <c r="F39" s="247">
        <v>0.01</v>
      </c>
      <c r="G39" s="248">
        <v>0.01</v>
      </c>
      <c r="H39" s="248">
        <v>0.01</v>
      </c>
      <c r="I39" s="248">
        <v>0.02</v>
      </c>
      <c r="J39" s="249">
        <v>0.03</v>
      </c>
      <c r="K39" s="233"/>
      <c r="L39" s="233"/>
      <c r="M39" s="233"/>
      <c r="N39" s="233"/>
      <c r="O39" s="233"/>
      <c r="P39" s="233"/>
    </row>
    <row r="40" spans="1:16" ht="39" customHeight="1" x14ac:dyDescent="0.15">
      <c r="A40" s="233"/>
      <c r="B40" s="246"/>
      <c r="C40" s="1139" t="s">
        <v>489</v>
      </c>
      <c r="D40" s="1140"/>
      <c r="E40" s="1141"/>
      <c r="F40" s="247">
        <v>0</v>
      </c>
      <c r="G40" s="248">
        <v>0</v>
      </c>
      <c r="H40" s="248">
        <v>0</v>
      </c>
      <c r="I40" s="248">
        <v>0</v>
      </c>
      <c r="J40" s="249">
        <v>0.02</v>
      </c>
      <c r="K40" s="233"/>
      <c r="L40" s="233"/>
      <c r="M40" s="233"/>
      <c r="N40" s="233"/>
      <c r="O40" s="233"/>
      <c r="P40" s="233"/>
    </row>
    <row r="41" spans="1:16" ht="39" customHeight="1" x14ac:dyDescent="0.15">
      <c r="A41" s="233"/>
      <c r="B41" s="246"/>
      <c r="C41" s="1139" t="s">
        <v>490</v>
      </c>
      <c r="D41" s="1140"/>
      <c r="E41" s="1141"/>
      <c r="F41" s="247">
        <v>0</v>
      </c>
      <c r="G41" s="248">
        <v>0</v>
      </c>
      <c r="H41" s="248">
        <v>0.01</v>
      </c>
      <c r="I41" s="248">
        <v>0.01</v>
      </c>
      <c r="J41" s="249">
        <v>0</v>
      </c>
      <c r="K41" s="233"/>
      <c r="L41" s="233"/>
      <c r="M41" s="233"/>
      <c r="N41" s="233"/>
      <c r="O41" s="233"/>
      <c r="P41" s="233"/>
    </row>
    <row r="42" spans="1:16" ht="39" customHeight="1" x14ac:dyDescent="0.15">
      <c r="A42" s="233"/>
      <c r="B42" s="250"/>
      <c r="C42" s="1139" t="s">
        <v>491</v>
      </c>
      <c r="D42" s="1140"/>
      <c r="E42" s="1141"/>
      <c r="F42" s="247" t="s">
        <v>317</v>
      </c>
      <c r="G42" s="248" t="s">
        <v>317</v>
      </c>
      <c r="H42" s="248" t="s">
        <v>317</v>
      </c>
      <c r="I42" s="248" t="s">
        <v>317</v>
      </c>
      <c r="J42" s="249" t="s">
        <v>317</v>
      </c>
      <c r="K42" s="233"/>
      <c r="L42" s="233"/>
      <c r="M42" s="233"/>
      <c r="N42" s="233"/>
      <c r="O42" s="233"/>
      <c r="P42" s="233"/>
    </row>
    <row r="43" spans="1:16" ht="39" customHeight="1" thickBot="1" x14ac:dyDescent="0.2">
      <c r="A43" s="233"/>
      <c r="B43" s="251"/>
      <c r="C43" s="1142" t="s">
        <v>492</v>
      </c>
      <c r="D43" s="1143"/>
      <c r="E43" s="1144"/>
      <c r="F43" s="252">
        <v>0.47</v>
      </c>
      <c r="G43" s="253">
        <v>0</v>
      </c>
      <c r="H43" s="253">
        <v>0</v>
      </c>
      <c r="I43" s="253">
        <v>0</v>
      </c>
      <c r="J43" s="254">
        <v>0</v>
      </c>
      <c r="K43" s="233"/>
      <c r="L43" s="233"/>
      <c r="M43" s="233"/>
      <c r="N43" s="233"/>
      <c r="O43" s="233"/>
      <c r="P43" s="233"/>
    </row>
    <row r="44" spans="1:16" ht="39" customHeight="1" x14ac:dyDescent="0.15">
      <c r="A44" s="233"/>
      <c r="B44" s="255"/>
      <c r="C44" s="256"/>
      <c r="D44" s="257"/>
      <c r="E44" s="257"/>
      <c r="F44" s="258"/>
      <c r="G44" s="258"/>
      <c r="H44" s="258"/>
      <c r="I44" s="258"/>
      <c r="J44" s="258"/>
      <c r="K44" s="233"/>
      <c r="L44" s="233"/>
      <c r="M44" s="233"/>
      <c r="N44" s="233"/>
      <c r="O44" s="233"/>
      <c r="P44" s="233"/>
    </row>
    <row r="45" spans="1:16" ht="17.25" x14ac:dyDescent="0.15">
      <c r="A45" s="233"/>
      <c r="B45" s="233"/>
      <c r="C45" s="233"/>
      <c r="D45" s="233"/>
      <c r="E45" s="233"/>
      <c r="F45" s="233"/>
      <c r="G45" s="233"/>
      <c r="H45" s="233"/>
      <c r="I45" s="233"/>
      <c r="J45" s="233"/>
      <c r="K45" s="233"/>
      <c r="L45" s="233"/>
      <c r="M45" s="233"/>
      <c r="N45" s="233"/>
      <c r="O45" s="233"/>
      <c r="P45" s="233"/>
    </row>
  </sheetData>
  <sheetProtection algorithmName="SHA-512" hashValue="8SELIRYycc0hFiTs2IRSEE27PdRSVsuU7ihpvz61wkCcfZoTYVPCrtYupQqdHXZ09MuWj2YLGeGFV4u5gbzWvQ==" saltValue="rd395pnHaapLpuLqUtK3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260" customWidth="1"/>
    <col min="2" max="3" width="10.875" style="260" customWidth="1"/>
    <col min="4" max="4" width="10" style="260" customWidth="1"/>
    <col min="5" max="10" width="11" style="260" customWidth="1"/>
    <col min="11" max="15" width="13.125" style="260" customWidth="1"/>
    <col min="16" max="21" width="11.5" style="260" customWidth="1"/>
    <col min="22" max="16384" width="0" style="260" hidden="1"/>
  </cols>
  <sheetData>
    <row r="1" spans="1:21" ht="13.5" customHeight="1" x14ac:dyDescent="0.15">
      <c r="A1" s="259"/>
      <c r="B1" s="259"/>
      <c r="C1" s="259"/>
      <c r="D1" s="259"/>
      <c r="E1" s="259"/>
      <c r="F1" s="259"/>
      <c r="G1" s="259"/>
      <c r="H1" s="259"/>
      <c r="I1" s="259"/>
      <c r="J1" s="259"/>
      <c r="K1" s="259"/>
      <c r="L1" s="259"/>
      <c r="M1" s="259"/>
      <c r="N1" s="259"/>
      <c r="O1" s="259"/>
      <c r="P1" s="259"/>
      <c r="Q1" s="259"/>
      <c r="R1" s="259"/>
      <c r="S1" s="259"/>
      <c r="T1" s="259"/>
      <c r="U1" s="259"/>
    </row>
    <row r="2" spans="1:21" ht="13.5" customHeight="1" x14ac:dyDescent="0.15">
      <c r="A2" s="259"/>
      <c r="B2" s="259"/>
      <c r="C2" s="259"/>
      <c r="D2" s="259"/>
      <c r="E2" s="259"/>
      <c r="F2" s="259"/>
      <c r="G2" s="259"/>
      <c r="H2" s="259"/>
      <c r="I2" s="259"/>
      <c r="J2" s="259"/>
      <c r="K2" s="259"/>
      <c r="L2" s="259"/>
      <c r="M2" s="259"/>
      <c r="N2" s="259"/>
      <c r="O2" s="259"/>
      <c r="P2" s="259"/>
      <c r="Q2" s="259"/>
      <c r="R2" s="259"/>
      <c r="S2" s="259"/>
      <c r="T2" s="259"/>
      <c r="U2" s="259"/>
    </row>
    <row r="3" spans="1:21" ht="13.5" customHeight="1" x14ac:dyDescent="0.15">
      <c r="A3" s="259"/>
      <c r="B3" s="259"/>
      <c r="C3" s="259"/>
      <c r="D3" s="259"/>
      <c r="E3" s="259"/>
      <c r="F3" s="259"/>
      <c r="G3" s="259"/>
      <c r="H3" s="259"/>
      <c r="I3" s="259"/>
      <c r="J3" s="259"/>
      <c r="K3" s="259"/>
      <c r="L3" s="259"/>
      <c r="M3" s="259"/>
      <c r="N3" s="259"/>
      <c r="O3" s="259"/>
      <c r="P3" s="259"/>
      <c r="Q3" s="259"/>
      <c r="R3" s="259"/>
      <c r="S3" s="259"/>
      <c r="T3" s="259"/>
      <c r="U3" s="259"/>
    </row>
    <row r="4" spans="1:21" ht="13.5" customHeight="1" x14ac:dyDescent="0.15">
      <c r="A4" s="259"/>
      <c r="B4" s="259"/>
      <c r="C4" s="259"/>
      <c r="D4" s="259"/>
      <c r="E4" s="259"/>
      <c r="F4" s="259"/>
      <c r="G4" s="259"/>
      <c r="H4" s="259"/>
      <c r="I4" s="259"/>
      <c r="J4" s="259"/>
      <c r="K4" s="259"/>
      <c r="L4" s="259"/>
      <c r="M4" s="259"/>
      <c r="N4" s="259"/>
      <c r="O4" s="259"/>
      <c r="P4" s="259"/>
      <c r="Q4" s="259"/>
      <c r="R4" s="259"/>
      <c r="S4" s="259"/>
      <c r="T4" s="259"/>
      <c r="U4" s="259"/>
    </row>
    <row r="5" spans="1:21" ht="13.5" customHeight="1" x14ac:dyDescent="0.15">
      <c r="A5" s="259"/>
      <c r="B5" s="259"/>
      <c r="C5" s="259"/>
      <c r="D5" s="259"/>
      <c r="E5" s="259"/>
      <c r="F5" s="259"/>
      <c r="G5" s="259"/>
      <c r="H5" s="259"/>
      <c r="I5" s="259"/>
      <c r="J5" s="259"/>
      <c r="K5" s="259"/>
      <c r="L5" s="259"/>
      <c r="M5" s="259"/>
      <c r="N5" s="259"/>
      <c r="O5" s="259"/>
      <c r="P5" s="259"/>
      <c r="Q5" s="259"/>
      <c r="R5" s="259"/>
      <c r="S5" s="259"/>
      <c r="T5" s="259"/>
      <c r="U5" s="259"/>
    </row>
    <row r="6" spans="1:21" ht="13.5" customHeight="1" x14ac:dyDescent="0.15">
      <c r="A6" s="259"/>
      <c r="B6" s="259"/>
      <c r="C6" s="259"/>
      <c r="D6" s="259"/>
      <c r="E6" s="259"/>
      <c r="F6" s="259"/>
      <c r="G6" s="259"/>
      <c r="H6" s="259"/>
      <c r="I6" s="259"/>
      <c r="J6" s="259"/>
      <c r="K6" s="259"/>
      <c r="L6" s="259"/>
      <c r="M6" s="259"/>
      <c r="N6" s="259"/>
      <c r="O6" s="259"/>
      <c r="P6" s="259"/>
      <c r="Q6" s="259"/>
      <c r="R6" s="259"/>
      <c r="S6" s="259"/>
      <c r="T6" s="259"/>
      <c r="U6" s="259"/>
    </row>
    <row r="7" spans="1:21" ht="13.5" customHeight="1" x14ac:dyDescent="0.15">
      <c r="A7" s="259"/>
      <c r="B7" s="259"/>
      <c r="C7" s="259"/>
      <c r="D7" s="259"/>
      <c r="E7" s="259"/>
      <c r="F7" s="259"/>
      <c r="G7" s="259"/>
      <c r="H7" s="259"/>
      <c r="I7" s="259"/>
      <c r="J7" s="259"/>
      <c r="K7" s="259"/>
      <c r="L7" s="259"/>
      <c r="M7" s="259"/>
      <c r="N7" s="259"/>
      <c r="O7" s="259"/>
      <c r="P7" s="259"/>
      <c r="Q7" s="259"/>
      <c r="R7" s="259"/>
      <c r="S7" s="259"/>
      <c r="T7" s="259"/>
      <c r="U7" s="259"/>
    </row>
    <row r="8" spans="1:21" ht="13.5" customHeight="1" x14ac:dyDescent="0.15">
      <c r="A8" s="259"/>
      <c r="B8" s="259"/>
      <c r="C8" s="259"/>
      <c r="D8" s="259"/>
      <c r="E8" s="259"/>
      <c r="F8" s="259"/>
      <c r="G8" s="259"/>
      <c r="H8" s="259"/>
      <c r="I8" s="259"/>
      <c r="J8" s="259"/>
      <c r="K8" s="259"/>
      <c r="L8" s="259"/>
      <c r="M8" s="259"/>
      <c r="N8" s="259"/>
      <c r="O8" s="259"/>
      <c r="P8" s="259"/>
      <c r="Q8" s="259"/>
      <c r="R8" s="259"/>
      <c r="S8" s="259"/>
      <c r="T8" s="259"/>
      <c r="U8" s="259"/>
    </row>
    <row r="9" spans="1:21" ht="13.5" customHeight="1" x14ac:dyDescent="0.15">
      <c r="A9" s="259"/>
      <c r="B9" s="259"/>
      <c r="C9" s="259"/>
      <c r="D9" s="259"/>
      <c r="E9" s="259"/>
      <c r="F9" s="259"/>
      <c r="G9" s="259"/>
      <c r="H9" s="259"/>
      <c r="I9" s="259"/>
      <c r="J9" s="259"/>
      <c r="K9" s="259"/>
      <c r="L9" s="259"/>
      <c r="M9" s="259"/>
      <c r="N9" s="259"/>
      <c r="O9" s="259"/>
      <c r="P9" s="259"/>
      <c r="Q9" s="259"/>
      <c r="R9" s="259"/>
      <c r="S9" s="259"/>
      <c r="T9" s="259"/>
      <c r="U9" s="259"/>
    </row>
    <row r="10" spans="1:21" ht="13.5" customHeight="1" x14ac:dyDescent="0.15">
      <c r="A10" s="259"/>
      <c r="B10" s="259"/>
      <c r="C10" s="259"/>
      <c r="D10" s="259"/>
      <c r="E10" s="259"/>
      <c r="F10" s="259"/>
      <c r="G10" s="259"/>
      <c r="H10" s="259"/>
      <c r="I10" s="259"/>
      <c r="J10" s="259"/>
      <c r="K10" s="259"/>
      <c r="L10" s="259"/>
      <c r="M10" s="259"/>
      <c r="N10" s="259"/>
      <c r="O10" s="259"/>
      <c r="P10" s="259"/>
      <c r="Q10" s="259"/>
      <c r="R10" s="259"/>
      <c r="S10" s="259"/>
      <c r="T10" s="259"/>
      <c r="U10" s="259"/>
    </row>
    <row r="11" spans="1:21" ht="13.5" customHeight="1" x14ac:dyDescent="0.15">
      <c r="A11" s="259"/>
      <c r="B11" s="259"/>
      <c r="C11" s="259"/>
      <c r="D11" s="259"/>
      <c r="E11" s="259"/>
      <c r="F11" s="259"/>
      <c r="G11" s="259"/>
      <c r="H11" s="259"/>
      <c r="I11" s="259"/>
      <c r="J11" s="259"/>
      <c r="K11" s="259"/>
      <c r="L11" s="259"/>
      <c r="M11" s="259"/>
      <c r="N11" s="259"/>
      <c r="O11" s="259"/>
      <c r="P11" s="259"/>
      <c r="Q11" s="259"/>
      <c r="R11" s="259"/>
      <c r="S11" s="259"/>
      <c r="T11" s="259"/>
      <c r="U11" s="259"/>
    </row>
    <row r="12" spans="1:21" ht="13.5" customHeight="1" x14ac:dyDescent="0.15">
      <c r="A12" s="259"/>
      <c r="B12" s="259"/>
      <c r="C12" s="259"/>
      <c r="D12" s="259"/>
      <c r="E12" s="259"/>
      <c r="F12" s="259"/>
      <c r="G12" s="259"/>
      <c r="H12" s="259"/>
      <c r="I12" s="259"/>
      <c r="J12" s="259"/>
      <c r="K12" s="259"/>
      <c r="L12" s="259"/>
      <c r="M12" s="259"/>
      <c r="N12" s="259"/>
      <c r="O12" s="259"/>
      <c r="P12" s="259"/>
      <c r="Q12" s="259"/>
      <c r="R12" s="259"/>
      <c r="S12" s="259"/>
      <c r="T12" s="259"/>
      <c r="U12" s="259"/>
    </row>
    <row r="13" spans="1:21" ht="13.5" customHeight="1" x14ac:dyDescent="0.15">
      <c r="A13" s="259"/>
      <c r="B13" s="259"/>
      <c r="C13" s="259"/>
      <c r="D13" s="259"/>
      <c r="E13" s="259"/>
      <c r="F13" s="259"/>
      <c r="G13" s="259"/>
      <c r="H13" s="259"/>
      <c r="I13" s="259"/>
      <c r="J13" s="259"/>
      <c r="K13" s="259"/>
      <c r="L13" s="259"/>
      <c r="M13" s="259"/>
      <c r="N13" s="259"/>
      <c r="O13" s="259"/>
      <c r="P13" s="259"/>
      <c r="Q13" s="259"/>
      <c r="R13" s="259"/>
      <c r="S13" s="259"/>
      <c r="T13" s="259"/>
      <c r="U13" s="259"/>
    </row>
    <row r="14" spans="1:21" ht="13.5" customHeight="1" x14ac:dyDescent="0.15">
      <c r="A14" s="259"/>
      <c r="B14" s="259"/>
      <c r="C14" s="259"/>
      <c r="D14" s="259"/>
      <c r="E14" s="259"/>
      <c r="F14" s="259"/>
      <c r="G14" s="259"/>
      <c r="H14" s="259"/>
      <c r="I14" s="259"/>
      <c r="J14" s="259"/>
      <c r="K14" s="259"/>
      <c r="L14" s="259"/>
      <c r="M14" s="259"/>
      <c r="N14" s="259"/>
      <c r="O14" s="259"/>
      <c r="P14" s="259"/>
      <c r="Q14" s="259"/>
      <c r="R14" s="259"/>
      <c r="S14" s="259"/>
      <c r="T14" s="259"/>
      <c r="U14" s="259"/>
    </row>
    <row r="15" spans="1:21" ht="13.5" customHeight="1" x14ac:dyDescent="0.15">
      <c r="A15" s="259"/>
      <c r="B15" s="259"/>
      <c r="C15" s="259"/>
      <c r="D15" s="259"/>
      <c r="E15" s="259"/>
      <c r="F15" s="259"/>
      <c r="G15" s="259"/>
      <c r="H15" s="259"/>
      <c r="I15" s="259"/>
      <c r="J15" s="259"/>
      <c r="K15" s="259"/>
      <c r="L15" s="259"/>
      <c r="M15" s="259"/>
      <c r="N15" s="259"/>
      <c r="O15" s="259"/>
      <c r="P15" s="259"/>
      <c r="Q15" s="259"/>
      <c r="R15" s="259"/>
      <c r="S15" s="259"/>
      <c r="T15" s="259"/>
      <c r="U15" s="259"/>
    </row>
    <row r="16" spans="1:21" ht="13.5" customHeight="1" x14ac:dyDescent="0.15">
      <c r="A16" s="259"/>
      <c r="B16" s="259"/>
      <c r="C16" s="259"/>
      <c r="D16" s="259"/>
      <c r="E16" s="259"/>
      <c r="F16" s="259"/>
      <c r="G16" s="259"/>
      <c r="H16" s="259"/>
      <c r="I16" s="259"/>
      <c r="J16" s="259"/>
      <c r="K16" s="259"/>
      <c r="L16" s="259"/>
      <c r="M16" s="259"/>
      <c r="N16" s="259"/>
      <c r="O16" s="259"/>
      <c r="P16" s="259"/>
      <c r="Q16" s="259"/>
      <c r="R16" s="259"/>
      <c r="S16" s="259"/>
      <c r="T16" s="259"/>
      <c r="U16" s="259"/>
    </row>
    <row r="17" spans="1:21" ht="13.5" customHeight="1" x14ac:dyDescent="0.15">
      <c r="A17" s="259"/>
      <c r="B17" s="259"/>
      <c r="C17" s="259"/>
      <c r="D17" s="259"/>
      <c r="E17" s="259"/>
      <c r="F17" s="259"/>
      <c r="G17" s="259"/>
      <c r="H17" s="259"/>
      <c r="I17" s="259"/>
      <c r="J17" s="259"/>
      <c r="K17" s="259"/>
      <c r="L17" s="259"/>
      <c r="M17" s="259"/>
      <c r="N17" s="259"/>
      <c r="O17" s="259"/>
      <c r="P17" s="259"/>
      <c r="Q17" s="259"/>
      <c r="R17" s="259"/>
      <c r="S17" s="259"/>
      <c r="T17" s="259"/>
      <c r="U17" s="259"/>
    </row>
    <row r="18" spans="1:21" ht="13.5" customHeight="1" x14ac:dyDescent="0.15">
      <c r="A18" s="259"/>
      <c r="B18" s="259"/>
      <c r="C18" s="259"/>
      <c r="D18" s="259"/>
      <c r="E18" s="259"/>
      <c r="F18" s="259"/>
      <c r="G18" s="259"/>
      <c r="H18" s="259"/>
      <c r="I18" s="259"/>
      <c r="J18" s="259"/>
      <c r="K18" s="259"/>
      <c r="L18" s="259"/>
      <c r="M18" s="259"/>
      <c r="N18" s="259"/>
      <c r="O18" s="259"/>
      <c r="P18" s="259"/>
      <c r="Q18" s="259"/>
      <c r="R18" s="259"/>
      <c r="S18" s="259"/>
      <c r="T18" s="259"/>
      <c r="U18" s="259"/>
    </row>
    <row r="19" spans="1:21" ht="13.5" customHeight="1" x14ac:dyDescent="0.15">
      <c r="A19" s="259"/>
      <c r="B19" s="259"/>
      <c r="C19" s="259"/>
      <c r="D19" s="259"/>
      <c r="E19" s="259"/>
      <c r="F19" s="259"/>
      <c r="G19" s="259"/>
      <c r="H19" s="259"/>
      <c r="I19" s="259"/>
      <c r="J19" s="259"/>
      <c r="K19" s="259"/>
      <c r="L19" s="259"/>
      <c r="M19" s="259"/>
      <c r="N19" s="259"/>
      <c r="O19" s="259"/>
      <c r="P19" s="259"/>
      <c r="Q19" s="259"/>
      <c r="R19" s="259"/>
      <c r="S19" s="259"/>
      <c r="T19" s="259"/>
      <c r="U19" s="259"/>
    </row>
    <row r="20" spans="1:21" ht="13.5" customHeight="1" x14ac:dyDescent="0.15">
      <c r="A20" s="259"/>
      <c r="B20" s="259"/>
      <c r="C20" s="259"/>
      <c r="D20" s="259"/>
      <c r="E20" s="259"/>
      <c r="F20" s="259"/>
      <c r="G20" s="259"/>
      <c r="H20" s="259"/>
      <c r="I20" s="259"/>
      <c r="J20" s="259"/>
      <c r="K20" s="259"/>
      <c r="L20" s="259"/>
      <c r="M20" s="259"/>
      <c r="N20" s="259"/>
      <c r="O20" s="259"/>
      <c r="P20" s="259"/>
      <c r="Q20" s="259"/>
      <c r="R20" s="259"/>
      <c r="S20" s="259"/>
      <c r="T20" s="259"/>
      <c r="U20" s="259"/>
    </row>
    <row r="21" spans="1:21" ht="13.5" customHeight="1" x14ac:dyDescent="0.15">
      <c r="A21" s="259"/>
      <c r="B21" s="259"/>
      <c r="C21" s="259"/>
      <c r="D21" s="259"/>
      <c r="E21" s="259"/>
      <c r="F21" s="259"/>
      <c r="G21" s="259"/>
      <c r="H21" s="259"/>
      <c r="I21" s="259"/>
      <c r="J21" s="259"/>
      <c r="K21" s="259"/>
      <c r="L21" s="259"/>
      <c r="M21" s="259"/>
      <c r="N21" s="259"/>
      <c r="O21" s="259"/>
      <c r="P21" s="259"/>
      <c r="Q21" s="259"/>
      <c r="R21" s="259"/>
      <c r="S21" s="259"/>
      <c r="T21" s="259"/>
      <c r="U21" s="259"/>
    </row>
    <row r="22" spans="1:21" ht="13.5" customHeight="1" x14ac:dyDescent="0.15">
      <c r="A22" s="259"/>
      <c r="B22" s="259"/>
      <c r="C22" s="259"/>
      <c r="D22" s="259"/>
      <c r="E22" s="259"/>
      <c r="F22" s="259"/>
      <c r="G22" s="259"/>
      <c r="H22" s="259"/>
      <c r="I22" s="259"/>
      <c r="J22" s="259"/>
      <c r="K22" s="259"/>
      <c r="L22" s="259"/>
      <c r="M22" s="259"/>
      <c r="N22" s="259"/>
      <c r="O22" s="259"/>
      <c r="P22" s="259"/>
      <c r="Q22" s="259"/>
      <c r="R22" s="259"/>
      <c r="S22" s="259"/>
      <c r="T22" s="259"/>
      <c r="U22" s="259"/>
    </row>
    <row r="23" spans="1:21" ht="13.5" customHeight="1" x14ac:dyDescent="0.15">
      <c r="A23" s="259"/>
      <c r="B23" s="259"/>
      <c r="C23" s="259"/>
      <c r="D23" s="259"/>
      <c r="E23" s="259"/>
      <c r="F23" s="259"/>
      <c r="G23" s="259"/>
      <c r="H23" s="259"/>
      <c r="I23" s="259"/>
      <c r="J23" s="259"/>
      <c r="K23" s="259"/>
      <c r="L23" s="259"/>
      <c r="M23" s="259"/>
      <c r="N23" s="259"/>
      <c r="O23" s="259"/>
      <c r="P23" s="259"/>
      <c r="Q23" s="259"/>
      <c r="R23" s="259"/>
      <c r="S23" s="259"/>
      <c r="T23" s="259"/>
      <c r="U23" s="259"/>
    </row>
    <row r="24" spans="1:21" ht="13.5" customHeight="1" x14ac:dyDescent="0.15">
      <c r="A24" s="259"/>
      <c r="B24" s="259"/>
      <c r="C24" s="259"/>
      <c r="D24" s="259"/>
      <c r="E24" s="259"/>
      <c r="F24" s="259"/>
      <c r="G24" s="259"/>
      <c r="H24" s="259"/>
      <c r="I24" s="259"/>
      <c r="J24" s="259"/>
      <c r="K24" s="259"/>
      <c r="L24" s="259"/>
      <c r="M24" s="259"/>
      <c r="N24" s="259"/>
      <c r="O24" s="259"/>
      <c r="P24" s="259"/>
      <c r="Q24" s="259"/>
      <c r="R24" s="259"/>
      <c r="S24" s="259"/>
      <c r="T24" s="259"/>
      <c r="U24" s="259"/>
    </row>
    <row r="25" spans="1:21" ht="13.5" customHeight="1" x14ac:dyDescent="0.15">
      <c r="A25" s="259"/>
      <c r="B25" s="259"/>
      <c r="C25" s="259"/>
      <c r="D25" s="259"/>
      <c r="E25" s="259"/>
      <c r="F25" s="259"/>
      <c r="G25" s="259"/>
      <c r="H25" s="259"/>
      <c r="I25" s="259"/>
      <c r="J25" s="259"/>
      <c r="K25" s="259"/>
      <c r="L25" s="259"/>
      <c r="M25" s="259"/>
      <c r="N25" s="259"/>
      <c r="O25" s="259"/>
      <c r="P25" s="259"/>
      <c r="Q25" s="259"/>
      <c r="R25" s="259"/>
      <c r="S25" s="259"/>
      <c r="T25" s="259"/>
      <c r="U25" s="259"/>
    </row>
    <row r="26" spans="1:21" ht="13.5" customHeight="1" x14ac:dyDescent="0.15">
      <c r="A26" s="259"/>
      <c r="B26" s="259"/>
      <c r="C26" s="259"/>
      <c r="D26" s="259"/>
      <c r="E26" s="259"/>
      <c r="F26" s="259"/>
      <c r="G26" s="259"/>
      <c r="H26" s="259"/>
      <c r="I26" s="259"/>
      <c r="J26" s="259"/>
      <c r="K26" s="259"/>
      <c r="L26" s="259"/>
      <c r="M26" s="259"/>
      <c r="N26" s="259"/>
      <c r="O26" s="259"/>
      <c r="P26" s="259"/>
      <c r="Q26" s="259"/>
      <c r="R26" s="259"/>
      <c r="S26" s="259"/>
      <c r="T26" s="259"/>
      <c r="U26" s="259"/>
    </row>
    <row r="27" spans="1:21" ht="13.5" customHeight="1" x14ac:dyDescent="0.15">
      <c r="A27" s="259"/>
      <c r="B27" s="259"/>
      <c r="C27" s="259"/>
      <c r="D27" s="259"/>
      <c r="E27" s="259"/>
      <c r="F27" s="259"/>
      <c r="G27" s="259"/>
      <c r="H27" s="259"/>
      <c r="I27" s="259"/>
      <c r="J27" s="259"/>
      <c r="K27" s="259"/>
      <c r="L27" s="259"/>
      <c r="M27" s="259"/>
      <c r="N27" s="259"/>
      <c r="O27" s="259"/>
      <c r="P27" s="259"/>
      <c r="Q27" s="259"/>
      <c r="R27" s="259"/>
      <c r="S27" s="259"/>
      <c r="T27" s="259"/>
      <c r="U27" s="259"/>
    </row>
    <row r="28" spans="1:21" ht="13.5" customHeight="1" x14ac:dyDescent="0.15">
      <c r="A28" s="259"/>
      <c r="B28" s="259"/>
      <c r="C28" s="259"/>
      <c r="D28" s="259"/>
      <c r="E28" s="259"/>
      <c r="F28" s="259"/>
      <c r="G28" s="259"/>
      <c r="H28" s="259"/>
      <c r="I28" s="259"/>
      <c r="J28" s="259"/>
      <c r="K28" s="259"/>
      <c r="L28" s="259"/>
      <c r="M28" s="259"/>
      <c r="N28" s="259"/>
      <c r="O28" s="259"/>
      <c r="P28" s="259"/>
      <c r="Q28" s="259"/>
      <c r="R28" s="259"/>
      <c r="S28" s="259"/>
      <c r="T28" s="259"/>
      <c r="U28" s="259"/>
    </row>
    <row r="29" spans="1:21" ht="13.5" customHeight="1" x14ac:dyDescent="0.15">
      <c r="A29" s="259"/>
      <c r="B29" s="259"/>
      <c r="C29" s="259"/>
      <c r="D29" s="259"/>
      <c r="E29" s="259"/>
      <c r="F29" s="259"/>
      <c r="G29" s="259"/>
      <c r="H29" s="259"/>
      <c r="I29" s="259"/>
      <c r="J29" s="259"/>
      <c r="K29" s="259"/>
      <c r="L29" s="259"/>
      <c r="M29" s="259"/>
      <c r="N29" s="259"/>
      <c r="O29" s="259"/>
      <c r="P29" s="259"/>
      <c r="Q29" s="259"/>
      <c r="R29" s="259"/>
      <c r="S29" s="259"/>
      <c r="T29" s="259"/>
      <c r="U29" s="259"/>
    </row>
    <row r="30" spans="1:21" ht="13.5" customHeight="1" x14ac:dyDescent="0.15">
      <c r="A30" s="259"/>
      <c r="B30" s="259"/>
      <c r="C30" s="259"/>
      <c r="D30" s="259"/>
      <c r="E30" s="259"/>
      <c r="F30" s="259"/>
      <c r="G30" s="259"/>
      <c r="H30" s="259"/>
      <c r="I30" s="259"/>
      <c r="J30" s="259"/>
      <c r="K30" s="259"/>
      <c r="L30" s="259"/>
      <c r="M30" s="259"/>
      <c r="N30" s="259"/>
      <c r="O30" s="259"/>
      <c r="P30" s="259"/>
      <c r="Q30" s="259"/>
      <c r="R30" s="259"/>
      <c r="S30" s="259"/>
      <c r="T30" s="259"/>
      <c r="U30" s="259"/>
    </row>
    <row r="31" spans="1:21" ht="13.5" customHeight="1" x14ac:dyDescent="0.15">
      <c r="A31" s="259"/>
      <c r="B31" s="259"/>
      <c r="C31" s="259"/>
      <c r="D31" s="259"/>
      <c r="E31" s="259"/>
      <c r="F31" s="259"/>
      <c r="G31" s="259"/>
      <c r="H31" s="259"/>
      <c r="I31" s="259"/>
      <c r="J31" s="259"/>
      <c r="K31" s="259"/>
      <c r="L31" s="259"/>
      <c r="M31" s="259"/>
      <c r="N31" s="259"/>
      <c r="O31" s="259"/>
      <c r="P31" s="259"/>
      <c r="Q31" s="259"/>
      <c r="R31" s="259"/>
      <c r="S31" s="259"/>
      <c r="T31" s="259"/>
      <c r="U31" s="259"/>
    </row>
    <row r="32" spans="1:21" ht="13.5" customHeight="1" x14ac:dyDescent="0.15">
      <c r="A32" s="259"/>
      <c r="B32" s="259"/>
      <c r="C32" s="259"/>
      <c r="D32" s="259"/>
      <c r="E32" s="259"/>
      <c r="F32" s="259"/>
      <c r="G32" s="259"/>
      <c r="H32" s="259"/>
      <c r="I32" s="259"/>
      <c r="J32" s="259"/>
      <c r="K32" s="259"/>
      <c r="L32" s="259"/>
      <c r="M32" s="259"/>
      <c r="N32" s="259"/>
      <c r="O32" s="259"/>
      <c r="P32" s="259"/>
      <c r="Q32" s="259"/>
      <c r="R32" s="259"/>
      <c r="S32" s="259"/>
      <c r="T32" s="259"/>
      <c r="U32" s="259"/>
    </row>
    <row r="33" spans="1:21" ht="13.5" customHeight="1" x14ac:dyDescent="0.15">
      <c r="A33" s="259"/>
      <c r="B33" s="259"/>
      <c r="C33" s="259"/>
      <c r="D33" s="259"/>
      <c r="E33" s="259"/>
      <c r="F33" s="259"/>
      <c r="G33" s="259"/>
      <c r="H33" s="259"/>
      <c r="I33" s="259"/>
      <c r="J33" s="259"/>
      <c r="K33" s="259"/>
      <c r="L33" s="259"/>
      <c r="M33" s="259"/>
      <c r="N33" s="259"/>
      <c r="O33" s="259"/>
      <c r="P33" s="259"/>
      <c r="Q33" s="259"/>
      <c r="R33" s="259"/>
      <c r="S33" s="259"/>
      <c r="T33" s="259"/>
      <c r="U33" s="259"/>
    </row>
    <row r="34" spans="1:21" ht="13.5" customHeight="1" x14ac:dyDescent="0.15">
      <c r="A34" s="259"/>
      <c r="B34" s="259"/>
      <c r="C34" s="259"/>
      <c r="D34" s="259"/>
      <c r="E34" s="259"/>
      <c r="F34" s="259"/>
      <c r="G34" s="259"/>
      <c r="H34" s="259"/>
      <c r="I34" s="259"/>
      <c r="J34" s="259"/>
      <c r="K34" s="259"/>
      <c r="L34" s="259"/>
      <c r="M34" s="259"/>
      <c r="N34" s="259"/>
      <c r="O34" s="259"/>
      <c r="P34" s="259"/>
      <c r="Q34" s="259"/>
      <c r="R34" s="259"/>
      <c r="S34" s="259"/>
      <c r="T34" s="259"/>
      <c r="U34" s="259"/>
    </row>
    <row r="35" spans="1:21" ht="13.5" customHeight="1" x14ac:dyDescent="0.15">
      <c r="A35" s="259"/>
      <c r="B35" s="259"/>
      <c r="C35" s="259"/>
      <c r="D35" s="259"/>
      <c r="E35" s="259"/>
      <c r="F35" s="259"/>
      <c r="G35" s="259"/>
      <c r="H35" s="259"/>
      <c r="I35" s="259"/>
      <c r="J35" s="259"/>
      <c r="K35" s="259"/>
      <c r="L35" s="259"/>
      <c r="M35" s="259"/>
      <c r="N35" s="259"/>
      <c r="O35" s="259"/>
      <c r="P35" s="259"/>
      <c r="Q35" s="259"/>
      <c r="R35" s="259"/>
      <c r="S35" s="259"/>
      <c r="T35" s="259"/>
      <c r="U35" s="259"/>
    </row>
    <row r="36" spans="1:21" ht="13.5" customHeight="1" x14ac:dyDescent="0.15">
      <c r="A36" s="259"/>
      <c r="B36" s="259"/>
      <c r="C36" s="259"/>
      <c r="D36" s="259"/>
      <c r="E36" s="259"/>
      <c r="F36" s="259"/>
      <c r="G36" s="259"/>
      <c r="H36" s="259"/>
      <c r="I36" s="259"/>
      <c r="J36" s="259"/>
      <c r="K36" s="259"/>
      <c r="L36" s="259"/>
      <c r="M36" s="259"/>
      <c r="N36" s="259"/>
      <c r="O36" s="259"/>
      <c r="P36" s="259"/>
      <c r="Q36" s="259"/>
      <c r="R36" s="259"/>
      <c r="S36" s="259"/>
      <c r="T36" s="259"/>
      <c r="U36" s="259"/>
    </row>
    <row r="37" spans="1:21" ht="13.5" customHeight="1" x14ac:dyDescent="0.15">
      <c r="A37" s="259"/>
      <c r="B37" s="259"/>
      <c r="C37" s="259"/>
      <c r="D37" s="259"/>
      <c r="E37" s="259"/>
      <c r="F37" s="259"/>
      <c r="G37" s="259"/>
      <c r="H37" s="259"/>
      <c r="I37" s="259"/>
      <c r="J37" s="259"/>
      <c r="K37" s="259"/>
      <c r="L37" s="259"/>
      <c r="M37" s="259"/>
      <c r="N37" s="259"/>
      <c r="O37" s="259"/>
      <c r="P37" s="259"/>
      <c r="Q37" s="259"/>
      <c r="R37" s="259"/>
      <c r="S37" s="259"/>
      <c r="T37" s="259"/>
      <c r="U37" s="259"/>
    </row>
    <row r="38" spans="1:21" ht="13.5" customHeight="1" x14ac:dyDescent="0.15">
      <c r="A38" s="259"/>
      <c r="B38" s="259"/>
      <c r="C38" s="259"/>
      <c r="D38" s="259"/>
      <c r="E38" s="259"/>
      <c r="F38" s="259"/>
      <c r="G38" s="259"/>
      <c r="H38" s="259"/>
      <c r="I38" s="259"/>
      <c r="J38" s="259"/>
      <c r="K38" s="259"/>
      <c r="L38" s="259"/>
      <c r="M38" s="259"/>
      <c r="N38" s="259"/>
      <c r="O38" s="259"/>
      <c r="P38" s="259"/>
      <c r="Q38" s="259"/>
      <c r="R38" s="259"/>
      <c r="S38" s="259"/>
      <c r="T38" s="259"/>
      <c r="U38" s="259"/>
    </row>
    <row r="39" spans="1:21" ht="13.5" customHeight="1" x14ac:dyDescent="0.15">
      <c r="A39" s="259"/>
      <c r="B39" s="259"/>
      <c r="C39" s="259"/>
      <c r="D39" s="259"/>
      <c r="E39" s="259"/>
      <c r="F39" s="259"/>
      <c r="G39" s="259"/>
      <c r="H39" s="259"/>
      <c r="I39" s="259"/>
      <c r="J39" s="259"/>
      <c r="K39" s="259"/>
      <c r="L39" s="259"/>
      <c r="M39" s="259"/>
      <c r="N39" s="259"/>
      <c r="O39" s="259"/>
      <c r="P39" s="259"/>
      <c r="Q39" s="259"/>
      <c r="R39" s="259"/>
      <c r="S39" s="259"/>
      <c r="T39" s="259"/>
      <c r="U39" s="259"/>
    </row>
    <row r="40" spans="1:21" ht="13.5" customHeight="1" x14ac:dyDescent="0.15">
      <c r="A40" s="259"/>
      <c r="B40" s="259"/>
      <c r="C40" s="259"/>
      <c r="D40" s="259"/>
      <c r="E40" s="259"/>
      <c r="F40" s="259"/>
      <c r="G40" s="259"/>
      <c r="H40" s="259"/>
      <c r="I40" s="259"/>
      <c r="J40" s="259"/>
      <c r="K40" s="259"/>
      <c r="L40" s="259"/>
      <c r="M40" s="259"/>
      <c r="N40" s="259"/>
      <c r="O40" s="259"/>
      <c r="P40" s="259"/>
      <c r="Q40" s="259"/>
      <c r="R40" s="259"/>
      <c r="S40" s="259"/>
      <c r="T40" s="259"/>
      <c r="U40" s="259"/>
    </row>
    <row r="41" spans="1:21" ht="13.5" customHeight="1" x14ac:dyDescent="0.15">
      <c r="A41" s="259"/>
      <c r="B41" s="259"/>
      <c r="C41" s="259"/>
      <c r="D41" s="259"/>
      <c r="E41" s="259"/>
      <c r="F41" s="259"/>
      <c r="G41" s="259"/>
      <c r="H41" s="259"/>
      <c r="I41" s="259"/>
      <c r="J41" s="259"/>
      <c r="K41" s="259"/>
      <c r="L41" s="259"/>
      <c r="M41" s="259"/>
      <c r="N41" s="259"/>
      <c r="O41" s="259"/>
      <c r="P41" s="259"/>
      <c r="Q41" s="259"/>
      <c r="R41" s="259"/>
      <c r="S41" s="259"/>
      <c r="T41" s="259"/>
      <c r="U41" s="259"/>
    </row>
    <row r="42" spans="1:21" ht="13.5" customHeight="1" x14ac:dyDescent="0.15">
      <c r="A42" s="259"/>
      <c r="B42" s="259"/>
      <c r="C42" s="259"/>
      <c r="D42" s="259"/>
      <c r="E42" s="259"/>
      <c r="F42" s="259"/>
      <c r="G42" s="259"/>
      <c r="H42" s="259"/>
      <c r="I42" s="259"/>
      <c r="J42" s="259"/>
      <c r="K42" s="259"/>
      <c r="L42" s="259"/>
      <c r="M42" s="259"/>
      <c r="N42" s="259"/>
      <c r="O42" s="259"/>
      <c r="P42" s="259"/>
      <c r="Q42" s="259"/>
      <c r="R42" s="259"/>
      <c r="S42" s="259"/>
      <c r="T42" s="259"/>
      <c r="U42" s="259"/>
    </row>
    <row r="43" spans="1:21" ht="30.75" customHeight="1" thickBot="1" x14ac:dyDescent="0.2">
      <c r="A43" s="259"/>
      <c r="B43" s="259"/>
      <c r="C43" s="259"/>
      <c r="D43" s="259"/>
      <c r="E43" s="259"/>
      <c r="F43" s="259"/>
      <c r="G43" s="259"/>
      <c r="H43" s="259"/>
      <c r="I43" s="259"/>
      <c r="J43" s="259"/>
      <c r="K43" s="259"/>
      <c r="L43" s="259"/>
      <c r="M43" s="259"/>
      <c r="N43" s="259"/>
      <c r="O43" s="261" t="s">
        <v>493</v>
      </c>
      <c r="P43" s="259"/>
      <c r="Q43" s="259"/>
      <c r="R43" s="259"/>
      <c r="S43" s="259"/>
      <c r="T43" s="259"/>
      <c r="U43" s="259"/>
    </row>
    <row r="44" spans="1:21" ht="30.75" customHeight="1" thickBot="1" x14ac:dyDescent="0.2">
      <c r="A44" s="259"/>
      <c r="B44" s="262" t="s">
        <v>494</v>
      </c>
      <c r="C44" s="263"/>
      <c r="D44" s="263"/>
      <c r="E44" s="264"/>
      <c r="F44" s="264"/>
      <c r="G44" s="264"/>
      <c r="H44" s="264"/>
      <c r="I44" s="264"/>
      <c r="J44" s="265" t="s">
        <v>476</v>
      </c>
      <c r="K44" s="266" t="s">
        <v>3</v>
      </c>
      <c r="L44" s="267" t="s">
        <v>4</v>
      </c>
      <c r="M44" s="267" t="s">
        <v>5</v>
      </c>
      <c r="N44" s="267" t="s">
        <v>6</v>
      </c>
      <c r="O44" s="268" t="s">
        <v>7</v>
      </c>
      <c r="P44" s="259"/>
      <c r="Q44" s="259"/>
      <c r="R44" s="259"/>
      <c r="S44" s="259"/>
      <c r="T44" s="259"/>
      <c r="U44" s="259"/>
    </row>
    <row r="45" spans="1:21" ht="30.75" customHeight="1" x14ac:dyDescent="0.15">
      <c r="A45" s="259"/>
      <c r="B45" s="1147" t="s">
        <v>495</v>
      </c>
      <c r="C45" s="1148"/>
      <c r="D45" s="269"/>
      <c r="E45" s="1153" t="s">
        <v>496</v>
      </c>
      <c r="F45" s="1153"/>
      <c r="G45" s="1153"/>
      <c r="H45" s="1153"/>
      <c r="I45" s="1153"/>
      <c r="J45" s="1154"/>
      <c r="K45" s="270">
        <v>2885</v>
      </c>
      <c r="L45" s="271">
        <v>2946</v>
      </c>
      <c r="M45" s="271">
        <v>2882</v>
      </c>
      <c r="N45" s="271">
        <v>2881</v>
      </c>
      <c r="O45" s="272">
        <v>2814</v>
      </c>
      <c r="P45" s="259"/>
      <c r="Q45" s="259"/>
      <c r="R45" s="259"/>
      <c r="S45" s="259"/>
      <c r="T45" s="259"/>
      <c r="U45" s="259"/>
    </row>
    <row r="46" spans="1:21" ht="30.75" customHeight="1" x14ac:dyDescent="0.15">
      <c r="A46" s="259"/>
      <c r="B46" s="1149"/>
      <c r="C46" s="1150"/>
      <c r="D46" s="273"/>
      <c r="E46" s="1155" t="s">
        <v>497</v>
      </c>
      <c r="F46" s="1155"/>
      <c r="G46" s="1155"/>
      <c r="H46" s="1155"/>
      <c r="I46" s="1155"/>
      <c r="J46" s="1156"/>
      <c r="K46" s="274" t="s">
        <v>317</v>
      </c>
      <c r="L46" s="275" t="s">
        <v>317</v>
      </c>
      <c r="M46" s="275" t="s">
        <v>317</v>
      </c>
      <c r="N46" s="275" t="s">
        <v>317</v>
      </c>
      <c r="O46" s="276" t="s">
        <v>317</v>
      </c>
      <c r="P46" s="259"/>
      <c r="Q46" s="259"/>
      <c r="R46" s="259"/>
      <c r="S46" s="259"/>
      <c r="T46" s="259"/>
      <c r="U46" s="259"/>
    </row>
    <row r="47" spans="1:21" ht="30.75" customHeight="1" x14ac:dyDescent="0.15">
      <c r="A47" s="259"/>
      <c r="B47" s="1149"/>
      <c r="C47" s="1150"/>
      <c r="D47" s="273"/>
      <c r="E47" s="1155" t="s">
        <v>498</v>
      </c>
      <c r="F47" s="1155"/>
      <c r="G47" s="1155"/>
      <c r="H47" s="1155"/>
      <c r="I47" s="1155"/>
      <c r="J47" s="1156"/>
      <c r="K47" s="274" t="s">
        <v>317</v>
      </c>
      <c r="L47" s="275" t="s">
        <v>317</v>
      </c>
      <c r="M47" s="275" t="s">
        <v>317</v>
      </c>
      <c r="N47" s="275" t="s">
        <v>317</v>
      </c>
      <c r="O47" s="276" t="s">
        <v>317</v>
      </c>
      <c r="P47" s="259"/>
      <c r="Q47" s="259"/>
      <c r="R47" s="259"/>
      <c r="S47" s="259"/>
      <c r="T47" s="259"/>
      <c r="U47" s="259"/>
    </row>
    <row r="48" spans="1:21" ht="30.75" customHeight="1" x14ac:dyDescent="0.15">
      <c r="A48" s="259"/>
      <c r="B48" s="1149"/>
      <c r="C48" s="1150"/>
      <c r="D48" s="273"/>
      <c r="E48" s="1155" t="s">
        <v>499</v>
      </c>
      <c r="F48" s="1155"/>
      <c r="G48" s="1155"/>
      <c r="H48" s="1155"/>
      <c r="I48" s="1155"/>
      <c r="J48" s="1156"/>
      <c r="K48" s="274">
        <v>1257</v>
      </c>
      <c r="L48" s="275">
        <v>895</v>
      </c>
      <c r="M48" s="275">
        <v>865</v>
      </c>
      <c r="N48" s="275">
        <v>736</v>
      </c>
      <c r="O48" s="276">
        <v>762</v>
      </c>
      <c r="P48" s="259"/>
      <c r="Q48" s="259"/>
      <c r="R48" s="259"/>
      <c r="S48" s="259"/>
      <c r="T48" s="259"/>
      <c r="U48" s="259"/>
    </row>
    <row r="49" spans="1:21" ht="30.75" customHeight="1" x14ac:dyDescent="0.15">
      <c r="A49" s="259"/>
      <c r="B49" s="1149"/>
      <c r="C49" s="1150"/>
      <c r="D49" s="273"/>
      <c r="E49" s="1155" t="s">
        <v>500</v>
      </c>
      <c r="F49" s="1155"/>
      <c r="G49" s="1155"/>
      <c r="H49" s="1155"/>
      <c r="I49" s="1155"/>
      <c r="J49" s="1156"/>
      <c r="K49" s="274">
        <v>143</v>
      </c>
      <c r="L49" s="275">
        <v>169</v>
      </c>
      <c r="M49" s="275">
        <v>177</v>
      </c>
      <c r="N49" s="275">
        <v>199</v>
      </c>
      <c r="O49" s="276">
        <v>246</v>
      </c>
      <c r="P49" s="259"/>
      <c r="Q49" s="259"/>
      <c r="R49" s="259"/>
      <c r="S49" s="259"/>
      <c r="T49" s="259"/>
      <c r="U49" s="259"/>
    </row>
    <row r="50" spans="1:21" ht="30.75" customHeight="1" x14ac:dyDescent="0.15">
      <c r="A50" s="259"/>
      <c r="B50" s="1149"/>
      <c r="C50" s="1150"/>
      <c r="D50" s="273"/>
      <c r="E50" s="1155" t="s">
        <v>501</v>
      </c>
      <c r="F50" s="1155"/>
      <c r="G50" s="1155"/>
      <c r="H50" s="1155"/>
      <c r="I50" s="1155"/>
      <c r="J50" s="1156"/>
      <c r="K50" s="274">
        <v>1</v>
      </c>
      <c r="L50" s="275">
        <v>12</v>
      </c>
      <c r="M50" s="275">
        <v>0</v>
      </c>
      <c r="N50" s="275">
        <v>0</v>
      </c>
      <c r="O50" s="276">
        <v>0</v>
      </c>
      <c r="P50" s="259"/>
      <c r="Q50" s="259"/>
      <c r="R50" s="259"/>
      <c r="S50" s="259"/>
      <c r="T50" s="259"/>
      <c r="U50" s="259"/>
    </row>
    <row r="51" spans="1:21" ht="30.75" customHeight="1" x14ac:dyDescent="0.15">
      <c r="A51" s="259"/>
      <c r="B51" s="1151"/>
      <c r="C51" s="1152"/>
      <c r="D51" s="277"/>
      <c r="E51" s="1155" t="s">
        <v>502</v>
      </c>
      <c r="F51" s="1155"/>
      <c r="G51" s="1155"/>
      <c r="H51" s="1155"/>
      <c r="I51" s="1155"/>
      <c r="J51" s="1156"/>
      <c r="K51" s="274" t="s">
        <v>317</v>
      </c>
      <c r="L51" s="275" t="s">
        <v>317</v>
      </c>
      <c r="M51" s="275" t="s">
        <v>317</v>
      </c>
      <c r="N51" s="275" t="s">
        <v>317</v>
      </c>
      <c r="O51" s="276" t="s">
        <v>317</v>
      </c>
      <c r="P51" s="259"/>
      <c r="Q51" s="259"/>
      <c r="R51" s="259"/>
      <c r="S51" s="259"/>
      <c r="T51" s="259"/>
      <c r="U51" s="259"/>
    </row>
    <row r="52" spans="1:21" ht="30.75" customHeight="1" x14ac:dyDescent="0.15">
      <c r="A52" s="259"/>
      <c r="B52" s="1157" t="s">
        <v>503</v>
      </c>
      <c r="C52" s="1158"/>
      <c r="D52" s="277"/>
      <c r="E52" s="1155" t="s">
        <v>504</v>
      </c>
      <c r="F52" s="1155"/>
      <c r="G52" s="1155"/>
      <c r="H52" s="1155"/>
      <c r="I52" s="1155"/>
      <c r="J52" s="1156"/>
      <c r="K52" s="274">
        <v>2863</v>
      </c>
      <c r="L52" s="275">
        <v>2945</v>
      </c>
      <c r="M52" s="275">
        <v>2977</v>
      </c>
      <c r="N52" s="275">
        <v>2953</v>
      </c>
      <c r="O52" s="276">
        <v>2887</v>
      </c>
      <c r="P52" s="259"/>
      <c r="Q52" s="259"/>
      <c r="R52" s="259"/>
      <c r="S52" s="259"/>
      <c r="T52" s="259"/>
      <c r="U52" s="259"/>
    </row>
    <row r="53" spans="1:21" ht="30.75" customHeight="1" thickBot="1" x14ac:dyDescent="0.2">
      <c r="A53" s="259"/>
      <c r="B53" s="1159" t="s">
        <v>505</v>
      </c>
      <c r="C53" s="1160"/>
      <c r="D53" s="278"/>
      <c r="E53" s="1161" t="s">
        <v>506</v>
      </c>
      <c r="F53" s="1161"/>
      <c r="G53" s="1161"/>
      <c r="H53" s="1161"/>
      <c r="I53" s="1161"/>
      <c r="J53" s="1162"/>
      <c r="K53" s="279">
        <v>1423</v>
      </c>
      <c r="L53" s="280">
        <v>1077</v>
      </c>
      <c r="M53" s="280">
        <v>947</v>
      </c>
      <c r="N53" s="280">
        <v>863</v>
      </c>
      <c r="O53" s="281">
        <v>935</v>
      </c>
      <c r="P53" s="259"/>
      <c r="Q53" s="259"/>
      <c r="R53" s="259"/>
      <c r="S53" s="259"/>
      <c r="T53" s="259"/>
      <c r="U53" s="259"/>
    </row>
    <row r="54" spans="1:21" ht="24" customHeight="1" x14ac:dyDescent="0.15">
      <c r="A54" s="259"/>
      <c r="B54" s="282" t="s">
        <v>507</v>
      </c>
      <c r="C54" s="259"/>
      <c r="D54" s="259"/>
      <c r="E54" s="259"/>
      <c r="F54" s="259"/>
      <c r="G54" s="259"/>
      <c r="H54" s="259"/>
      <c r="I54" s="259"/>
      <c r="J54" s="259"/>
      <c r="K54" s="259"/>
      <c r="L54" s="259"/>
      <c r="M54" s="259"/>
      <c r="N54" s="259"/>
      <c r="O54" s="259"/>
      <c r="P54" s="259"/>
      <c r="Q54" s="259"/>
      <c r="R54" s="259"/>
      <c r="S54" s="259"/>
      <c r="T54" s="259"/>
      <c r="U54" s="259"/>
    </row>
    <row r="55" spans="1:21" ht="24" customHeight="1" x14ac:dyDescent="0.15">
      <c r="A55" s="259"/>
      <c r="B55" s="282"/>
      <c r="C55" s="259"/>
      <c r="D55" s="259"/>
      <c r="E55" s="259"/>
      <c r="F55" s="259"/>
      <c r="G55" s="259"/>
      <c r="H55" s="259"/>
      <c r="I55" s="259"/>
      <c r="J55" s="259"/>
      <c r="K55" s="259"/>
      <c r="L55" s="259"/>
      <c r="M55" s="259"/>
      <c r="N55" s="259"/>
      <c r="O55" s="259"/>
      <c r="P55" s="259"/>
      <c r="Q55" s="259"/>
      <c r="R55" s="259"/>
      <c r="S55" s="259"/>
      <c r="T55" s="259"/>
      <c r="U55" s="259"/>
    </row>
    <row r="56" spans="1:21" ht="24" customHeight="1" thickBot="1" x14ac:dyDescent="0.2">
      <c r="A56" s="259"/>
      <c r="B56" s="283" t="s">
        <v>508</v>
      </c>
      <c r="C56" s="284"/>
      <c r="D56" s="284"/>
      <c r="E56" s="284"/>
      <c r="F56" s="284"/>
      <c r="G56" s="284"/>
      <c r="H56" s="284"/>
      <c r="I56" s="284"/>
      <c r="J56" s="284"/>
      <c r="K56" s="285"/>
      <c r="L56" s="285"/>
      <c r="M56" s="285"/>
      <c r="N56" s="285"/>
      <c r="O56" s="286" t="s">
        <v>509</v>
      </c>
      <c r="P56" s="259"/>
      <c r="Q56" s="259"/>
      <c r="R56" s="259"/>
      <c r="S56" s="259"/>
      <c r="T56" s="259"/>
      <c r="U56" s="259"/>
    </row>
    <row r="57" spans="1:21" ht="31.5" customHeight="1" thickBot="1" x14ac:dyDescent="0.2">
      <c r="A57" s="259"/>
      <c r="B57" s="287"/>
      <c r="C57" s="288"/>
      <c r="D57" s="288"/>
      <c r="E57" s="289"/>
      <c r="F57" s="289"/>
      <c r="G57" s="289"/>
      <c r="H57" s="289"/>
      <c r="I57" s="289"/>
      <c r="J57" s="290" t="s">
        <v>476</v>
      </c>
      <c r="K57" s="291" t="s">
        <v>510</v>
      </c>
      <c r="L57" s="292" t="s">
        <v>511</v>
      </c>
      <c r="M57" s="292" t="s">
        <v>512</v>
      </c>
      <c r="N57" s="292" t="s">
        <v>513</v>
      </c>
      <c r="O57" s="293" t="s">
        <v>514</v>
      </c>
      <c r="P57" s="259"/>
      <c r="Q57" s="259"/>
      <c r="R57" s="259"/>
      <c r="S57" s="259"/>
      <c r="T57" s="259"/>
      <c r="U57" s="259"/>
    </row>
    <row r="58" spans="1:21" ht="31.5" customHeight="1" x14ac:dyDescent="0.15">
      <c r="B58" s="1163" t="s">
        <v>515</v>
      </c>
      <c r="C58" s="1164"/>
      <c r="D58" s="1169" t="s">
        <v>516</v>
      </c>
      <c r="E58" s="1170"/>
      <c r="F58" s="1170"/>
      <c r="G58" s="1170"/>
      <c r="H58" s="1170"/>
      <c r="I58" s="1170"/>
      <c r="J58" s="1171"/>
      <c r="K58" s="294"/>
      <c r="L58" s="295"/>
      <c r="M58" s="295"/>
      <c r="N58" s="295"/>
      <c r="O58" s="296"/>
    </row>
    <row r="59" spans="1:21" ht="31.5" customHeight="1" x14ac:dyDescent="0.15">
      <c r="B59" s="1165"/>
      <c r="C59" s="1166"/>
      <c r="D59" s="1172" t="s">
        <v>517</v>
      </c>
      <c r="E59" s="1173"/>
      <c r="F59" s="1173"/>
      <c r="G59" s="1173"/>
      <c r="H59" s="1173"/>
      <c r="I59" s="1173"/>
      <c r="J59" s="1174"/>
      <c r="K59" s="297"/>
      <c r="L59" s="298"/>
      <c r="M59" s="298"/>
      <c r="N59" s="298"/>
      <c r="O59" s="299"/>
    </row>
    <row r="60" spans="1:21" ht="31.5" customHeight="1" thickBot="1" x14ac:dyDescent="0.2">
      <c r="B60" s="1167"/>
      <c r="C60" s="1168"/>
      <c r="D60" s="1175" t="s">
        <v>518</v>
      </c>
      <c r="E60" s="1176"/>
      <c r="F60" s="1176"/>
      <c r="G60" s="1176"/>
      <c r="H60" s="1176"/>
      <c r="I60" s="1176"/>
      <c r="J60" s="1177"/>
      <c r="K60" s="300"/>
      <c r="L60" s="301"/>
      <c r="M60" s="301"/>
      <c r="N60" s="301"/>
      <c r="O60" s="302"/>
    </row>
    <row r="61" spans="1:21" ht="24" customHeight="1" x14ac:dyDescent="0.15">
      <c r="B61" s="303"/>
      <c r="C61" s="303"/>
      <c r="D61" s="304" t="s">
        <v>519</v>
      </c>
      <c r="E61" s="305"/>
      <c r="F61" s="305"/>
      <c r="G61" s="305"/>
      <c r="H61" s="305"/>
      <c r="I61" s="305"/>
      <c r="J61" s="305"/>
      <c r="K61" s="305"/>
      <c r="L61" s="305"/>
      <c r="M61" s="305"/>
      <c r="N61" s="305"/>
      <c r="O61" s="305"/>
    </row>
    <row r="62" spans="1:21" ht="24" customHeight="1" x14ac:dyDescent="0.15">
      <c r="B62" s="306"/>
      <c r="C62" s="306"/>
      <c r="D62" s="304" t="s">
        <v>520</v>
      </c>
      <c r="E62" s="305"/>
      <c r="F62" s="305"/>
      <c r="G62" s="305"/>
      <c r="H62" s="305"/>
      <c r="I62" s="305"/>
      <c r="J62" s="305"/>
      <c r="K62" s="305"/>
      <c r="L62" s="305"/>
      <c r="M62" s="305"/>
      <c r="N62" s="305"/>
      <c r="O62" s="305"/>
    </row>
    <row r="63" spans="1:21" ht="24" customHeight="1" x14ac:dyDescent="0.15">
      <c r="A63" s="259"/>
      <c r="B63" s="282"/>
      <c r="C63" s="259"/>
      <c r="D63" s="259"/>
      <c r="E63" s="259"/>
      <c r="F63" s="259"/>
      <c r="G63" s="259"/>
      <c r="H63" s="259"/>
      <c r="I63" s="259"/>
      <c r="J63" s="259"/>
      <c r="K63" s="259"/>
      <c r="L63" s="259"/>
      <c r="M63" s="259"/>
      <c r="N63" s="259"/>
      <c r="O63" s="259"/>
      <c r="P63" s="259"/>
      <c r="Q63" s="259"/>
      <c r="R63" s="259"/>
      <c r="S63" s="259"/>
      <c r="T63" s="259"/>
      <c r="U63" s="259"/>
    </row>
    <row r="64" spans="1:21" ht="24" customHeight="1" x14ac:dyDescent="0.15">
      <c r="A64" s="259"/>
      <c r="B64" s="282"/>
      <c r="C64" s="259"/>
      <c r="D64" s="259"/>
      <c r="E64" s="259"/>
      <c r="F64" s="259"/>
      <c r="G64" s="259"/>
      <c r="H64" s="259"/>
      <c r="I64" s="259"/>
      <c r="J64" s="259"/>
      <c r="K64" s="259"/>
      <c r="L64" s="259"/>
      <c r="M64" s="259"/>
      <c r="N64" s="259"/>
      <c r="O64" s="259"/>
      <c r="P64" s="259"/>
      <c r="Q64" s="259"/>
      <c r="R64" s="259"/>
      <c r="S64" s="259"/>
      <c r="T64" s="259"/>
      <c r="U64" s="259"/>
    </row>
  </sheetData>
  <sheetProtection algorithmName="SHA-512" hashValue="C/QVWxb1dbhAP3CPtilEGS0o8b68wej82+isiFeMIhlVKDjodSAuI1u8opa3jM98cGGfpGeSEJVg2fbu9CoH5A==" saltValue="3UTAPpyFkKYifWRDJTZhQ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55"/>
  <sheetViews>
    <sheetView showGridLines="0" topLeftCell="A15" zoomScale="70" zoomScaleNormal="70" zoomScaleSheetLayoutView="100" workbookViewId="0"/>
  </sheetViews>
  <sheetFormatPr defaultColWidth="0" defaultRowHeight="13.5"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08" t="s">
        <v>493</v>
      </c>
    </row>
    <row r="40" spans="2:13" ht="27.75" customHeight="1" thickBot="1" x14ac:dyDescent="0.2">
      <c r="B40" s="309" t="s">
        <v>494</v>
      </c>
      <c r="C40" s="310"/>
      <c r="D40" s="310"/>
      <c r="E40" s="311"/>
      <c r="F40" s="311"/>
      <c r="G40" s="311"/>
      <c r="H40" s="312" t="s">
        <v>476</v>
      </c>
      <c r="I40" s="313" t="s">
        <v>3</v>
      </c>
      <c r="J40" s="314" t="s">
        <v>4</v>
      </c>
      <c r="K40" s="314" t="s">
        <v>5</v>
      </c>
      <c r="L40" s="314" t="s">
        <v>6</v>
      </c>
      <c r="M40" s="315" t="s">
        <v>7</v>
      </c>
    </row>
    <row r="41" spans="2:13" ht="27.75" customHeight="1" x14ac:dyDescent="0.15">
      <c r="B41" s="1178" t="s">
        <v>521</v>
      </c>
      <c r="C41" s="1179"/>
      <c r="D41" s="316"/>
      <c r="E41" s="1184" t="s">
        <v>522</v>
      </c>
      <c r="F41" s="1184"/>
      <c r="G41" s="1184"/>
      <c r="H41" s="1185"/>
      <c r="I41" s="317">
        <v>30476</v>
      </c>
      <c r="J41" s="318">
        <v>29529</v>
      </c>
      <c r="K41" s="318">
        <v>28686</v>
      </c>
      <c r="L41" s="318">
        <v>27397</v>
      </c>
      <c r="M41" s="319">
        <v>27945</v>
      </c>
    </row>
    <row r="42" spans="2:13" ht="27.75" customHeight="1" x14ac:dyDescent="0.15">
      <c r="B42" s="1180"/>
      <c r="C42" s="1181"/>
      <c r="D42" s="320"/>
      <c r="E42" s="1186" t="s">
        <v>523</v>
      </c>
      <c r="F42" s="1186"/>
      <c r="G42" s="1186"/>
      <c r="H42" s="1187"/>
      <c r="I42" s="321">
        <v>0</v>
      </c>
      <c r="J42" s="322">
        <v>0</v>
      </c>
      <c r="K42" s="322">
        <v>0</v>
      </c>
      <c r="L42" s="322">
        <v>0</v>
      </c>
      <c r="M42" s="323">
        <v>0</v>
      </c>
    </row>
    <row r="43" spans="2:13" ht="27.75" customHeight="1" x14ac:dyDescent="0.15">
      <c r="B43" s="1180"/>
      <c r="C43" s="1181"/>
      <c r="D43" s="320"/>
      <c r="E43" s="1186" t="s">
        <v>524</v>
      </c>
      <c r="F43" s="1186"/>
      <c r="G43" s="1186"/>
      <c r="H43" s="1187"/>
      <c r="I43" s="321">
        <v>17039</v>
      </c>
      <c r="J43" s="322">
        <v>14790</v>
      </c>
      <c r="K43" s="322">
        <v>12414</v>
      </c>
      <c r="L43" s="322">
        <v>9973</v>
      </c>
      <c r="M43" s="323">
        <v>9033</v>
      </c>
    </row>
    <row r="44" spans="2:13" ht="27.75" customHeight="1" x14ac:dyDescent="0.15">
      <c r="B44" s="1180"/>
      <c r="C44" s="1181"/>
      <c r="D44" s="320"/>
      <c r="E44" s="1186" t="s">
        <v>525</v>
      </c>
      <c r="F44" s="1186"/>
      <c r="G44" s="1186"/>
      <c r="H44" s="1187"/>
      <c r="I44" s="321">
        <v>2048</v>
      </c>
      <c r="J44" s="322">
        <v>2449</v>
      </c>
      <c r="K44" s="322">
        <v>2382</v>
      </c>
      <c r="L44" s="322">
        <v>2056</v>
      </c>
      <c r="M44" s="323">
        <v>1788</v>
      </c>
    </row>
    <row r="45" spans="2:13" ht="27.75" customHeight="1" x14ac:dyDescent="0.15">
      <c r="B45" s="1180"/>
      <c r="C45" s="1181"/>
      <c r="D45" s="320"/>
      <c r="E45" s="1186" t="s">
        <v>526</v>
      </c>
      <c r="F45" s="1186"/>
      <c r="G45" s="1186"/>
      <c r="H45" s="1187"/>
      <c r="I45" s="321">
        <v>2781</v>
      </c>
      <c r="J45" s="322">
        <v>2804</v>
      </c>
      <c r="K45" s="322">
        <v>2856</v>
      </c>
      <c r="L45" s="322">
        <v>2863</v>
      </c>
      <c r="M45" s="323">
        <v>2915</v>
      </c>
    </row>
    <row r="46" spans="2:13" ht="27.75" customHeight="1" x14ac:dyDescent="0.15">
      <c r="B46" s="1180"/>
      <c r="C46" s="1181"/>
      <c r="D46" s="324"/>
      <c r="E46" s="1186" t="s">
        <v>527</v>
      </c>
      <c r="F46" s="1186"/>
      <c r="G46" s="1186"/>
      <c r="H46" s="1187"/>
      <c r="I46" s="321">
        <v>0</v>
      </c>
      <c r="J46" s="322" t="s">
        <v>317</v>
      </c>
      <c r="K46" s="322" t="s">
        <v>317</v>
      </c>
      <c r="L46" s="322" t="s">
        <v>317</v>
      </c>
      <c r="M46" s="323" t="s">
        <v>317</v>
      </c>
    </row>
    <row r="47" spans="2:13" ht="27.75" customHeight="1" x14ac:dyDescent="0.15">
      <c r="B47" s="1180"/>
      <c r="C47" s="1181"/>
      <c r="D47" s="325"/>
      <c r="E47" s="1188" t="s">
        <v>528</v>
      </c>
      <c r="F47" s="1189"/>
      <c r="G47" s="1189"/>
      <c r="H47" s="1190"/>
      <c r="I47" s="321" t="s">
        <v>317</v>
      </c>
      <c r="J47" s="322" t="s">
        <v>317</v>
      </c>
      <c r="K47" s="322" t="s">
        <v>317</v>
      </c>
      <c r="L47" s="322" t="s">
        <v>317</v>
      </c>
      <c r="M47" s="323" t="s">
        <v>317</v>
      </c>
    </row>
    <row r="48" spans="2:13" ht="27.75" customHeight="1" x14ac:dyDescent="0.15">
      <c r="B48" s="1180"/>
      <c r="C48" s="1181"/>
      <c r="D48" s="320"/>
      <c r="E48" s="1186" t="s">
        <v>529</v>
      </c>
      <c r="F48" s="1186"/>
      <c r="G48" s="1186"/>
      <c r="H48" s="1187"/>
      <c r="I48" s="321" t="s">
        <v>317</v>
      </c>
      <c r="J48" s="322" t="s">
        <v>317</v>
      </c>
      <c r="K48" s="322" t="s">
        <v>317</v>
      </c>
      <c r="L48" s="322" t="s">
        <v>317</v>
      </c>
      <c r="M48" s="323" t="s">
        <v>317</v>
      </c>
    </row>
    <row r="49" spans="2:13" ht="27.75" customHeight="1" x14ac:dyDescent="0.15">
      <c r="B49" s="1182"/>
      <c r="C49" s="1183"/>
      <c r="D49" s="320"/>
      <c r="E49" s="1186" t="s">
        <v>530</v>
      </c>
      <c r="F49" s="1186"/>
      <c r="G49" s="1186"/>
      <c r="H49" s="1187"/>
      <c r="I49" s="321" t="s">
        <v>317</v>
      </c>
      <c r="J49" s="322" t="s">
        <v>317</v>
      </c>
      <c r="K49" s="322" t="s">
        <v>317</v>
      </c>
      <c r="L49" s="322" t="s">
        <v>317</v>
      </c>
      <c r="M49" s="323" t="s">
        <v>317</v>
      </c>
    </row>
    <row r="50" spans="2:13" ht="27.75" customHeight="1" x14ac:dyDescent="0.15">
      <c r="B50" s="1191" t="s">
        <v>531</v>
      </c>
      <c r="C50" s="1192"/>
      <c r="D50" s="326"/>
      <c r="E50" s="1186" t="s">
        <v>532</v>
      </c>
      <c r="F50" s="1186"/>
      <c r="G50" s="1186"/>
      <c r="H50" s="1187"/>
      <c r="I50" s="321">
        <v>4913</v>
      </c>
      <c r="J50" s="322">
        <v>5275</v>
      </c>
      <c r="K50" s="322">
        <v>5834</v>
      </c>
      <c r="L50" s="322">
        <v>6340</v>
      </c>
      <c r="M50" s="323">
        <v>6556</v>
      </c>
    </row>
    <row r="51" spans="2:13" ht="27.75" customHeight="1" x14ac:dyDescent="0.15">
      <c r="B51" s="1180"/>
      <c r="C51" s="1181"/>
      <c r="D51" s="320"/>
      <c r="E51" s="1186" t="s">
        <v>533</v>
      </c>
      <c r="F51" s="1186"/>
      <c r="G51" s="1186"/>
      <c r="H51" s="1187"/>
      <c r="I51" s="321">
        <v>2340</v>
      </c>
      <c r="J51" s="322">
        <v>2270</v>
      </c>
      <c r="K51" s="322">
        <v>2006</v>
      </c>
      <c r="L51" s="322">
        <v>1767</v>
      </c>
      <c r="M51" s="323">
        <v>1900</v>
      </c>
    </row>
    <row r="52" spans="2:13" ht="27.75" customHeight="1" x14ac:dyDescent="0.15">
      <c r="B52" s="1182"/>
      <c r="C52" s="1183"/>
      <c r="D52" s="320"/>
      <c r="E52" s="1186" t="s">
        <v>534</v>
      </c>
      <c r="F52" s="1186"/>
      <c r="G52" s="1186"/>
      <c r="H52" s="1187"/>
      <c r="I52" s="321">
        <v>32785</v>
      </c>
      <c r="J52" s="322">
        <v>31744</v>
      </c>
      <c r="K52" s="322">
        <v>30503</v>
      </c>
      <c r="L52" s="322">
        <v>29005</v>
      </c>
      <c r="M52" s="323">
        <v>28218</v>
      </c>
    </row>
    <row r="53" spans="2:13" ht="27.75" customHeight="1" thickBot="1" x14ac:dyDescent="0.2">
      <c r="B53" s="1193" t="s">
        <v>505</v>
      </c>
      <c r="C53" s="1194"/>
      <c r="D53" s="327"/>
      <c r="E53" s="1195" t="s">
        <v>535</v>
      </c>
      <c r="F53" s="1195"/>
      <c r="G53" s="1195"/>
      <c r="H53" s="1196"/>
      <c r="I53" s="328">
        <v>12305</v>
      </c>
      <c r="J53" s="329">
        <v>10282</v>
      </c>
      <c r="K53" s="329">
        <v>7995</v>
      </c>
      <c r="L53" s="329">
        <v>5178</v>
      </c>
      <c r="M53" s="330">
        <v>5007</v>
      </c>
    </row>
    <row r="54" spans="2:13" ht="27.75" customHeight="1" x14ac:dyDescent="0.15">
      <c r="B54" s="331"/>
      <c r="C54" s="332"/>
      <c r="D54" s="332"/>
      <c r="E54" s="333"/>
      <c r="F54" s="333"/>
      <c r="G54" s="333"/>
      <c r="H54" s="333"/>
      <c r="I54" s="334"/>
      <c r="J54" s="334"/>
      <c r="K54" s="334"/>
      <c r="L54" s="334"/>
      <c r="M54" s="334"/>
    </row>
    <row r="55" spans="2:13" x14ac:dyDescent="0.15"/>
  </sheetData>
  <sheetProtection algorithmName="SHA-512" hashValue="vWTkiHnOx/lS6YPROJLIKlqGzHRWNuwUeqEicrOwkvdEyLrF96nLr7UQJlo9IdbxLKQ3xm1t2sezi46qYrvL/g==" saltValue="0t0Q1GC5MoFzIYZyNKTVr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125" style="212" customWidth="1"/>
    <col min="2" max="2" width="16.375" style="212" customWidth="1"/>
    <col min="3" max="5" width="26.125" style="212" customWidth="1"/>
    <col min="6" max="8" width="24.125" style="212" customWidth="1"/>
    <col min="9" max="14" width="26" style="212" customWidth="1"/>
    <col min="15" max="15" width="6.125" style="212" customWidth="1"/>
    <col min="16" max="16" width="9" style="212" hidden="1" customWidth="1"/>
    <col min="17" max="20" width="0" style="212" hidden="1" customWidth="1"/>
    <col min="21" max="21" width="9" style="212" hidden="1" customWidth="1"/>
    <col min="22" max="22" width="0" style="212" hidden="1" customWidth="1"/>
    <col min="23" max="23" width="9" style="212" hidden="1" customWidth="1"/>
    <col min="24"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13"/>
      <c r="C53" s="213"/>
      <c r="D53" s="213"/>
      <c r="E53" s="213"/>
      <c r="F53" s="213"/>
      <c r="G53" s="213"/>
      <c r="H53" s="335" t="s">
        <v>536</v>
      </c>
    </row>
    <row r="54" spans="2:8" ht="29.25" customHeight="1" thickBot="1" x14ac:dyDescent="0.25">
      <c r="B54" s="336" t="s">
        <v>22</v>
      </c>
      <c r="C54" s="337"/>
      <c r="D54" s="337"/>
      <c r="E54" s="338" t="s">
        <v>476</v>
      </c>
      <c r="F54" s="339" t="s">
        <v>5</v>
      </c>
      <c r="G54" s="339" t="s">
        <v>6</v>
      </c>
      <c r="H54" s="340" t="s">
        <v>7</v>
      </c>
    </row>
    <row r="55" spans="2:8" ht="52.5" customHeight="1" x14ac:dyDescent="0.15">
      <c r="B55" s="341"/>
      <c r="C55" s="1205" t="s">
        <v>115</v>
      </c>
      <c r="D55" s="1205"/>
      <c r="E55" s="1206"/>
      <c r="F55" s="342">
        <v>1884</v>
      </c>
      <c r="G55" s="342">
        <v>2364</v>
      </c>
      <c r="H55" s="343">
        <v>2510</v>
      </c>
    </row>
    <row r="56" spans="2:8" ht="52.5" customHeight="1" x14ac:dyDescent="0.15">
      <c r="B56" s="344"/>
      <c r="C56" s="1207" t="s">
        <v>537</v>
      </c>
      <c r="D56" s="1207"/>
      <c r="E56" s="1208"/>
      <c r="F56" s="345">
        <v>1381</v>
      </c>
      <c r="G56" s="345">
        <v>1376</v>
      </c>
      <c r="H56" s="346">
        <v>1431</v>
      </c>
    </row>
    <row r="57" spans="2:8" ht="53.25" customHeight="1" x14ac:dyDescent="0.15">
      <c r="B57" s="344"/>
      <c r="C57" s="1209" t="s">
        <v>120</v>
      </c>
      <c r="D57" s="1209"/>
      <c r="E57" s="1210"/>
      <c r="F57" s="347">
        <v>2138</v>
      </c>
      <c r="G57" s="347">
        <v>2034</v>
      </c>
      <c r="H57" s="348">
        <v>1980</v>
      </c>
    </row>
    <row r="58" spans="2:8" ht="45.75" customHeight="1" x14ac:dyDescent="0.15">
      <c r="B58" s="349"/>
      <c r="C58" s="1197" t="s">
        <v>538</v>
      </c>
      <c r="D58" s="1198"/>
      <c r="E58" s="1199"/>
      <c r="F58" s="350">
        <v>729</v>
      </c>
      <c r="G58" s="350">
        <v>716</v>
      </c>
      <c r="H58" s="351">
        <v>731</v>
      </c>
    </row>
    <row r="59" spans="2:8" ht="45.75" customHeight="1" x14ac:dyDescent="0.15">
      <c r="B59" s="349"/>
      <c r="C59" s="1197" t="s">
        <v>539</v>
      </c>
      <c r="D59" s="1198"/>
      <c r="E59" s="1199"/>
      <c r="F59" s="350">
        <v>618</v>
      </c>
      <c r="G59" s="350">
        <v>574</v>
      </c>
      <c r="H59" s="351">
        <v>525</v>
      </c>
    </row>
    <row r="60" spans="2:8" ht="45.75" customHeight="1" x14ac:dyDescent="0.15">
      <c r="B60" s="349"/>
      <c r="C60" s="1197" t="s">
        <v>540</v>
      </c>
      <c r="D60" s="1198"/>
      <c r="E60" s="1199"/>
      <c r="F60" s="350">
        <v>245</v>
      </c>
      <c r="G60" s="350">
        <v>245</v>
      </c>
      <c r="H60" s="351">
        <v>245</v>
      </c>
    </row>
    <row r="61" spans="2:8" ht="45.75" customHeight="1" x14ac:dyDescent="0.15">
      <c r="B61" s="349"/>
      <c r="C61" s="1197" t="s">
        <v>541</v>
      </c>
      <c r="D61" s="1198"/>
      <c r="E61" s="1199"/>
      <c r="F61" s="350">
        <v>179</v>
      </c>
      <c r="G61" s="350">
        <v>179</v>
      </c>
      <c r="H61" s="351">
        <v>178</v>
      </c>
    </row>
    <row r="62" spans="2:8" ht="45.75" customHeight="1" thickBot="1" x14ac:dyDescent="0.2">
      <c r="B62" s="352"/>
      <c r="C62" s="1200" t="s">
        <v>542</v>
      </c>
      <c r="D62" s="1201"/>
      <c r="E62" s="1202"/>
      <c r="F62" s="353">
        <v>62</v>
      </c>
      <c r="G62" s="353">
        <v>62</v>
      </c>
      <c r="H62" s="354">
        <v>62</v>
      </c>
    </row>
    <row r="63" spans="2:8" ht="52.5" customHeight="1" thickBot="1" x14ac:dyDescent="0.2">
      <c r="B63" s="355"/>
      <c r="C63" s="1203" t="s">
        <v>543</v>
      </c>
      <c r="D63" s="1203"/>
      <c r="E63" s="1204"/>
      <c r="F63" s="356">
        <v>5403</v>
      </c>
      <c r="G63" s="356">
        <v>5774</v>
      </c>
      <c r="H63" s="357">
        <v>5921</v>
      </c>
    </row>
    <row r="64" spans="2:8" x14ac:dyDescent="0.15"/>
  </sheetData>
  <sheetProtection algorithmName="SHA-512" hashValue="CKCFNLDbSPR4Cw/kan3oimwUcMWg7lasgkT06MxNoweMPZWs8rIkxo99uKObcsjXXXt2o+xQpswS0GnALHbHkQ==" saltValue="mtBSZsnGJQp+8wtfHb3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34" t="s">
        <v>544</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0"/>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0"/>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0"/>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0"/>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211"/>
      <c r="H50" s="1211"/>
      <c r="I50" s="1211"/>
      <c r="J50" s="1211"/>
      <c r="K50" s="20"/>
      <c r="L50" s="20"/>
      <c r="M50" s="21"/>
      <c r="N50" s="21"/>
      <c r="AN50" s="1230"/>
      <c r="AO50" s="1231"/>
      <c r="AP50" s="1231"/>
      <c r="AQ50" s="1231"/>
      <c r="AR50" s="1231"/>
      <c r="AS50" s="1231"/>
      <c r="AT50" s="1231"/>
      <c r="AU50" s="1231"/>
      <c r="AV50" s="1231"/>
      <c r="AW50" s="1231"/>
      <c r="AX50" s="1231"/>
      <c r="AY50" s="1231"/>
      <c r="AZ50" s="1231"/>
      <c r="BA50" s="1231"/>
      <c r="BB50" s="1231"/>
      <c r="BC50" s="1231"/>
      <c r="BD50" s="1231"/>
      <c r="BE50" s="1231"/>
      <c r="BF50" s="1231"/>
      <c r="BG50" s="1231"/>
      <c r="BH50" s="1231"/>
      <c r="BI50" s="1231"/>
      <c r="BJ50" s="1231"/>
      <c r="BK50" s="1231"/>
      <c r="BL50" s="1231"/>
      <c r="BM50" s="1231"/>
      <c r="BN50" s="1231"/>
      <c r="BO50" s="1232"/>
      <c r="BP50" s="1217" t="s">
        <v>3</v>
      </c>
      <c r="BQ50" s="1217"/>
      <c r="BR50" s="1217"/>
      <c r="BS50" s="1217"/>
      <c r="BT50" s="1217"/>
      <c r="BU50" s="1217"/>
      <c r="BV50" s="1217"/>
      <c r="BW50" s="1217"/>
      <c r="BX50" s="1217" t="s">
        <v>4</v>
      </c>
      <c r="BY50" s="1217"/>
      <c r="BZ50" s="1217"/>
      <c r="CA50" s="1217"/>
      <c r="CB50" s="1217"/>
      <c r="CC50" s="1217"/>
      <c r="CD50" s="1217"/>
      <c r="CE50" s="1217"/>
      <c r="CF50" s="1217" t="s">
        <v>5</v>
      </c>
      <c r="CG50" s="1217"/>
      <c r="CH50" s="1217"/>
      <c r="CI50" s="1217"/>
      <c r="CJ50" s="1217"/>
      <c r="CK50" s="1217"/>
      <c r="CL50" s="1217"/>
      <c r="CM50" s="1217"/>
      <c r="CN50" s="1217" t="s">
        <v>6</v>
      </c>
      <c r="CO50" s="1217"/>
      <c r="CP50" s="1217"/>
      <c r="CQ50" s="1217"/>
      <c r="CR50" s="1217"/>
      <c r="CS50" s="1217"/>
      <c r="CT50" s="1217"/>
      <c r="CU50" s="1217"/>
      <c r="CV50" s="1217" t="s">
        <v>7</v>
      </c>
      <c r="CW50" s="1217"/>
      <c r="CX50" s="1217"/>
      <c r="CY50" s="1217"/>
      <c r="CZ50" s="1217"/>
      <c r="DA50" s="1217"/>
      <c r="DB50" s="1217"/>
      <c r="DC50" s="1217"/>
    </row>
    <row r="51" spans="1:109" ht="13.5" customHeight="1" x14ac:dyDescent="0.15">
      <c r="B51" s="10"/>
      <c r="G51" s="1229"/>
      <c r="H51" s="1229"/>
      <c r="I51" s="1233"/>
      <c r="J51" s="1233"/>
      <c r="K51" s="1218"/>
      <c r="L51" s="1218"/>
      <c r="M51" s="1218"/>
      <c r="N51" s="1218"/>
      <c r="AM51" s="19"/>
      <c r="AN51" s="1216" t="s">
        <v>8</v>
      </c>
      <c r="AO51" s="1216"/>
      <c r="AP51" s="1216"/>
      <c r="AQ51" s="1216"/>
      <c r="AR51" s="1216"/>
      <c r="AS51" s="1216"/>
      <c r="AT51" s="1216"/>
      <c r="AU51" s="1216"/>
      <c r="AV51" s="1216"/>
      <c r="AW51" s="1216"/>
      <c r="AX51" s="1216"/>
      <c r="AY51" s="1216"/>
      <c r="AZ51" s="1216"/>
      <c r="BA51" s="1216"/>
      <c r="BB51" s="1216" t="s">
        <v>9</v>
      </c>
      <c r="BC51" s="1216"/>
      <c r="BD51" s="1216"/>
      <c r="BE51" s="1216"/>
      <c r="BF51" s="1216"/>
      <c r="BG51" s="1216"/>
      <c r="BH51" s="1216"/>
      <c r="BI51" s="1216"/>
      <c r="BJ51" s="1216"/>
      <c r="BK51" s="1216"/>
      <c r="BL51" s="1216"/>
      <c r="BM51" s="1216"/>
      <c r="BN51" s="1216"/>
      <c r="BO51" s="1216"/>
      <c r="BP51" s="1213">
        <v>110.8</v>
      </c>
      <c r="BQ51" s="1213"/>
      <c r="BR51" s="1213"/>
      <c r="BS51" s="1213"/>
      <c r="BT51" s="1213"/>
      <c r="BU51" s="1213"/>
      <c r="BV51" s="1213"/>
      <c r="BW51" s="1213"/>
      <c r="BX51" s="1213">
        <v>89.2</v>
      </c>
      <c r="BY51" s="1213"/>
      <c r="BZ51" s="1213"/>
      <c r="CA51" s="1213"/>
      <c r="CB51" s="1213"/>
      <c r="CC51" s="1213"/>
      <c r="CD51" s="1213"/>
      <c r="CE51" s="1213"/>
      <c r="CF51" s="1213">
        <v>66.400000000000006</v>
      </c>
      <c r="CG51" s="1213"/>
      <c r="CH51" s="1213"/>
      <c r="CI51" s="1213"/>
      <c r="CJ51" s="1213"/>
      <c r="CK51" s="1213"/>
      <c r="CL51" s="1213"/>
      <c r="CM51" s="1213"/>
      <c r="CN51" s="1213">
        <v>44</v>
      </c>
      <c r="CO51" s="1213"/>
      <c r="CP51" s="1213"/>
      <c r="CQ51" s="1213"/>
      <c r="CR51" s="1213"/>
      <c r="CS51" s="1213"/>
      <c r="CT51" s="1213"/>
      <c r="CU51" s="1213"/>
      <c r="CV51" s="1228"/>
      <c r="CW51" s="1213"/>
      <c r="CX51" s="1213"/>
      <c r="CY51" s="1213"/>
      <c r="CZ51" s="1213"/>
      <c r="DA51" s="1213"/>
      <c r="DB51" s="1213"/>
      <c r="DC51" s="1213"/>
    </row>
    <row r="52" spans="1:109" x14ac:dyDescent="0.15">
      <c r="B52" s="10"/>
      <c r="G52" s="1229"/>
      <c r="H52" s="1229"/>
      <c r="I52" s="1233"/>
      <c r="J52" s="1233"/>
      <c r="K52" s="1218"/>
      <c r="L52" s="1218"/>
      <c r="M52" s="1218"/>
      <c r="N52" s="1218"/>
      <c r="AM52" s="19"/>
      <c r="AN52" s="1216"/>
      <c r="AO52" s="1216"/>
      <c r="AP52" s="1216"/>
      <c r="AQ52" s="1216"/>
      <c r="AR52" s="1216"/>
      <c r="AS52" s="1216"/>
      <c r="AT52" s="1216"/>
      <c r="AU52" s="1216"/>
      <c r="AV52" s="1216"/>
      <c r="AW52" s="1216"/>
      <c r="AX52" s="1216"/>
      <c r="AY52" s="1216"/>
      <c r="AZ52" s="1216"/>
      <c r="BA52" s="1216"/>
      <c r="BB52" s="1216"/>
      <c r="BC52" s="1216"/>
      <c r="BD52" s="1216"/>
      <c r="BE52" s="1216"/>
      <c r="BF52" s="1216"/>
      <c r="BG52" s="1216"/>
      <c r="BH52" s="1216"/>
      <c r="BI52" s="1216"/>
      <c r="BJ52" s="1216"/>
      <c r="BK52" s="1216"/>
      <c r="BL52" s="1216"/>
      <c r="BM52" s="1216"/>
      <c r="BN52" s="1216"/>
      <c r="BO52" s="1216"/>
      <c r="BP52" s="1213"/>
      <c r="BQ52" s="1213"/>
      <c r="BR52" s="1213"/>
      <c r="BS52" s="1213"/>
      <c r="BT52" s="1213"/>
      <c r="BU52" s="1213"/>
      <c r="BV52" s="1213"/>
      <c r="BW52" s="1213"/>
      <c r="BX52" s="1213"/>
      <c r="BY52" s="1213"/>
      <c r="BZ52" s="1213"/>
      <c r="CA52" s="1213"/>
      <c r="CB52" s="1213"/>
      <c r="CC52" s="1213"/>
      <c r="CD52" s="1213"/>
      <c r="CE52" s="1213"/>
      <c r="CF52" s="1213"/>
      <c r="CG52" s="1213"/>
      <c r="CH52" s="1213"/>
      <c r="CI52" s="1213"/>
      <c r="CJ52" s="1213"/>
      <c r="CK52" s="1213"/>
      <c r="CL52" s="1213"/>
      <c r="CM52" s="1213"/>
      <c r="CN52" s="1213"/>
      <c r="CO52" s="1213"/>
      <c r="CP52" s="1213"/>
      <c r="CQ52" s="1213"/>
      <c r="CR52" s="1213"/>
      <c r="CS52" s="1213"/>
      <c r="CT52" s="1213"/>
      <c r="CU52" s="1213"/>
      <c r="CV52" s="1213"/>
      <c r="CW52" s="1213"/>
      <c r="CX52" s="1213"/>
      <c r="CY52" s="1213"/>
      <c r="CZ52" s="1213"/>
      <c r="DA52" s="1213"/>
      <c r="DB52" s="1213"/>
      <c r="DC52" s="1213"/>
    </row>
    <row r="53" spans="1:109" x14ac:dyDescent="0.15">
      <c r="A53" s="18"/>
      <c r="B53" s="10"/>
      <c r="G53" s="1229"/>
      <c r="H53" s="1229"/>
      <c r="I53" s="1211"/>
      <c r="J53" s="1211"/>
      <c r="K53" s="1218"/>
      <c r="L53" s="1218"/>
      <c r="M53" s="1218"/>
      <c r="N53" s="1218"/>
      <c r="AM53" s="19"/>
      <c r="AN53" s="1216"/>
      <c r="AO53" s="1216"/>
      <c r="AP53" s="1216"/>
      <c r="AQ53" s="1216"/>
      <c r="AR53" s="1216"/>
      <c r="AS53" s="1216"/>
      <c r="AT53" s="1216"/>
      <c r="AU53" s="1216"/>
      <c r="AV53" s="1216"/>
      <c r="AW53" s="1216"/>
      <c r="AX53" s="1216"/>
      <c r="AY53" s="1216"/>
      <c r="AZ53" s="1216"/>
      <c r="BA53" s="1216"/>
      <c r="BB53" s="1216" t="s">
        <v>10</v>
      </c>
      <c r="BC53" s="1216"/>
      <c r="BD53" s="1216"/>
      <c r="BE53" s="1216"/>
      <c r="BF53" s="1216"/>
      <c r="BG53" s="1216"/>
      <c r="BH53" s="1216"/>
      <c r="BI53" s="1216"/>
      <c r="BJ53" s="1216"/>
      <c r="BK53" s="1216"/>
      <c r="BL53" s="1216"/>
      <c r="BM53" s="1216"/>
      <c r="BN53" s="1216"/>
      <c r="BO53" s="1216"/>
      <c r="BP53" s="1213">
        <v>50.6</v>
      </c>
      <c r="BQ53" s="1213"/>
      <c r="BR53" s="1213"/>
      <c r="BS53" s="1213"/>
      <c r="BT53" s="1213"/>
      <c r="BU53" s="1213"/>
      <c r="BV53" s="1213"/>
      <c r="BW53" s="1213"/>
      <c r="BX53" s="1213">
        <v>52.2</v>
      </c>
      <c r="BY53" s="1213"/>
      <c r="BZ53" s="1213"/>
      <c r="CA53" s="1213"/>
      <c r="CB53" s="1213"/>
      <c r="CC53" s="1213"/>
      <c r="CD53" s="1213"/>
      <c r="CE53" s="1213"/>
      <c r="CF53" s="1213">
        <v>53.7</v>
      </c>
      <c r="CG53" s="1213"/>
      <c r="CH53" s="1213"/>
      <c r="CI53" s="1213"/>
      <c r="CJ53" s="1213"/>
      <c r="CK53" s="1213"/>
      <c r="CL53" s="1213"/>
      <c r="CM53" s="1213"/>
      <c r="CN53" s="1213">
        <v>55.4</v>
      </c>
      <c r="CO53" s="1213"/>
      <c r="CP53" s="1213"/>
      <c r="CQ53" s="1213"/>
      <c r="CR53" s="1213"/>
      <c r="CS53" s="1213"/>
      <c r="CT53" s="1213"/>
      <c r="CU53" s="1213"/>
      <c r="CV53" s="1228"/>
      <c r="CW53" s="1213"/>
      <c r="CX53" s="1213"/>
      <c r="CY53" s="1213"/>
      <c r="CZ53" s="1213"/>
      <c r="DA53" s="1213"/>
      <c r="DB53" s="1213"/>
      <c r="DC53" s="1213"/>
    </row>
    <row r="54" spans="1:109" x14ac:dyDescent="0.15">
      <c r="A54" s="18"/>
      <c r="B54" s="10"/>
      <c r="G54" s="1229"/>
      <c r="H54" s="1229"/>
      <c r="I54" s="1211"/>
      <c r="J54" s="1211"/>
      <c r="K54" s="1218"/>
      <c r="L54" s="1218"/>
      <c r="M54" s="1218"/>
      <c r="N54" s="1218"/>
      <c r="AM54" s="19"/>
      <c r="AN54" s="1216"/>
      <c r="AO54" s="1216"/>
      <c r="AP54" s="1216"/>
      <c r="AQ54" s="1216"/>
      <c r="AR54" s="1216"/>
      <c r="AS54" s="1216"/>
      <c r="AT54" s="1216"/>
      <c r="AU54" s="1216"/>
      <c r="AV54" s="1216"/>
      <c r="AW54" s="1216"/>
      <c r="AX54" s="1216"/>
      <c r="AY54" s="1216"/>
      <c r="AZ54" s="1216"/>
      <c r="BA54" s="1216"/>
      <c r="BB54" s="1216"/>
      <c r="BC54" s="1216"/>
      <c r="BD54" s="1216"/>
      <c r="BE54" s="1216"/>
      <c r="BF54" s="1216"/>
      <c r="BG54" s="1216"/>
      <c r="BH54" s="1216"/>
      <c r="BI54" s="1216"/>
      <c r="BJ54" s="1216"/>
      <c r="BK54" s="1216"/>
      <c r="BL54" s="1216"/>
      <c r="BM54" s="1216"/>
      <c r="BN54" s="1216"/>
      <c r="BO54" s="1216"/>
      <c r="BP54" s="1213"/>
      <c r="BQ54" s="1213"/>
      <c r="BR54" s="1213"/>
      <c r="BS54" s="1213"/>
      <c r="BT54" s="1213"/>
      <c r="BU54" s="1213"/>
      <c r="BV54" s="1213"/>
      <c r="BW54" s="1213"/>
      <c r="BX54" s="1213"/>
      <c r="BY54" s="1213"/>
      <c r="BZ54" s="1213"/>
      <c r="CA54" s="1213"/>
      <c r="CB54" s="1213"/>
      <c r="CC54" s="1213"/>
      <c r="CD54" s="1213"/>
      <c r="CE54" s="1213"/>
      <c r="CF54" s="1213"/>
      <c r="CG54" s="1213"/>
      <c r="CH54" s="1213"/>
      <c r="CI54" s="1213"/>
      <c r="CJ54" s="1213"/>
      <c r="CK54" s="1213"/>
      <c r="CL54" s="1213"/>
      <c r="CM54" s="1213"/>
      <c r="CN54" s="1213"/>
      <c r="CO54" s="1213"/>
      <c r="CP54" s="1213"/>
      <c r="CQ54" s="1213"/>
      <c r="CR54" s="1213"/>
      <c r="CS54" s="1213"/>
      <c r="CT54" s="1213"/>
      <c r="CU54" s="1213"/>
      <c r="CV54" s="1213"/>
      <c r="CW54" s="1213"/>
      <c r="CX54" s="1213"/>
      <c r="CY54" s="1213"/>
      <c r="CZ54" s="1213"/>
      <c r="DA54" s="1213"/>
      <c r="DB54" s="1213"/>
      <c r="DC54" s="1213"/>
    </row>
    <row r="55" spans="1:109" x14ac:dyDescent="0.15">
      <c r="A55" s="18"/>
      <c r="B55" s="10"/>
      <c r="G55" s="1211"/>
      <c r="H55" s="1211"/>
      <c r="I55" s="1211"/>
      <c r="J55" s="1211"/>
      <c r="K55" s="1218"/>
      <c r="L55" s="1218"/>
      <c r="M55" s="1218"/>
      <c r="N55" s="1218"/>
      <c r="AN55" s="1217" t="s">
        <v>11</v>
      </c>
      <c r="AO55" s="1217"/>
      <c r="AP55" s="1217"/>
      <c r="AQ55" s="1217"/>
      <c r="AR55" s="1217"/>
      <c r="AS55" s="1217"/>
      <c r="AT55" s="1217"/>
      <c r="AU55" s="1217"/>
      <c r="AV55" s="1217"/>
      <c r="AW55" s="1217"/>
      <c r="AX55" s="1217"/>
      <c r="AY55" s="1217"/>
      <c r="AZ55" s="1217"/>
      <c r="BA55" s="1217"/>
      <c r="BB55" s="1216" t="s">
        <v>9</v>
      </c>
      <c r="BC55" s="1216"/>
      <c r="BD55" s="1216"/>
      <c r="BE55" s="1216"/>
      <c r="BF55" s="1216"/>
      <c r="BG55" s="1216"/>
      <c r="BH55" s="1216"/>
      <c r="BI55" s="1216"/>
      <c r="BJ55" s="1216"/>
      <c r="BK55" s="1216"/>
      <c r="BL55" s="1216"/>
      <c r="BM55" s="1216"/>
      <c r="BN55" s="1216"/>
      <c r="BO55" s="1216"/>
      <c r="BP55" s="1213">
        <v>49.1</v>
      </c>
      <c r="BQ55" s="1213"/>
      <c r="BR55" s="1213"/>
      <c r="BS55" s="1213"/>
      <c r="BT55" s="1213"/>
      <c r="BU55" s="1213"/>
      <c r="BV55" s="1213"/>
      <c r="BW55" s="1213"/>
      <c r="BX55" s="1213">
        <v>41.5</v>
      </c>
      <c r="BY55" s="1213"/>
      <c r="BZ55" s="1213"/>
      <c r="CA55" s="1213"/>
      <c r="CB55" s="1213"/>
      <c r="CC55" s="1213"/>
      <c r="CD55" s="1213"/>
      <c r="CE55" s="1213"/>
      <c r="CF55" s="1213">
        <v>25.2</v>
      </c>
      <c r="CG55" s="1213"/>
      <c r="CH55" s="1213"/>
      <c r="CI55" s="1213"/>
      <c r="CJ55" s="1213"/>
      <c r="CK55" s="1213"/>
      <c r="CL55" s="1213"/>
      <c r="CM55" s="1213"/>
      <c r="CN55" s="1213">
        <v>15.7</v>
      </c>
      <c r="CO55" s="1213"/>
      <c r="CP55" s="1213"/>
      <c r="CQ55" s="1213"/>
      <c r="CR55" s="1213"/>
      <c r="CS55" s="1213"/>
      <c r="CT55" s="1213"/>
      <c r="CU55" s="1213"/>
      <c r="CV55" s="1228"/>
      <c r="CW55" s="1213"/>
      <c r="CX55" s="1213"/>
      <c r="CY55" s="1213"/>
      <c r="CZ55" s="1213"/>
      <c r="DA55" s="1213"/>
      <c r="DB55" s="1213"/>
      <c r="DC55" s="1213"/>
    </row>
    <row r="56" spans="1:109" x14ac:dyDescent="0.15">
      <c r="A56" s="18"/>
      <c r="B56" s="10"/>
      <c r="G56" s="1211"/>
      <c r="H56" s="1211"/>
      <c r="I56" s="1211"/>
      <c r="J56" s="1211"/>
      <c r="K56" s="1218"/>
      <c r="L56" s="1218"/>
      <c r="M56" s="1218"/>
      <c r="N56" s="1218"/>
      <c r="AN56" s="1217"/>
      <c r="AO56" s="1217"/>
      <c r="AP56" s="1217"/>
      <c r="AQ56" s="1217"/>
      <c r="AR56" s="1217"/>
      <c r="AS56" s="1217"/>
      <c r="AT56" s="1217"/>
      <c r="AU56" s="1217"/>
      <c r="AV56" s="1217"/>
      <c r="AW56" s="1217"/>
      <c r="AX56" s="1217"/>
      <c r="AY56" s="1217"/>
      <c r="AZ56" s="1217"/>
      <c r="BA56" s="1217"/>
      <c r="BB56" s="1216"/>
      <c r="BC56" s="1216"/>
      <c r="BD56" s="1216"/>
      <c r="BE56" s="1216"/>
      <c r="BF56" s="1216"/>
      <c r="BG56" s="1216"/>
      <c r="BH56" s="1216"/>
      <c r="BI56" s="1216"/>
      <c r="BJ56" s="1216"/>
      <c r="BK56" s="1216"/>
      <c r="BL56" s="1216"/>
      <c r="BM56" s="1216"/>
      <c r="BN56" s="1216"/>
      <c r="BO56" s="1216"/>
      <c r="BP56" s="1213"/>
      <c r="BQ56" s="1213"/>
      <c r="BR56" s="1213"/>
      <c r="BS56" s="1213"/>
      <c r="BT56" s="1213"/>
      <c r="BU56" s="1213"/>
      <c r="BV56" s="1213"/>
      <c r="BW56" s="1213"/>
      <c r="BX56" s="1213"/>
      <c r="BY56" s="1213"/>
      <c r="BZ56" s="1213"/>
      <c r="CA56" s="1213"/>
      <c r="CB56" s="1213"/>
      <c r="CC56" s="1213"/>
      <c r="CD56" s="1213"/>
      <c r="CE56" s="1213"/>
      <c r="CF56" s="1213"/>
      <c r="CG56" s="1213"/>
      <c r="CH56" s="1213"/>
      <c r="CI56" s="1213"/>
      <c r="CJ56" s="1213"/>
      <c r="CK56" s="1213"/>
      <c r="CL56" s="1213"/>
      <c r="CM56" s="1213"/>
      <c r="CN56" s="1213"/>
      <c r="CO56" s="1213"/>
      <c r="CP56" s="1213"/>
      <c r="CQ56" s="1213"/>
      <c r="CR56" s="1213"/>
      <c r="CS56" s="1213"/>
      <c r="CT56" s="1213"/>
      <c r="CU56" s="1213"/>
      <c r="CV56" s="1213"/>
      <c r="CW56" s="1213"/>
      <c r="CX56" s="1213"/>
      <c r="CY56" s="1213"/>
      <c r="CZ56" s="1213"/>
      <c r="DA56" s="1213"/>
      <c r="DB56" s="1213"/>
      <c r="DC56" s="1213"/>
    </row>
    <row r="57" spans="1:109" s="18" customFormat="1" x14ac:dyDescent="0.15">
      <c r="B57" s="22"/>
      <c r="G57" s="1211"/>
      <c r="H57" s="1211"/>
      <c r="I57" s="1214"/>
      <c r="J57" s="1214"/>
      <c r="K57" s="1218"/>
      <c r="L57" s="1218"/>
      <c r="M57" s="1218"/>
      <c r="N57" s="1218"/>
      <c r="AM57" s="3"/>
      <c r="AN57" s="1217"/>
      <c r="AO57" s="1217"/>
      <c r="AP57" s="1217"/>
      <c r="AQ57" s="1217"/>
      <c r="AR57" s="1217"/>
      <c r="AS57" s="1217"/>
      <c r="AT57" s="1217"/>
      <c r="AU57" s="1217"/>
      <c r="AV57" s="1217"/>
      <c r="AW57" s="1217"/>
      <c r="AX57" s="1217"/>
      <c r="AY57" s="1217"/>
      <c r="AZ57" s="1217"/>
      <c r="BA57" s="1217"/>
      <c r="BB57" s="1216" t="s">
        <v>10</v>
      </c>
      <c r="BC57" s="1216"/>
      <c r="BD57" s="1216"/>
      <c r="BE57" s="1216"/>
      <c r="BF57" s="1216"/>
      <c r="BG57" s="1216"/>
      <c r="BH57" s="1216"/>
      <c r="BI57" s="1216"/>
      <c r="BJ57" s="1216"/>
      <c r="BK57" s="1216"/>
      <c r="BL57" s="1216"/>
      <c r="BM57" s="1216"/>
      <c r="BN57" s="1216"/>
      <c r="BO57" s="1216"/>
      <c r="BP57" s="1213">
        <v>61</v>
      </c>
      <c r="BQ57" s="1213"/>
      <c r="BR57" s="1213"/>
      <c r="BS57" s="1213"/>
      <c r="BT57" s="1213"/>
      <c r="BU57" s="1213"/>
      <c r="BV57" s="1213"/>
      <c r="BW57" s="1213"/>
      <c r="BX57" s="1213">
        <v>61.7</v>
      </c>
      <c r="BY57" s="1213"/>
      <c r="BZ57" s="1213"/>
      <c r="CA57" s="1213"/>
      <c r="CB57" s="1213"/>
      <c r="CC57" s="1213"/>
      <c r="CD57" s="1213"/>
      <c r="CE57" s="1213"/>
      <c r="CF57" s="1213">
        <v>62.5</v>
      </c>
      <c r="CG57" s="1213"/>
      <c r="CH57" s="1213"/>
      <c r="CI57" s="1213"/>
      <c r="CJ57" s="1213"/>
      <c r="CK57" s="1213"/>
      <c r="CL57" s="1213"/>
      <c r="CM57" s="1213"/>
      <c r="CN57" s="1213">
        <v>64.3</v>
      </c>
      <c r="CO57" s="1213"/>
      <c r="CP57" s="1213"/>
      <c r="CQ57" s="1213"/>
      <c r="CR57" s="1213"/>
      <c r="CS57" s="1213"/>
      <c r="CT57" s="1213"/>
      <c r="CU57" s="1213"/>
      <c r="CV57" s="1228"/>
      <c r="CW57" s="1213"/>
      <c r="CX57" s="1213"/>
      <c r="CY57" s="1213"/>
      <c r="CZ57" s="1213"/>
      <c r="DA57" s="1213"/>
      <c r="DB57" s="1213"/>
      <c r="DC57" s="1213"/>
      <c r="DD57" s="23"/>
      <c r="DE57" s="22"/>
    </row>
    <row r="58" spans="1:109" s="18" customFormat="1" x14ac:dyDescent="0.15">
      <c r="A58" s="3"/>
      <c r="B58" s="22"/>
      <c r="G58" s="1211"/>
      <c r="H58" s="1211"/>
      <c r="I58" s="1214"/>
      <c r="J58" s="1214"/>
      <c r="K58" s="1218"/>
      <c r="L58" s="1218"/>
      <c r="M58" s="1218"/>
      <c r="N58" s="1218"/>
      <c r="AM58" s="3"/>
      <c r="AN58" s="1217"/>
      <c r="AO58" s="1217"/>
      <c r="AP58" s="1217"/>
      <c r="AQ58" s="1217"/>
      <c r="AR58" s="1217"/>
      <c r="AS58" s="1217"/>
      <c r="AT58" s="1217"/>
      <c r="AU58" s="1217"/>
      <c r="AV58" s="1217"/>
      <c r="AW58" s="1217"/>
      <c r="AX58" s="1217"/>
      <c r="AY58" s="1217"/>
      <c r="AZ58" s="1217"/>
      <c r="BA58" s="1217"/>
      <c r="BB58" s="1216"/>
      <c r="BC58" s="1216"/>
      <c r="BD58" s="1216"/>
      <c r="BE58" s="1216"/>
      <c r="BF58" s="1216"/>
      <c r="BG58" s="1216"/>
      <c r="BH58" s="1216"/>
      <c r="BI58" s="1216"/>
      <c r="BJ58" s="1216"/>
      <c r="BK58" s="1216"/>
      <c r="BL58" s="1216"/>
      <c r="BM58" s="1216"/>
      <c r="BN58" s="1216"/>
      <c r="BO58" s="1216"/>
      <c r="BP58" s="1213"/>
      <c r="BQ58" s="1213"/>
      <c r="BR58" s="1213"/>
      <c r="BS58" s="1213"/>
      <c r="BT58" s="1213"/>
      <c r="BU58" s="1213"/>
      <c r="BV58" s="1213"/>
      <c r="BW58" s="1213"/>
      <c r="BX58" s="1213"/>
      <c r="BY58" s="1213"/>
      <c r="BZ58" s="1213"/>
      <c r="CA58" s="1213"/>
      <c r="CB58" s="1213"/>
      <c r="CC58" s="1213"/>
      <c r="CD58" s="1213"/>
      <c r="CE58" s="1213"/>
      <c r="CF58" s="1213"/>
      <c r="CG58" s="1213"/>
      <c r="CH58" s="1213"/>
      <c r="CI58" s="1213"/>
      <c r="CJ58" s="1213"/>
      <c r="CK58" s="1213"/>
      <c r="CL58" s="1213"/>
      <c r="CM58" s="1213"/>
      <c r="CN58" s="1213"/>
      <c r="CO58" s="1213"/>
      <c r="CP58" s="1213"/>
      <c r="CQ58" s="1213"/>
      <c r="CR58" s="1213"/>
      <c r="CS58" s="1213"/>
      <c r="CT58" s="1213"/>
      <c r="CU58" s="1213"/>
      <c r="CV58" s="1213"/>
      <c r="CW58" s="1213"/>
      <c r="CX58" s="1213"/>
      <c r="CY58" s="1213"/>
      <c r="CZ58" s="1213"/>
      <c r="DA58" s="1213"/>
      <c r="DB58" s="1213"/>
      <c r="DC58" s="1213"/>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219" t="s">
        <v>545</v>
      </c>
      <c r="AO65" s="1220"/>
      <c r="AP65" s="1220"/>
      <c r="AQ65" s="1220"/>
      <c r="AR65" s="1220"/>
      <c r="AS65" s="1220"/>
      <c r="AT65" s="1220"/>
      <c r="AU65" s="1220"/>
      <c r="AV65" s="1220"/>
      <c r="AW65" s="1220"/>
      <c r="AX65" s="1220"/>
      <c r="AY65" s="1220"/>
      <c r="AZ65" s="1220"/>
      <c r="BA65" s="1220"/>
      <c r="BB65" s="1220"/>
      <c r="BC65" s="1220"/>
      <c r="BD65" s="1220"/>
      <c r="BE65" s="1220"/>
      <c r="BF65" s="1220"/>
      <c r="BG65" s="1220"/>
      <c r="BH65" s="1220"/>
      <c r="BI65" s="1220"/>
      <c r="BJ65" s="1220"/>
      <c r="BK65" s="1220"/>
      <c r="BL65" s="1220"/>
      <c r="BM65" s="1220"/>
      <c r="BN65" s="1220"/>
      <c r="BO65" s="1220"/>
      <c r="BP65" s="1220"/>
      <c r="BQ65" s="1220"/>
      <c r="BR65" s="1220"/>
      <c r="BS65" s="1220"/>
      <c r="BT65" s="1220"/>
      <c r="BU65" s="1220"/>
      <c r="BV65" s="1220"/>
      <c r="BW65" s="1220"/>
      <c r="BX65" s="1220"/>
      <c r="BY65" s="1220"/>
      <c r="BZ65" s="1220"/>
      <c r="CA65" s="1220"/>
      <c r="CB65" s="1220"/>
      <c r="CC65" s="1220"/>
      <c r="CD65" s="1220"/>
      <c r="CE65" s="1220"/>
      <c r="CF65" s="1220"/>
      <c r="CG65" s="1220"/>
      <c r="CH65" s="1220"/>
      <c r="CI65" s="1220"/>
      <c r="CJ65" s="1220"/>
      <c r="CK65" s="1220"/>
      <c r="CL65" s="1220"/>
      <c r="CM65" s="1220"/>
      <c r="CN65" s="1220"/>
      <c r="CO65" s="1220"/>
      <c r="CP65" s="1220"/>
      <c r="CQ65" s="1220"/>
      <c r="CR65" s="1220"/>
      <c r="CS65" s="1220"/>
      <c r="CT65" s="1220"/>
      <c r="CU65" s="1220"/>
      <c r="CV65" s="1220"/>
      <c r="CW65" s="1220"/>
      <c r="CX65" s="1220"/>
      <c r="CY65" s="1220"/>
      <c r="CZ65" s="1220"/>
      <c r="DA65" s="1220"/>
      <c r="DB65" s="1220"/>
      <c r="DC65" s="1221"/>
    </row>
    <row r="66" spans="2:107" x14ac:dyDescent="0.15">
      <c r="B66" s="10"/>
      <c r="AN66" s="1222"/>
      <c r="AO66" s="1223"/>
      <c r="AP66" s="1223"/>
      <c r="AQ66" s="1223"/>
      <c r="AR66" s="1223"/>
      <c r="AS66" s="1223"/>
      <c r="AT66" s="1223"/>
      <c r="AU66" s="1223"/>
      <c r="AV66" s="1223"/>
      <c r="AW66" s="1223"/>
      <c r="AX66" s="1223"/>
      <c r="AY66" s="1223"/>
      <c r="AZ66" s="1223"/>
      <c r="BA66" s="1223"/>
      <c r="BB66" s="1223"/>
      <c r="BC66" s="1223"/>
      <c r="BD66" s="1223"/>
      <c r="BE66" s="1223"/>
      <c r="BF66" s="1223"/>
      <c r="BG66" s="1223"/>
      <c r="BH66" s="1223"/>
      <c r="BI66" s="1223"/>
      <c r="BJ66" s="1223"/>
      <c r="BK66" s="1223"/>
      <c r="BL66" s="1223"/>
      <c r="BM66" s="1223"/>
      <c r="BN66" s="1223"/>
      <c r="BO66" s="1223"/>
      <c r="BP66" s="1223"/>
      <c r="BQ66" s="1223"/>
      <c r="BR66" s="1223"/>
      <c r="BS66" s="1223"/>
      <c r="BT66" s="1223"/>
      <c r="BU66" s="1223"/>
      <c r="BV66" s="1223"/>
      <c r="BW66" s="1223"/>
      <c r="BX66" s="1223"/>
      <c r="BY66" s="1223"/>
      <c r="BZ66" s="1223"/>
      <c r="CA66" s="1223"/>
      <c r="CB66" s="1223"/>
      <c r="CC66" s="1223"/>
      <c r="CD66" s="1223"/>
      <c r="CE66" s="1223"/>
      <c r="CF66" s="1223"/>
      <c r="CG66" s="1223"/>
      <c r="CH66" s="1223"/>
      <c r="CI66" s="1223"/>
      <c r="CJ66" s="1223"/>
      <c r="CK66" s="1223"/>
      <c r="CL66" s="1223"/>
      <c r="CM66" s="1223"/>
      <c r="CN66" s="1223"/>
      <c r="CO66" s="1223"/>
      <c r="CP66" s="1223"/>
      <c r="CQ66" s="1223"/>
      <c r="CR66" s="1223"/>
      <c r="CS66" s="1223"/>
      <c r="CT66" s="1223"/>
      <c r="CU66" s="1223"/>
      <c r="CV66" s="1223"/>
      <c r="CW66" s="1223"/>
      <c r="CX66" s="1223"/>
      <c r="CY66" s="1223"/>
      <c r="CZ66" s="1223"/>
      <c r="DA66" s="1223"/>
      <c r="DB66" s="1223"/>
      <c r="DC66" s="1224"/>
    </row>
    <row r="67" spans="2:107" x14ac:dyDescent="0.15">
      <c r="B67" s="10"/>
      <c r="AN67" s="1222"/>
      <c r="AO67" s="1223"/>
      <c r="AP67" s="1223"/>
      <c r="AQ67" s="1223"/>
      <c r="AR67" s="1223"/>
      <c r="AS67" s="1223"/>
      <c r="AT67" s="1223"/>
      <c r="AU67" s="1223"/>
      <c r="AV67" s="1223"/>
      <c r="AW67" s="1223"/>
      <c r="AX67" s="1223"/>
      <c r="AY67" s="1223"/>
      <c r="AZ67" s="1223"/>
      <c r="BA67" s="1223"/>
      <c r="BB67" s="1223"/>
      <c r="BC67" s="1223"/>
      <c r="BD67" s="1223"/>
      <c r="BE67" s="1223"/>
      <c r="BF67" s="1223"/>
      <c r="BG67" s="1223"/>
      <c r="BH67" s="1223"/>
      <c r="BI67" s="1223"/>
      <c r="BJ67" s="1223"/>
      <c r="BK67" s="1223"/>
      <c r="BL67" s="1223"/>
      <c r="BM67" s="1223"/>
      <c r="BN67" s="1223"/>
      <c r="BO67" s="1223"/>
      <c r="BP67" s="1223"/>
      <c r="BQ67" s="1223"/>
      <c r="BR67" s="1223"/>
      <c r="BS67" s="1223"/>
      <c r="BT67" s="1223"/>
      <c r="BU67" s="1223"/>
      <c r="BV67" s="1223"/>
      <c r="BW67" s="1223"/>
      <c r="BX67" s="1223"/>
      <c r="BY67" s="1223"/>
      <c r="BZ67" s="1223"/>
      <c r="CA67" s="1223"/>
      <c r="CB67" s="1223"/>
      <c r="CC67" s="1223"/>
      <c r="CD67" s="1223"/>
      <c r="CE67" s="1223"/>
      <c r="CF67" s="1223"/>
      <c r="CG67" s="1223"/>
      <c r="CH67" s="1223"/>
      <c r="CI67" s="1223"/>
      <c r="CJ67" s="1223"/>
      <c r="CK67" s="1223"/>
      <c r="CL67" s="1223"/>
      <c r="CM67" s="1223"/>
      <c r="CN67" s="1223"/>
      <c r="CO67" s="1223"/>
      <c r="CP67" s="1223"/>
      <c r="CQ67" s="1223"/>
      <c r="CR67" s="1223"/>
      <c r="CS67" s="1223"/>
      <c r="CT67" s="1223"/>
      <c r="CU67" s="1223"/>
      <c r="CV67" s="1223"/>
      <c r="CW67" s="1223"/>
      <c r="CX67" s="1223"/>
      <c r="CY67" s="1223"/>
      <c r="CZ67" s="1223"/>
      <c r="DA67" s="1223"/>
      <c r="DB67" s="1223"/>
      <c r="DC67" s="1224"/>
    </row>
    <row r="68" spans="2:107" x14ac:dyDescent="0.15">
      <c r="B68" s="10"/>
      <c r="AN68" s="1222"/>
      <c r="AO68" s="1223"/>
      <c r="AP68" s="1223"/>
      <c r="AQ68" s="1223"/>
      <c r="AR68" s="1223"/>
      <c r="AS68" s="1223"/>
      <c r="AT68" s="1223"/>
      <c r="AU68" s="1223"/>
      <c r="AV68" s="1223"/>
      <c r="AW68" s="1223"/>
      <c r="AX68" s="1223"/>
      <c r="AY68" s="1223"/>
      <c r="AZ68" s="1223"/>
      <c r="BA68" s="1223"/>
      <c r="BB68" s="1223"/>
      <c r="BC68" s="1223"/>
      <c r="BD68" s="1223"/>
      <c r="BE68" s="1223"/>
      <c r="BF68" s="1223"/>
      <c r="BG68" s="1223"/>
      <c r="BH68" s="1223"/>
      <c r="BI68" s="1223"/>
      <c r="BJ68" s="1223"/>
      <c r="BK68" s="1223"/>
      <c r="BL68" s="1223"/>
      <c r="BM68" s="1223"/>
      <c r="BN68" s="1223"/>
      <c r="BO68" s="1223"/>
      <c r="BP68" s="1223"/>
      <c r="BQ68" s="1223"/>
      <c r="BR68" s="1223"/>
      <c r="BS68" s="1223"/>
      <c r="BT68" s="1223"/>
      <c r="BU68" s="1223"/>
      <c r="BV68" s="1223"/>
      <c r="BW68" s="1223"/>
      <c r="BX68" s="1223"/>
      <c r="BY68" s="1223"/>
      <c r="BZ68" s="1223"/>
      <c r="CA68" s="1223"/>
      <c r="CB68" s="1223"/>
      <c r="CC68" s="1223"/>
      <c r="CD68" s="1223"/>
      <c r="CE68" s="1223"/>
      <c r="CF68" s="1223"/>
      <c r="CG68" s="1223"/>
      <c r="CH68" s="1223"/>
      <c r="CI68" s="1223"/>
      <c r="CJ68" s="1223"/>
      <c r="CK68" s="1223"/>
      <c r="CL68" s="1223"/>
      <c r="CM68" s="1223"/>
      <c r="CN68" s="1223"/>
      <c r="CO68" s="1223"/>
      <c r="CP68" s="1223"/>
      <c r="CQ68" s="1223"/>
      <c r="CR68" s="1223"/>
      <c r="CS68" s="1223"/>
      <c r="CT68" s="1223"/>
      <c r="CU68" s="1223"/>
      <c r="CV68" s="1223"/>
      <c r="CW68" s="1223"/>
      <c r="CX68" s="1223"/>
      <c r="CY68" s="1223"/>
      <c r="CZ68" s="1223"/>
      <c r="DA68" s="1223"/>
      <c r="DB68" s="1223"/>
      <c r="DC68" s="1224"/>
    </row>
    <row r="69" spans="2:107" x14ac:dyDescent="0.15">
      <c r="B69" s="10"/>
      <c r="AN69" s="1225"/>
      <c r="AO69" s="1226"/>
      <c r="AP69" s="1226"/>
      <c r="AQ69" s="1226"/>
      <c r="AR69" s="1226"/>
      <c r="AS69" s="1226"/>
      <c r="AT69" s="1226"/>
      <c r="AU69" s="1226"/>
      <c r="AV69" s="1226"/>
      <c r="AW69" s="1226"/>
      <c r="AX69" s="1226"/>
      <c r="AY69" s="1226"/>
      <c r="AZ69" s="1226"/>
      <c r="BA69" s="1226"/>
      <c r="BB69" s="1226"/>
      <c r="BC69" s="1226"/>
      <c r="BD69" s="1226"/>
      <c r="BE69" s="1226"/>
      <c r="BF69" s="1226"/>
      <c r="BG69" s="1226"/>
      <c r="BH69" s="1226"/>
      <c r="BI69" s="1226"/>
      <c r="BJ69" s="1226"/>
      <c r="BK69" s="1226"/>
      <c r="BL69" s="1226"/>
      <c r="BM69" s="1226"/>
      <c r="BN69" s="1226"/>
      <c r="BO69" s="1226"/>
      <c r="BP69" s="1226"/>
      <c r="BQ69" s="1226"/>
      <c r="BR69" s="1226"/>
      <c r="BS69" s="1226"/>
      <c r="BT69" s="1226"/>
      <c r="BU69" s="1226"/>
      <c r="BV69" s="1226"/>
      <c r="BW69" s="1226"/>
      <c r="BX69" s="1226"/>
      <c r="BY69" s="1226"/>
      <c r="BZ69" s="1226"/>
      <c r="CA69" s="1226"/>
      <c r="CB69" s="1226"/>
      <c r="CC69" s="1226"/>
      <c r="CD69" s="1226"/>
      <c r="CE69" s="1226"/>
      <c r="CF69" s="1226"/>
      <c r="CG69" s="1226"/>
      <c r="CH69" s="1226"/>
      <c r="CI69" s="1226"/>
      <c r="CJ69" s="1226"/>
      <c r="CK69" s="1226"/>
      <c r="CL69" s="1226"/>
      <c r="CM69" s="1226"/>
      <c r="CN69" s="1226"/>
      <c r="CO69" s="1226"/>
      <c r="CP69" s="1226"/>
      <c r="CQ69" s="1226"/>
      <c r="CR69" s="1226"/>
      <c r="CS69" s="1226"/>
      <c r="CT69" s="1226"/>
      <c r="CU69" s="1226"/>
      <c r="CV69" s="1226"/>
      <c r="CW69" s="1226"/>
      <c r="CX69" s="1226"/>
      <c r="CY69" s="1226"/>
      <c r="CZ69" s="1226"/>
      <c r="DA69" s="1226"/>
      <c r="DB69" s="1226"/>
      <c r="DC69" s="1227"/>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211"/>
      <c r="H72" s="1211"/>
      <c r="I72" s="1211"/>
      <c r="J72" s="1211"/>
      <c r="K72" s="20"/>
      <c r="L72" s="20"/>
      <c r="M72" s="21"/>
      <c r="N72" s="21"/>
      <c r="AN72" s="1230"/>
      <c r="AO72" s="1231"/>
      <c r="AP72" s="1231"/>
      <c r="AQ72" s="1231"/>
      <c r="AR72" s="1231"/>
      <c r="AS72" s="1231"/>
      <c r="AT72" s="1231"/>
      <c r="AU72" s="1231"/>
      <c r="AV72" s="1231"/>
      <c r="AW72" s="1231"/>
      <c r="AX72" s="1231"/>
      <c r="AY72" s="1231"/>
      <c r="AZ72" s="1231"/>
      <c r="BA72" s="1231"/>
      <c r="BB72" s="1231"/>
      <c r="BC72" s="1231"/>
      <c r="BD72" s="1231"/>
      <c r="BE72" s="1231"/>
      <c r="BF72" s="1231"/>
      <c r="BG72" s="1231"/>
      <c r="BH72" s="1231"/>
      <c r="BI72" s="1231"/>
      <c r="BJ72" s="1231"/>
      <c r="BK72" s="1231"/>
      <c r="BL72" s="1231"/>
      <c r="BM72" s="1231"/>
      <c r="BN72" s="1231"/>
      <c r="BO72" s="1232"/>
      <c r="BP72" s="1217" t="s">
        <v>3</v>
      </c>
      <c r="BQ72" s="1217"/>
      <c r="BR72" s="1217"/>
      <c r="BS72" s="1217"/>
      <c r="BT72" s="1217"/>
      <c r="BU72" s="1217"/>
      <c r="BV72" s="1217"/>
      <c r="BW72" s="1217"/>
      <c r="BX72" s="1217" t="s">
        <v>4</v>
      </c>
      <c r="BY72" s="1217"/>
      <c r="BZ72" s="1217"/>
      <c r="CA72" s="1217"/>
      <c r="CB72" s="1217"/>
      <c r="CC72" s="1217"/>
      <c r="CD72" s="1217"/>
      <c r="CE72" s="1217"/>
      <c r="CF72" s="1217" t="s">
        <v>5</v>
      </c>
      <c r="CG72" s="1217"/>
      <c r="CH72" s="1217"/>
      <c r="CI72" s="1217"/>
      <c r="CJ72" s="1217"/>
      <c r="CK72" s="1217"/>
      <c r="CL72" s="1217"/>
      <c r="CM72" s="1217"/>
      <c r="CN72" s="1217" t="s">
        <v>6</v>
      </c>
      <c r="CO72" s="1217"/>
      <c r="CP72" s="1217"/>
      <c r="CQ72" s="1217"/>
      <c r="CR72" s="1217"/>
      <c r="CS72" s="1217"/>
      <c r="CT72" s="1217"/>
      <c r="CU72" s="1217"/>
      <c r="CV72" s="1217" t="s">
        <v>7</v>
      </c>
      <c r="CW72" s="1217"/>
      <c r="CX72" s="1217"/>
      <c r="CY72" s="1217"/>
      <c r="CZ72" s="1217"/>
      <c r="DA72" s="1217"/>
      <c r="DB72" s="1217"/>
      <c r="DC72" s="1217"/>
    </row>
    <row r="73" spans="2:107" x14ac:dyDescent="0.15">
      <c r="B73" s="10"/>
      <c r="G73" s="1229"/>
      <c r="H73" s="1229"/>
      <c r="I73" s="1229"/>
      <c r="J73" s="1229"/>
      <c r="K73" s="1212"/>
      <c r="L73" s="1212"/>
      <c r="M73" s="1212"/>
      <c r="N73" s="1212"/>
      <c r="AM73" s="19"/>
      <c r="AN73" s="1216" t="s">
        <v>8</v>
      </c>
      <c r="AO73" s="1216"/>
      <c r="AP73" s="1216"/>
      <c r="AQ73" s="1216"/>
      <c r="AR73" s="1216"/>
      <c r="AS73" s="1216"/>
      <c r="AT73" s="1216"/>
      <c r="AU73" s="1216"/>
      <c r="AV73" s="1216"/>
      <c r="AW73" s="1216"/>
      <c r="AX73" s="1216"/>
      <c r="AY73" s="1216"/>
      <c r="AZ73" s="1216"/>
      <c r="BA73" s="1216"/>
      <c r="BB73" s="1216" t="s">
        <v>9</v>
      </c>
      <c r="BC73" s="1216"/>
      <c r="BD73" s="1216"/>
      <c r="BE73" s="1216"/>
      <c r="BF73" s="1216"/>
      <c r="BG73" s="1216"/>
      <c r="BH73" s="1216"/>
      <c r="BI73" s="1216"/>
      <c r="BJ73" s="1216"/>
      <c r="BK73" s="1216"/>
      <c r="BL73" s="1216"/>
      <c r="BM73" s="1216"/>
      <c r="BN73" s="1216"/>
      <c r="BO73" s="1216"/>
      <c r="BP73" s="1213">
        <v>110.8</v>
      </c>
      <c r="BQ73" s="1213"/>
      <c r="BR73" s="1213"/>
      <c r="BS73" s="1213"/>
      <c r="BT73" s="1213"/>
      <c r="BU73" s="1213"/>
      <c r="BV73" s="1213"/>
      <c r="BW73" s="1213"/>
      <c r="BX73" s="1213">
        <v>89.2</v>
      </c>
      <c r="BY73" s="1213"/>
      <c r="BZ73" s="1213"/>
      <c r="CA73" s="1213"/>
      <c r="CB73" s="1213"/>
      <c r="CC73" s="1213"/>
      <c r="CD73" s="1213"/>
      <c r="CE73" s="1213"/>
      <c r="CF73" s="1213">
        <v>66.400000000000006</v>
      </c>
      <c r="CG73" s="1213"/>
      <c r="CH73" s="1213"/>
      <c r="CI73" s="1213"/>
      <c r="CJ73" s="1213"/>
      <c r="CK73" s="1213"/>
      <c r="CL73" s="1213"/>
      <c r="CM73" s="1213"/>
      <c r="CN73" s="1213">
        <v>44</v>
      </c>
      <c r="CO73" s="1213"/>
      <c r="CP73" s="1213"/>
      <c r="CQ73" s="1213"/>
      <c r="CR73" s="1213"/>
      <c r="CS73" s="1213"/>
      <c r="CT73" s="1213"/>
      <c r="CU73" s="1213"/>
      <c r="CV73" s="1213">
        <v>42.4</v>
      </c>
      <c r="CW73" s="1213"/>
      <c r="CX73" s="1213"/>
      <c r="CY73" s="1213"/>
      <c r="CZ73" s="1213"/>
      <c r="DA73" s="1213"/>
      <c r="DB73" s="1213"/>
      <c r="DC73" s="1213"/>
    </row>
    <row r="74" spans="2:107" x14ac:dyDescent="0.15">
      <c r="B74" s="10"/>
      <c r="G74" s="1229"/>
      <c r="H74" s="1229"/>
      <c r="I74" s="1229"/>
      <c r="J74" s="1229"/>
      <c r="K74" s="1212"/>
      <c r="L74" s="1212"/>
      <c r="M74" s="1212"/>
      <c r="N74" s="1212"/>
      <c r="AM74" s="19"/>
      <c r="AN74" s="1216"/>
      <c r="AO74" s="1216"/>
      <c r="AP74" s="1216"/>
      <c r="AQ74" s="1216"/>
      <c r="AR74" s="1216"/>
      <c r="AS74" s="1216"/>
      <c r="AT74" s="1216"/>
      <c r="AU74" s="1216"/>
      <c r="AV74" s="1216"/>
      <c r="AW74" s="1216"/>
      <c r="AX74" s="1216"/>
      <c r="AY74" s="1216"/>
      <c r="AZ74" s="1216"/>
      <c r="BA74" s="1216"/>
      <c r="BB74" s="1216"/>
      <c r="BC74" s="1216"/>
      <c r="BD74" s="1216"/>
      <c r="BE74" s="1216"/>
      <c r="BF74" s="1216"/>
      <c r="BG74" s="1216"/>
      <c r="BH74" s="1216"/>
      <c r="BI74" s="1216"/>
      <c r="BJ74" s="1216"/>
      <c r="BK74" s="1216"/>
      <c r="BL74" s="1216"/>
      <c r="BM74" s="1216"/>
      <c r="BN74" s="1216"/>
      <c r="BO74" s="1216"/>
      <c r="BP74" s="1213"/>
      <c r="BQ74" s="1213"/>
      <c r="BR74" s="1213"/>
      <c r="BS74" s="1213"/>
      <c r="BT74" s="1213"/>
      <c r="BU74" s="1213"/>
      <c r="BV74" s="1213"/>
      <c r="BW74" s="1213"/>
      <c r="BX74" s="1213"/>
      <c r="BY74" s="1213"/>
      <c r="BZ74" s="1213"/>
      <c r="CA74" s="1213"/>
      <c r="CB74" s="1213"/>
      <c r="CC74" s="1213"/>
      <c r="CD74" s="1213"/>
      <c r="CE74" s="1213"/>
      <c r="CF74" s="1213"/>
      <c r="CG74" s="1213"/>
      <c r="CH74" s="1213"/>
      <c r="CI74" s="1213"/>
      <c r="CJ74" s="1213"/>
      <c r="CK74" s="1213"/>
      <c r="CL74" s="1213"/>
      <c r="CM74" s="1213"/>
      <c r="CN74" s="1213"/>
      <c r="CO74" s="1213"/>
      <c r="CP74" s="1213"/>
      <c r="CQ74" s="1213"/>
      <c r="CR74" s="1213"/>
      <c r="CS74" s="1213"/>
      <c r="CT74" s="1213"/>
      <c r="CU74" s="1213"/>
      <c r="CV74" s="1213"/>
      <c r="CW74" s="1213"/>
      <c r="CX74" s="1213"/>
      <c r="CY74" s="1213"/>
      <c r="CZ74" s="1213"/>
      <c r="DA74" s="1213"/>
      <c r="DB74" s="1213"/>
      <c r="DC74" s="1213"/>
    </row>
    <row r="75" spans="2:107" x14ac:dyDescent="0.15">
      <c r="B75" s="10"/>
      <c r="G75" s="1229"/>
      <c r="H75" s="1229"/>
      <c r="I75" s="1211"/>
      <c r="J75" s="1211"/>
      <c r="K75" s="1218"/>
      <c r="L75" s="1218"/>
      <c r="M75" s="1218"/>
      <c r="N75" s="1218"/>
      <c r="AM75" s="19"/>
      <c r="AN75" s="1216"/>
      <c r="AO75" s="1216"/>
      <c r="AP75" s="1216"/>
      <c r="AQ75" s="1216"/>
      <c r="AR75" s="1216"/>
      <c r="AS75" s="1216"/>
      <c r="AT75" s="1216"/>
      <c r="AU75" s="1216"/>
      <c r="AV75" s="1216"/>
      <c r="AW75" s="1216"/>
      <c r="AX75" s="1216"/>
      <c r="AY75" s="1216"/>
      <c r="AZ75" s="1216"/>
      <c r="BA75" s="1216"/>
      <c r="BB75" s="1216" t="s">
        <v>13</v>
      </c>
      <c r="BC75" s="1216"/>
      <c r="BD75" s="1216"/>
      <c r="BE75" s="1216"/>
      <c r="BF75" s="1216"/>
      <c r="BG75" s="1216"/>
      <c r="BH75" s="1216"/>
      <c r="BI75" s="1216"/>
      <c r="BJ75" s="1216"/>
      <c r="BK75" s="1216"/>
      <c r="BL75" s="1216"/>
      <c r="BM75" s="1216"/>
      <c r="BN75" s="1216"/>
      <c r="BO75" s="1216"/>
      <c r="BP75" s="1213">
        <v>13</v>
      </c>
      <c r="BQ75" s="1213"/>
      <c r="BR75" s="1213"/>
      <c r="BS75" s="1213"/>
      <c r="BT75" s="1213"/>
      <c r="BU75" s="1213"/>
      <c r="BV75" s="1213"/>
      <c r="BW75" s="1213"/>
      <c r="BX75" s="1213">
        <v>11.6</v>
      </c>
      <c r="BY75" s="1213"/>
      <c r="BZ75" s="1213"/>
      <c r="CA75" s="1213"/>
      <c r="CB75" s="1213"/>
      <c r="CC75" s="1213"/>
      <c r="CD75" s="1213"/>
      <c r="CE75" s="1213"/>
      <c r="CF75" s="1213">
        <v>10</v>
      </c>
      <c r="CG75" s="1213"/>
      <c r="CH75" s="1213"/>
      <c r="CI75" s="1213"/>
      <c r="CJ75" s="1213"/>
      <c r="CK75" s="1213"/>
      <c r="CL75" s="1213"/>
      <c r="CM75" s="1213"/>
      <c r="CN75" s="1213">
        <v>8.1</v>
      </c>
      <c r="CO75" s="1213"/>
      <c r="CP75" s="1213"/>
      <c r="CQ75" s="1213"/>
      <c r="CR75" s="1213"/>
      <c r="CS75" s="1213"/>
      <c r="CT75" s="1213"/>
      <c r="CU75" s="1213"/>
      <c r="CV75" s="1213">
        <v>7.7</v>
      </c>
      <c r="CW75" s="1213"/>
      <c r="CX75" s="1213"/>
      <c r="CY75" s="1213"/>
      <c r="CZ75" s="1213"/>
      <c r="DA75" s="1213"/>
      <c r="DB75" s="1213"/>
      <c r="DC75" s="1213"/>
    </row>
    <row r="76" spans="2:107" x14ac:dyDescent="0.15">
      <c r="B76" s="10"/>
      <c r="G76" s="1229"/>
      <c r="H76" s="1229"/>
      <c r="I76" s="1211"/>
      <c r="J76" s="1211"/>
      <c r="K76" s="1218"/>
      <c r="L76" s="1218"/>
      <c r="M76" s="1218"/>
      <c r="N76" s="1218"/>
      <c r="AM76" s="19"/>
      <c r="AN76" s="1216"/>
      <c r="AO76" s="1216"/>
      <c r="AP76" s="1216"/>
      <c r="AQ76" s="1216"/>
      <c r="AR76" s="1216"/>
      <c r="AS76" s="1216"/>
      <c r="AT76" s="1216"/>
      <c r="AU76" s="1216"/>
      <c r="AV76" s="1216"/>
      <c r="AW76" s="1216"/>
      <c r="AX76" s="1216"/>
      <c r="AY76" s="1216"/>
      <c r="AZ76" s="1216"/>
      <c r="BA76" s="1216"/>
      <c r="BB76" s="1216"/>
      <c r="BC76" s="1216"/>
      <c r="BD76" s="1216"/>
      <c r="BE76" s="1216"/>
      <c r="BF76" s="1216"/>
      <c r="BG76" s="1216"/>
      <c r="BH76" s="1216"/>
      <c r="BI76" s="1216"/>
      <c r="BJ76" s="1216"/>
      <c r="BK76" s="1216"/>
      <c r="BL76" s="1216"/>
      <c r="BM76" s="1216"/>
      <c r="BN76" s="1216"/>
      <c r="BO76" s="1216"/>
      <c r="BP76" s="1213"/>
      <c r="BQ76" s="1213"/>
      <c r="BR76" s="1213"/>
      <c r="BS76" s="1213"/>
      <c r="BT76" s="1213"/>
      <c r="BU76" s="1213"/>
      <c r="BV76" s="1213"/>
      <c r="BW76" s="1213"/>
      <c r="BX76" s="1213"/>
      <c r="BY76" s="1213"/>
      <c r="BZ76" s="1213"/>
      <c r="CA76" s="1213"/>
      <c r="CB76" s="1213"/>
      <c r="CC76" s="1213"/>
      <c r="CD76" s="1213"/>
      <c r="CE76" s="1213"/>
      <c r="CF76" s="1213"/>
      <c r="CG76" s="1213"/>
      <c r="CH76" s="1213"/>
      <c r="CI76" s="1213"/>
      <c r="CJ76" s="1213"/>
      <c r="CK76" s="1213"/>
      <c r="CL76" s="1213"/>
      <c r="CM76" s="1213"/>
      <c r="CN76" s="1213"/>
      <c r="CO76" s="1213"/>
      <c r="CP76" s="1213"/>
      <c r="CQ76" s="1213"/>
      <c r="CR76" s="1213"/>
      <c r="CS76" s="1213"/>
      <c r="CT76" s="1213"/>
      <c r="CU76" s="1213"/>
      <c r="CV76" s="1213"/>
      <c r="CW76" s="1213"/>
      <c r="CX76" s="1213"/>
      <c r="CY76" s="1213"/>
      <c r="CZ76" s="1213"/>
      <c r="DA76" s="1213"/>
      <c r="DB76" s="1213"/>
      <c r="DC76" s="1213"/>
    </row>
    <row r="77" spans="2:107" x14ac:dyDescent="0.15">
      <c r="B77" s="10"/>
      <c r="G77" s="1211"/>
      <c r="H77" s="1211"/>
      <c r="I77" s="1211"/>
      <c r="J77" s="1211"/>
      <c r="K77" s="1212"/>
      <c r="L77" s="1212"/>
      <c r="M77" s="1212"/>
      <c r="N77" s="1212"/>
      <c r="AN77" s="1217" t="s">
        <v>11</v>
      </c>
      <c r="AO77" s="1217"/>
      <c r="AP77" s="1217"/>
      <c r="AQ77" s="1217"/>
      <c r="AR77" s="1217"/>
      <c r="AS77" s="1217"/>
      <c r="AT77" s="1217"/>
      <c r="AU77" s="1217"/>
      <c r="AV77" s="1217"/>
      <c r="AW77" s="1217"/>
      <c r="AX77" s="1217"/>
      <c r="AY77" s="1217"/>
      <c r="AZ77" s="1217"/>
      <c r="BA77" s="1217"/>
      <c r="BB77" s="1216" t="s">
        <v>9</v>
      </c>
      <c r="BC77" s="1216"/>
      <c r="BD77" s="1216"/>
      <c r="BE77" s="1216"/>
      <c r="BF77" s="1216"/>
      <c r="BG77" s="1216"/>
      <c r="BH77" s="1216"/>
      <c r="BI77" s="1216"/>
      <c r="BJ77" s="1216"/>
      <c r="BK77" s="1216"/>
      <c r="BL77" s="1216"/>
      <c r="BM77" s="1216"/>
      <c r="BN77" s="1216"/>
      <c r="BO77" s="1216"/>
      <c r="BP77" s="1213">
        <v>49.1</v>
      </c>
      <c r="BQ77" s="1213"/>
      <c r="BR77" s="1213"/>
      <c r="BS77" s="1213"/>
      <c r="BT77" s="1213"/>
      <c r="BU77" s="1213"/>
      <c r="BV77" s="1213"/>
      <c r="BW77" s="1213"/>
      <c r="BX77" s="1213">
        <v>41.5</v>
      </c>
      <c r="BY77" s="1213"/>
      <c r="BZ77" s="1213"/>
      <c r="CA77" s="1213"/>
      <c r="CB77" s="1213"/>
      <c r="CC77" s="1213"/>
      <c r="CD77" s="1213"/>
      <c r="CE77" s="1213"/>
      <c r="CF77" s="1213">
        <v>25.2</v>
      </c>
      <c r="CG77" s="1213"/>
      <c r="CH77" s="1213"/>
      <c r="CI77" s="1213"/>
      <c r="CJ77" s="1213"/>
      <c r="CK77" s="1213"/>
      <c r="CL77" s="1213"/>
      <c r="CM77" s="1213"/>
      <c r="CN77" s="1213">
        <v>15.7</v>
      </c>
      <c r="CO77" s="1213"/>
      <c r="CP77" s="1213"/>
      <c r="CQ77" s="1213"/>
      <c r="CR77" s="1213"/>
      <c r="CS77" s="1213"/>
      <c r="CT77" s="1213"/>
      <c r="CU77" s="1213"/>
      <c r="CV77" s="1213">
        <v>10.199999999999999</v>
      </c>
      <c r="CW77" s="1213"/>
      <c r="CX77" s="1213"/>
      <c r="CY77" s="1213"/>
      <c r="CZ77" s="1213"/>
      <c r="DA77" s="1213"/>
      <c r="DB77" s="1213"/>
      <c r="DC77" s="1213"/>
    </row>
    <row r="78" spans="2:107" x14ac:dyDescent="0.15">
      <c r="B78" s="10"/>
      <c r="G78" s="1211"/>
      <c r="H78" s="1211"/>
      <c r="I78" s="1211"/>
      <c r="J78" s="1211"/>
      <c r="K78" s="1212"/>
      <c r="L78" s="1212"/>
      <c r="M78" s="1212"/>
      <c r="N78" s="1212"/>
      <c r="AN78" s="1217"/>
      <c r="AO78" s="1217"/>
      <c r="AP78" s="1217"/>
      <c r="AQ78" s="1217"/>
      <c r="AR78" s="1217"/>
      <c r="AS78" s="1217"/>
      <c r="AT78" s="1217"/>
      <c r="AU78" s="1217"/>
      <c r="AV78" s="1217"/>
      <c r="AW78" s="1217"/>
      <c r="AX78" s="1217"/>
      <c r="AY78" s="1217"/>
      <c r="AZ78" s="1217"/>
      <c r="BA78" s="1217"/>
      <c r="BB78" s="1216"/>
      <c r="BC78" s="1216"/>
      <c r="BD78" s="1216"/>
      <c r="BE78" s="1216"/>
      <c r="BF78" s="1216"/>
      <c r="BG78" s="1216"/>
      <c r="BH78" s="1216"/>
      <c r="BI78" s="1216"/>
      <c r="BJ78" s="1216"/>
      <c r="BK78" s="1216"/>
      <c r="BL78" s="1216"/>
      <c r="BM78" s="1216"/>
      <c r="BN78" s="1216"/>
      <c r="BO78" s="1216"/>
      <c r="BP78" s="1213"/>
      <c r="BQ78" s="1213"/>
      <c r="BR78" s="1213"/>
      <c r="BS78" s="1213"/>
      <c r="BT78" s="1213"/>
      <c r="BU78" s="1213"/>
      <c r="BV78" s="1213"/>
      <c r="BW78" s="1213"/>
      <c r="BX78" s="1213"/>
      <c r="BY78" s="1213"/>
      <c r="BZ78" s="1213"/>
      <c r="CA78" s="1213"/>
      <c r="CB78" s="1213"/>
      <c r="CC78" s="1213"/>
      <c r="CD78" s="1213"/>
      <c r="CE78" s="1213"/>
      <c r="CF78" s="1213"/>
      <c r="CG78" s="1213"/>
      <c r="CH78" s="1213"/>
      <c r="CI78" s="1213"/>
      <c r="CJ78" s="1213"/>
      <c r="CK78" s="1213"/>
      <c r="CL78" s="1213"/>
      <c r="CM78" s="1213"/>
      <c r="CN78" s="1213"/>
      <c r="CO78" s="1213"/>
      <c r="CP78" s="1213"/>
      <c r="CQ78" s="1213"/>
      <c r="CR78" s="1213"/>
      <c r="CS78" s="1213"/>
      <c r="CT78" s="1213"/>
      <c r="CU78" s="1213"/>
      <c r="CV78" s="1213"/>
      <c r="CW78" s="1213"/>
      <c r="CX78" s="1213"/>
      <c r="CY78" s="1213"/>
      <c r="CZ78" s="1213"/>
      <c r="DA78" s="1213"/>
      <c r="DB78" s="1213"/>
      <c r="DC78" s="1213"/>
    </row>
    <row r="79" spans="2:107" x14ac:dyDescent="0.15">
      <c r="B79" s="10"/>
      <c r="G79" s="1211"/>
      <c r="H79" s="1211"/>
      <c r="I79" s="1214"/>
      <c r="J79" s="1214"/>
      <c r="K79" s="1215"/>
      <c r="L79" s="1215"/>
      <c r="M79" s="1215"/>
      <c r="N79" s="1215"/>
      <c r="AN79" s="1217"/>
      <c r="AO79" s="1217"/>
      <c r="AP79" s="1217"/>
      <c r="AQ79" s="1217"/>
      <c r="AR79" s="1217"/>
      <c r="AS79" s="1217"/>
      <c r="AT79" s="1217"/>
      <c r="AU79" s="1217"/>
      <c r="AV79" s="1217"/>
      <c r="AW79" s="1217"/>
      <c r="AX79" s="1217"/>
      <c r="AY79" s="1217"/>
      <c r="AZ79" s="1217"/>
      <c r="BA79" s="1217"/>
      <c r="BB79" s="1216" t="s">
        <v>13</v>
      </c>
      <c r="BC79" s="1216"/>
      <c r="BD79" s="1216"/>
      <c r="BE79" s="1216"/>
      <c r="BF79" s="1216"/>
      <c r="BG79" s="1216"/>
      <c r="BH79" s="1216"/>
      <c r="BI79" s="1216"/>
      <c r="BJ79" s="1216"/>
      <c r="BK79" s="1216"/>
      <c r="BL79" s="1216"/>
      <c r="BM79" s="1216"/>
      <c r="BN79" s="1216"/>
      <c r="BO79" s="1216"/>
      <c r="BP79" s="1213">
        <v>9.5</v>
      </c>
      <c r="BQ79" s="1213"/>
      <c r="BR79" s="1213"/>
      <c r="BS79" s="1213"/>
      <c r="BT79" s="1213"/>
      <c r="BU79" s="1213"/>
      <c r="BV79" s="1213"/>
      <c r="BW79" s="1213"/>
      <c r="BX79" s="1213">
        <v>9.1999999999999993</v>
      </c>
      <c r="BY79" s="1213"/>
      <c r="BZ79" s="1213"/>
      <c r="CA79" s="1213"/>
      <c r="CB79" s="1213"/>
      <c r="CC79" s="1213"/>
      <c r="CD79" s="1213"/>
      <c r="CE79" s="1213"/>
      <c r="CF79" s="1213">
        <v>8.9</v>
      </c>
      <c r="CG79" s="1213"/>
      <c r="CH79" s="1213"/>
      <c r="CI79" s="1213"/>
      <c r="CJ79" s="1213"/>
      <c r="CK79" s="1213"/>
      <c r="CL79" s="1213"/>
      <c r="CM79" s="1213"/>
      <c r="CN79" s="1213">
        <v>8.9</v>
      </c>
      <c r="CO79" s="1213"/>
      <c r="CP79" s="1213"/>
      <c r="CQ79" s="1213"/>
      <c r="CR79" s="1213"/>
      <c r="CS79" s="1213"/>
      <c r="CT79" s="1213"/>
      <c r="CU79" s="1213"/>
      <c r="CV79" s="1213">
        <v>9</v>
      </c>
      <c r="CW79" s="1213"/>
      <c r="CX79" s="1213"/>
      <c r="CY79" s="1213"/>
      <c r="CZ79" s="1213"/>
      <c r="DA79" s="1213"/>
      <c r="DB79" s="1213"/>
      <c r="DC79" s="1213"/>
    </row>
    <row r="80" spans="2:107" x14ac:dyDescent="0.15">
      <c r="B80" s="10"/>
      <c r="G80" s="1211"/>
      <c r="H80" s="1211"/>
      <c r="I80" s="1214"/>
      <c r="J80" s="1214"/>
      <c r="K80" s="1215"/>
      <c r="L80" s="1215"/>
      <c r="M80" s="1215"/>
      <c r="N80" s="1215"/>
      <c r="AN80" s="1217"/>
      <c r="AO80" s="1217"/>
      <c r="AP80" s="1217"/>
      <c r="AQ80" s="1217"/>
      <c r="AR80" s="1217"/>
      <c r="AS80" s="1217"/>
      <c r="AT80" s="1217"/>
      <c r="AU80" s="1217"/>
      <c r="AV80" s="1217"/>
      <c r="AW80" s="1217"/>
      <c r="AX80" s="1217"/>
      <c r="AY80" s="1217"/>
      <c r="AZ80" s="1217"/>
      <c r="BA80" s="1217"/>
      <c r="BB80" s="1216"/>
      <c r="BC80" s="1216"/>
      <c r="BD80" s="1216"/>
      <c r="BE80" s="1216"/>
      <c r="BF80" s="1216"/>
      <c r="BG80" s="1216"/>
      <c r="BH80" s="1216"/>
      <c r="BI80" s="1216"/>
      <c r="BJ80" s="1216"/>
      <c r="BK80" s="1216"/>
      <c r="BL80" s="1216"/>
      <c r="BM80" s="1216"/>
      <c r="BN80" s="1216"/>
      <c r="BO80" s="1216"/>
      <c r="BP80" s="1213"/>
      <c r="BQ80" s="1213"/>
      <c r="BR80" s="1213"/>
      <c r="BS80" s="1213"/>
      <c r="BT80" s="1213"/>
      <c r="BU80" s="1213"/>
      <c r="BV80" s="1213"/>
      <c r="BW80" s="1213"/>
      <c r="BX80" s="1213"/>
      <c r="BY80" s="1213"/>
      <c r="BZ80" s="1213"/>
      <c r="CA80" s="1213"/>
      <c r="CB80" s="1213"/>
      <c r="CC80" s="1213"/>
      <c r="CD80" s="1213"/>
      <c r="CE80" s="1213"/>
      <c r="CF80" s="1213"/>
      <c r="CG80" s="1213"/>
      <c r="CH80" s="1213"/>
      <c r="CI80" s="1213"/>
      <c r="CJ80" s="1213"/>
      <c r="CK80" s="1213"/>
      <c r="CL80" s="1213"/>
      <c r="CM80" s="1213"/>
      <c r="CN80" s="1213"/>
      <c r="CO80" s="1213"/>
      <c r="CP80" s="1213"/>
      <c r="CQ80" s="1213"/>
      <c r="CR80" s="1213"/>
      <c r="CS80" s="1213"/>
      <c r="CT80" s="1213"/>
      <c r="CU80" s="1213"/>
      <c r="CV80" s="1213"/>
      <c r="CW80" s="1213"/>
      <c r="CX80" s="1213"/>
      <c r="CY80" s="1213"/>
      <c r="CZ80" s="1213"/>
      <c r="DA80" s="1213"/>
      <c r="DB80" s="1213"/>
      <c r="DC80" s="1213"/>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iErwVjWmnj2adAs9Z+CmEQD0m3NCirvnrUUAhZgWIEHl3vkkJzU7jD+7IzdDcBYU5RWm6tg+l7V5+DhSi0LbZg==" saltValue="VfFuI8iop6LHMEuqq2VWV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dDVoA+f9SK32wyTUtJ7y268/a0Zm7fA/K58edmwvjwX/VLgf380Kncr8LOE3fYtIflxpeXUHFfytS6ajRGQ/PA==" saltValue="eObEjzlYlRPtDtowzx6kk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wVsRw67Ngd3zvheHOG1WdOMYHAt0+3BytUuaauZokiB7Qt0jjqhs4yINfeW00nzny7mQFZioElk7KeS1oC7jkQ==" saltValue="LPpjCWJbHRk3dPi0zvlck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596" t="s">
        <v>143</v>
      </c>
      <c r="DI1" s="597"/>
      <c r="DJ1" s="597"/>
      <c r="DK1" s="597"/>
      <c r="DL1" s="597"/>
      <c r="DM1" s="597"/>
      <c r="DN1" s="598"/>
      <c r="DO1" s="73"/>
      <c r="DP1" s="596" t="s">
        <v>144</v>
      </c>
      <c r="DQ1" s="597"/>
      <c r="DR1" s="597"/>
      <c r="DS1" s="597"/>
      <c r="DT1" s="597"/>
      <c r="DU1" s="597"/>
      <c r="DV1" s="597"/>
      <c r="DW1" s="597"/>
      <c r="DX1" s="597"/>
      <c r="DY1" s="597"/>
      <c r="DZ1" s="597"/>
      <c r="EA1" s="597"/>
      <c r="EB1" s="597"/>
      <c r="EC1" s="598"/>
      <c r="ED1" s="72"/>
      <c r="EE1" s="72"/>
      <c r="EF1" s="72"/>
      <c r="EG1" s="72"/>
      <c r="EH1" s="72"/>
      <c r="EI1" s="72"/>
      <c r="EJ1" s="72"/>
      <c r="EK1" s="72"/>
      <c r="EL1" s="72"/>
      <c r="EM1" s="72"/>
    </row>
    <row r="2" spans="2:143" ht="22.5" customHeight="1" x14ac:dyDescent="0.15">
      <c r="B2" s="74" t="s">
        <v>145</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599" t="s">
        <v>146</v>
      </c>
      <c r="C3" s="600"/>
      <c r="D3" s="600"/>
      <c r="E3" s="600"/>
      <c r="F3" s="600"/>
      <c r="G3" s="600"/>
      <c r="H3" s="600"/>
      <c r="I3" s="600"/>
      <c r="J3" s="600"/>
      <c r="K3" s="600"/>
      <c r="L3" s="600"/>
      <c r="M3" s="600"/>
      <c r="N3" s="600"/>
      <c r="O3" s="600"/>
      <c r="P3" s="600"/>
      <c r="Q3" s="600"/>
      <c r="R3" s="600"/>
      <c r="S3" s="600"/>
      <c r="T3" s="600"/>
      <c r="U3" s="600"/>
      <c r="V3" s="600"/>
      <c r="W3" s="600"/>
      <c r="X3" s="600"/>
      <c r="Y3" s="600"/>
      <c r="Z3" s="600"/>
      <c r="AA3" s="600"/>
      <c r="AB3" s="600"/>
      <c r="AC3" s="600"/>
      <c r="AD3" s="600"/>
      <c r="AE3" s="600"/>
      <c r="AF3" s="600"/>
      <c r="AG3" s="600"/>
      <c r="AH3" s="600"/>
      <c r="AI3" s="600"/>
      <c r="AJ3" s="600"/>
      <c r="AK3" s="600"/>
      <c r="AL3" s="600"/>
      <c r="AM3" s="600"/>
      <c r="AN3" s="600"/>
      <c r="AO3" s="600"/>
      <c r="AP3" s="599" t="s">
        <v>147</v>
      </c>
      <c r="AQ3" s="600"/>
      <c r="AR3" s="600"/>
      <c r="AS3" s="600"/>
      <c r="AT3" s="600"/>
      <c r="AU3" s="600"/>
      <c r="AV3" s="600"/>
      <c r="AW3" s="600"/>
      <c r="AX3" s="600"/>
      <c r="AY3" s="600"/>
      <c r="AZ3" s="600"/>
      <c r="BA3" s="600"/>
      <c r="BB3" s="600"/>
      <c r="BC3" s="600"/>
      <c r="BD3" s="600"/>
      <c r="BE3" s="600"/>
      <c r="BF3" s="600"/>
      <c r="BG3" s="600"/>
      <c r="BH3" s="600"/>
      <c r="BI3" s="600"/>
      <c r="BJ3" s="600"/>
      <c r="BK3" s="600"/>
      <c r="BL3" s="600"/>
      <c r="BM3" s="600"/>
      <c r="BN3" s="600"/>
      <c r="BO3" s="600"/>
      <c r="BP3" s="600"/>
      <c r="BQ3" s="600"/>
      <c r="BR3" s="600"/>
      <c r="BS3" s="600"/>
      <c r="BT3" s="600"/>
      <c r="BU3" s="600"/>
      <c r="BV3" s="600"/>
      <c r="BW3" s="600"/>
      <c r="BX3" s="600"/>
      <c r="BY3" s="600"/>
      <c r="BZ3" s="600"/>
      <c r="CA3" s="600"/>
      <c r="CB3" s="601"/>
      <c r="CD3" s="599" t="s">
        <v>148</v>
      </c>
      <c r="CE3" s="600"/>
      <c r="CF3" s="600"/>
      <c r="CG3" s="600"/>
      <c r="CH3" s="600"/>
      <c r="CI3" s="600"/>
      <c r="CJ3" s="600"/>
      <c r="CK3" s="600"/>
      <c r="CL3" s="600"/>
      <c r="CM3" s="600"/>
      <c r="CN3" s="600"/>
      <c r="CO3" s="600"/>
      <c r="CP3" s="600"/>
      <c r="CQ3" s="600"/>
      <c r="CR3" s="600"/>
      <c r="CS3" s="600"/>
      <c r="CT3" s="600"/>
      <c r="CU3" s="600"/>
      <c r="CV3" s="600"/>
      <c r="CW3" s="600"/>
      <c r="CX3" s="600"/>
      <c r="CY3" s="600"/>
      <c r="CZ3" s="600"/>
      <c r="DA3" s="600"/>
      <c r="DB3" s="600"/>
      <c r="DC3" s="600"/>
      <c r="DD3" s="600"/>
      <c r="DE3" s="600"/>
      <c r="DF3" s="600"/>
      <c r="DG3" s="600"/>
      <c r="DH3" s="600"/>
      <c r="DI3" s="600"/>
      <c r="DJ3" s="600"/>
      <c r="DK3" s="600"/>
      <c r="DL3" s="600"/>
      <c r="DM3" s="600"/>
      <c r="DN3" s="600"/>
      <c r="DO3" s="600"/>
      <c r="DP3" s="600"/>
      <c r="DQ3" s="600"/>
      <c r="DR3" s="600"/>
      <c r="DS3" s="600"/>
      <c r="DT3" s="600"/>
      <c r="DU3" s="600"/>
      <c r="DV3" s="600"/>
      <c r="DW3" s="600"/>
      <c r="DX3" s="600"/>
      <c r="DY3" s="600"/>
      <c r="DZ3" s="600"/>
      <c r="EA3" s="600"/>
      <c r="EB3" s="600"/>
      <c r="EC3" s="601"/>
    </row>
    <row r="4" spans="2:143" ht="11.25" customHeight="1" x14ac:dyDescent="0.15">
      <c r="B4" s="599" t="s">
        <v>22</v>
      </c>
      <c r="C4" s="600"/>
      <c r="D4" s="600"/>
      <c r="E4" s="600"/>
      <c r="F4" s="600"/>
      <c r="G4" s="600"/>
      <c r="H4" s="600"/>
      <c r="I4" s="600"/>
      <c r="J4" s="600"/>
      <c r="K4" s="600"/>
      <c r="L4" s="600"/>
      <c r="M4" s="600"/>
      <c r="N4" s="600"/>
      <c r="O4" s="600"/>
      <c r="P4" s="600"/>
      <c r="Q4" s="601"/>
      <c r="R4" s="599" t="s">
        <v>149</v>
      </c>
      <c r="S4" s="600"/>
      <c r="T4" s="600"/>
      <c r="U4" s="600"/>
      <c r="V4" s="600"/>
      <c r="W4" s="600"/>
      <c r="X4" s="600"/>
      <c r="Y4" s="601"/>
      <c r="Z4" s="599" t="s">
        <v>150</v>
      </c>
      <c r="AA4" s="600"/>
      <c r="AB4" s="600"/>
      <c r="AC4" s="601"/>
      <c r="AD4" s="599" t="s">
        <v>151</v>
      </c>
      <c r="AE4" s="600"/>
      <c r="AF4" s="600"/>
      <c r="AG4" s="600"/>
      <c r="AH4" s="600"/>
      <c r="AI4" s="600"/>
      <c r="AJ4" s="600"/>
      <c r="AK4" s="601"/>
      <c r="AL4" s="599" t="s">
        <v>150</v>
      </c>
      <c r="AM4" s="600"/>
      <c r="AN4" s="600"/>
      <c r="AO4" s="601"/>
      <c r="AP4" s="602" t="s">
        <v>152</v>
      </c>
      <c r="AQ4" s="602"/>
      <c r="AR4" s="602"/>
      <c r="AS4" s="602"/>
      <c r="AT4" s="602"/>
      <c r="AU4" s="602"/>
      <c r="AV4" s="602"/>
      <c r="AW4" s="602"/>
      <c r="AX4" s="602"/>
      <c r="AY4" s="602"/>
      <c r="AZ4" s="602"/>
      <c r="BA4" s="602"/>
      <c r="BB4" s="602"/>
      <c r="BC4" s="602"/>
      <c r="BD4" s="602"/>
      <c r="BE4" s="602"/>
      <c r="BF4" s="602"/>
      <c r="BG4" s="602" t="s">
        <v>153</v>
      </c>
      <c r="BH4" s="602"/>
      <c r="BI4" s="602"/>
      <c r="BJ4" s="602"/>
      <c r="BK4" s="602"/>
      <c r="BL4" s="602"/>
      <c r="BM4" s="602"/>
      <c r="BN4" s="602"/>
      <c r="BO4" s="602" t="s">
        <v>150</v>
      </c>
      <c r="BP4" s="602"/>
      <c r="BQ4" s="602"/>
      <c r="BR4" s="602"/>
      <c r="BS4" s="602" t="s">
        <v>154</v>
      </c>
      <c r="BT4" s="602"/>
      <c r="BU4" s="602"/>
      <c r="BV4" s="602"/>
      <c r="BW4" s="602"/>
      <c r="BX4" s="602"/>
      <c r="BY4" s="602"/>
      <c r="BZ4" s="602"/>
      <c r="CA4" s="602"/>
      <c r="CB4" s="602"/>
      <c r="CD4" s="599" t="s">
        <v>155</v>
      </c>
      <c r="CE4" s="600"/>
      <c r="CF4" s="600"/>
      <c r="CG4" s="600"/>
      <c r="CH4" s="600"/>
      <c r="CI4" s="600"/>
      <c r="CJ4" s="600"/>
      <c r="CK4" s="600"/>
      <c r="CL4" s="600"/>
      <c r="CM4" s="600"/>
      <c r="CN4" s="600"/>
      <c r="CO4" s="600"/>
      <c r="CP4" s="600"/>
      <c r="CQ4" s="600"/>
      <c r="CR4" s="600"/>
      <c r="CS4" s="600"/>
      <c r="CT4" s="600"/>
      <c r="CU4" s="600"/>
      <c r="CV4" s="600"/>
      <c r="CW4" s="600"/>
      <c r="CX4" s="600"/>
      <c r="CY4" s="600"/>
      <c r="CZ4" s="600"/>
      <c r="DA4" s="600"/>
      <c r="DB4" s="600"/>
      <c r="DC4" s="600"/>
      <c r="DD4" s="600"/>
      <c r="DE4" s="600"/>
      <c r="DF4" s="600"/>
      <c r="DG4" s="600"/>
      <c r="DH4" s="600"/>
      <c r="DI4" s="600"/>
      <c r="DJ4" s="600"/>
      <c r="DK4" s="600"/>
      <c r="DL4" s="600"/>
      <c r="DM4" s="600"/>
      <c r="DN4" s="600"/>
      <c r="DO4" s="600"/>
      <c r="DP4" s="600"/>
      <c r="DQ4" s="600"/>
      <c r="DR4" s="600"/>
      <c r="DS4" s="600"/>
      <c r="DT4" s="600"/>
      <c r="DU4" s="600"/>
      <c r="DV4" s="600"/>
      <c r="DW4" s="600"/>
      <c r="DX4" s="600"/>
      <c r="DY4" s="600"/>
      <c r="DZ4" s="600"/>
      <c r="EA4" s="600"/>
      <c r="EB4" s="600"/>
      <c r="EC4" s="601"/>
    </row>
    <row r="5" spans="2:143" ht="11.25" customHeight="1" x14ac:dyDescent="0.15">
      <c r="B5" s="603" t="s">
        <v>156</v>
      </c>
      <c r="C5" s="604"/>
      <c r="D5" s="604"/>
      <c r="E5" s="604"/>
      <c r="F5" s="604"/>
      <c r="G5" s="604"/>
      <c r="H5" s="604"/>
      <c r="I5" s="604"/>
      <c r="J5" s="604"/>
      <c r="K5" s="604"/>
      <c r="L5" s="604"/>
      <c r="M5" s="604"/>
      <c r="N5" s="604"/>
      <c r="O5" s="604"/>
      <c r="P5" s="604"/>
      <c r="Q5" s="605"/>
      <c r="R5" s="606">
        <v>5841894</v>
      </c>
      <c r="S5" s="607"/>
      <c r="T5" s="607"/>
      <c r="U5" s="607"/>
      <c r="V5" s="607"/>
      <c r="W5" s="607"/>
      <c r="X5" s="607"/>
      <c r="Y5" s="608"/>
      <c r="Z5" s="609">
        <v>17.100000000000001</v>
      </c>
      <c r="AA5" s="609"/>
      <c r="AB5" s="609"/>
      <c r="AC5" s="609"/>
      <c r="AD5" s="610">
        <v>5841861</v>
      </c>
      <c r="AE5" s="610"/>
      <c r="AF5" s="610"/>
      <c r="AG5" s="610"/>
      <c r="AH5" s="610"/>
      <c r="AI5" s="610"/>
      <c r="AJ5" s="610"/>
      <c r="AK5" s="610"/>
      <c r="AL5" s="611">
        <v>39.6</v>
      </c>
      <c r="AM5" s="612"/>
      <c r="AN5" s="612"/>
      <c r="AO5" s="613"/>
      <c r="AP5" s="603" t="s">
        <v>157</v>
      </c>
      <c r="AQ5" s="604"/>
      <c r="AR5" s="604"/>
      <c r="AS5" s="604"/>
      <c r="AT5" s="604"/>
      <c r="AU5" s="604"/>
      <c r="AV5" s="604"/>
      <c r="AW5" s="604"/>
      <c r="AX5" s="604"/>
      <c r="AY5" s="604"/>
      <c r="AZ5" s="604"/>
      <c r="BA5" s="604"/>
      <c r="BB5" s="604"/>
      <c r="BC5" s="604"/>
      <c r="BD5" s="604"/>
      <c r="BE5" s="604"/>
      <c r="BF5" s="605"/>
      <c r="BG5" s="617">
        <v>5835333</v>
      </c>
      <c r="BH5" s="618"/>
      <c r="BI5" s="618"/>
      <c r="BJ5" s="618"/>
      <c r="BK5" s="618"/>
      <c r="BL5" s="618"/>
      <c r="BM5" s="618"/>
      <c r="BN5" s="619"/>
      <c r="BO5" s="620">
        <v>99.9</v>
      </c>
      <c r="BP5" s="620"/>
      <c r="BQ5" s="620"/>
      <c r="BR5" s="620"/>
      <c r="BS5" s="621">
        <v>308169</v>
      </c>
      <c r="BT5" s="621"/>
      <c r="BU5" s="621"/>
      <c r="BV5" s="621"/>
      <c r="BW5" s="621"/>
      <c r="BX5" s="621"/>
      <c r="BY5" s="621"/>
      <c r="BZ5" s="621"/>
      <c r="CA5" s="621"/>
      <c r="CB5" s="625"/>
      <c r="CD5" s="599" t="s">
        <v>152</v>
      </c>
      <c r="CE5" s="600"/>
      <c r="CF5" s="600"/>
      <c r="CG5" s="600"/>
      <c r="CH5" s="600"/>
      <c r="CI5" s="600"/>
      <c r="CJ5" s="600"/>
      <c r="CK5" s="600"/>
      <c r="CL5" s="600"/>
      <c r="CM5" s="600"/>
      <c r="CN5" s="600"/>
      <c r="CO5" s="600"/>
      <c r="CP5" s="600"/>
      <c r="CQ5" s="601"/>
      <c r="CR5" s="599" t="s">
        <v>158</v>
      </c>
      <c r="CS5" s="600"/>
      <c r="CT5" s="600"/>
      <c r="CU5" s="600"/>
      <c r="CV5" s="600"/>
      <c r="CW5" s="600"/>
      <c r="CX5" s="600"/>
      <c r="CY5" s="601"/>
      <c r="CZ5" s="599" t="s">
        <v>150</v>
      </c>
      <c r="DA5" s="600"/>
      <c r="DB5" s="600"/>
      <c r="DC5" s="601"/>
      <c r="DD5" s="599" t="s">
        <v>159</v>
      </c>
      <c r="DE5" s="600"/>
      <c r="DF5" s="600"/>
      <c r="DG5" s="600"/>
      <c r="DH5" s="600"/>
      <c r="DI5" s="600"/>
      <c r="DJ5" s="600"/>
      <c r="DK5" s="600"/>
      <c r="DL5" s="600"/>
      <c r="DM5" s="600"/>
      <c r="DN5" s="600"/>
      <c r="DO5" s="600"/>
      <c r="DP5" s="601"/>
      <c r="DQ5" s="599" t="s">
        <v>160</v>
      </c>
      <c r="DR5" s="600"/>
      <c r="DS5" s="600"/>
      <c r="DT5" s="600"/>
      <c r="DU5" s="600"/>
      <c r="DV5" s="600"/>
      <c r="DW5" s="600"/>
      <c r="DX5" s="600"/>
      <c r="DY5" s="600"/>
      <c r="DZ5" s="600"/>
      <c r="EA5" s="600"/>
      <c r="EB5" s="600"/>
      <c r="EC5" s="601"/>
    </row>
    <row r="6" spans="2:143" ht="11.25" customHeight="1" x14ac:dyDescent="0.15">
      <c r="B6" s="614" t="s">
        <v>161</v>
      </c>
      <c r="C6" s="615"/>
      <c r="D6" s="615"/>
      <c r="E6" s="615"/>
      <c r="F6" s="615"/>
      <c r="G6" s="615"/>
      <c r="H6" s="615"/>
      <c r="I6" s="615"/>
      <c r="J6" s="615"/>
      <c r="K6" s="615"/>
      <c r="L6" s="615"/>
      <c r="M6" s="615"/>
      <c r="N6" s="615"/>
      <c r="O6" s="615"/>
      <c r="P6" s="615"/>
      <c r="Q6" s="616"/>
      <c r="R6" s="617">
        <v>246924</v>
      </c>
      <c r="S6" s="618"/>
      <c r="T6" s="618"/>
      <c r="U6" s="618"/>
      <c r="V6" s="618"/>
      <c r="W6" s="618"/>
      <c r="X6" s="618"/>
      <c r="Y6" s="619"/>
      <c r="Z6" s="620">
        <v>0.7</v>
      </c>
      <c r="AA6" s="620"/>
      <c r="AB6" s="620"/>
      <c r="AC6" s="620"/>
      <c r="AD6" s="621">
        <v>246924</v>
      </c>
      <c r="AE6" s="621"/>
      <c r="AF6" s="621"/>
      <c r="AG6" s="621"/>
      <c r="AH6" s="621"/>
      <c r="AI6" s="621"/>
      <c r="AJ6" s="621"/>
      <c r="AK6" s="621"/>
      <c r="AL6" s="622">
        <v>1.7</v>
      </c>
      <c r="AM6" s="623"/>
      <c r="AN6" s="623"/>
      <c r="AO6" s="624"/>
      <c r="AP6" s="614" t="s">
        <v>162</v>
      </c>
      <c r="AQ6" s="615"/>
      <c r="AR6" s="615"/>
      <c r="AS6" s="615"/>
      <c r="AT6" s="615"/>
      <c r="AU6" s="615"/>
      <c r="AV6" s="615"/>
      <c r="AW6" s="615"/>
      <c r="AX6" s="615"/>
      <c r="AY6" s="615"/>
      <c r="AZ6" s="615"/>
      <c r="BA6" s="615"/>
      <c r="BB6" s="615"/>
      <c r="BC6" s="615"/>
      <c r="BD6" s="615"/>
      <c r="BE6" s="615"/>
      <c r="BF6" s="616"/>
      <c r="BG6" s="617">
        <v>5835333</v>
      </c>
      <c r="BH6" s="618"/>
      <c r="BI6" s="618"/>
      <c r="BJ6" s="618"/>
      <c r="BK6" s="618"/>
      <c r="BL6" s="618"/>
      <c r="BM6" s="618"/>
      <c r="BN6" s="619"/>
      <c r="BO6" s="620">
        <v>99.9</v>
      </c>
      <c r="BP6" s="620"/>
      <c r="BQ6" s="620"/>
      <c r="BR6" s="620"/>
      <c r="BS6" s="621">
        <v>308169</v>
      </c>
      <c r="BT6" s="621"/>
      <c r="BU6" s="621"/>
      <c r="BV6" s="621"/>
      <c r="BW6" s="621"/>
      <c r="BX6" s="621"/>
      <c r="BY6" s="621"/>
      <c r="BZ6" s="621"/>
      <c r="CA6" s="621"/>
      <c r="CB6" s="625"/>
      <c r="CD6" s="603" t="s">
        <v>163</v>
      </c>
      <c r="CE6" s="604"/>
      <c r="CF6" s="604"/>
      <c r="CG6" s="604"/>
      <c r="CH6" s="604"/>
      <c r="CI6" s="604"/>
      <c r="CJ6" s="604"/>
      <c r="CK6" s="604"/>
      <c r="CL6" s="604"/>
      <c r="CM6" s="604"/>
      <c r="CN6" s="604"/>
      <c r="CO6" s="604"/>
      <c r="CP6" s="604"/>
      <c r="CQ6" s="605"/>
      <c r="CR6" s="617">
        <v>196787</v>
      </c>
      <c r="CS6" s="618"/>
      <c r="CT6" s="618"/>
      <c r="CU6" s="618"/>
      <c r="CV6" s="618"/>
      <c r="CW6" s="618"/>
      <c r="CX6" s="618"/>
      <c r="CY6" s="619"/>
      <c r="CZ6" s="611">
        <v>0.6</v>
      </c>
      <c r="DA6" s="612"/>
      <c r="DB6" s="612"/>
      <c r="DC6" s="628"/>
      <c r="DD6" s="626" t="s">
        <v>62</v>
      </c>
      <c r="DE6" s="618"/>
      <c r="DF6" s="618"/>
      <c r="DG6" s="618"/>
      <c r="DH6" s="618"/>
      <c r="DI6" s="618"/>
      <c r="DJ6" s="618"/>
      <c r="DK6" s="618"/>
      <c r="DL6" s="618"/>
      <c r="DM6" s="618"/>
      <c r="DN6" s="618"/>
      <c r="DO6" s="618"/>
      <c r="DP6" s="619"/>
      <c r="DQ6" s="626">
        <v>196504</v>
      </c>
      <c r="DR6" s="618"/>
      <c r="DS6" s="618"/>
      <c r="DT6" s="618"/>
      <c r="DU6" s="618"/>
      <c r="DV6" s="618"/>
      <c r="DW6" s="618"/>
      <c r="DX6" s="618"/>
      <c r="DY6" s="618"/>
      <c r="DZ6" s="618"/>
      <c r="EA6" s="618"/>
      <c r="EB6" s="618"/>
      <c r="EC6" s="627"/>
    </row>
    <row r="7" spans="2:143" ht="11.25" customHeight="1" x14ac:dyDescent="0.15">
      <c r="B7" s="614" t="s">
        <v>164</v>
      </c>
      <c r="C7" s="615"/>
      <c r="D7" s="615"/>
      <c r="E7" s="615"/>
      <c r="F7" s="615"/>
      <c r="G7" s="615"/>
      <c r="H7" s="615"/>
      <c r="I7" s="615"/>
      <c r="J7" s="615"/>
      <c r="K7" s="615"/>
      <c r="L7" s="615"/>
      <c r="M7" s="615"/>
      <c r="N7" s="615"/>
      <c r="O7" s="615"/>
      <c r="P7" s="615"/>
      <c r="Q7" s="616"/>
      <c r="R7" s="617">
        <v>3000</v>
      </c>
      <c r="S7" s="618"/>
      <c r="T7" s="618"/>
      <c r="U7" s="618"/>
      <c r="V7" s="618"/>
      <c r="W7" s="618"/>
      <c r="X7" s="618"/>
      <c r="Y7" s="619"/>
      <c r="Z7" s="620">
        <v>0</v>
      </c>
      <c r="AA7" s="620"/>
      <c r="AB7" s="620"/>
      <c r="AC7" s="620"/>
      <c r="AD7" s="621">
        <v>3000</v>
      </c>
      <c r="AE7" s="621"/>
      <c r="AF7" s="621"/>
      <c r="AG7" s="621"/>
      <c r="AH7" s="621"/>
      <c r="AI7" s="621"/>
      <c r="AJ7" s="621"/>
      <c r="AK7" s="621"/>
      <c r="AL7" s="622">
        <v>0</v>
      </c>
      <c r="AM7" s="623"/>
      <c r="AN7" s="623"/>
      <c r="AO7" s="624"/>
      <c r="AP7" s="614" t="s">
        <v>165</v>
      </c>
      <c r="AQ7" s="615"/>
      <c r="AR7" s="615"/>
      <c r="AS7" s="615"/>
      <c r="AT7" s="615"/>
      <c r="AU7" s="615"/>
      <c r="AV7" s="615"/>
      <c r="AW7" s="615"/>
      <c r="AX7" s="615"/>
      <c r="AY7" s="615"/>
      <c r="AZ7" s="615"/>
      <c r="BA7" s="615"/>
      <c r="BB7" s="615"/>
      <c r="BC7" s="615"/>
      <c r="BD7" s="615"/>
      <c r="BE7" s="615"/>
      <c r="BF7" s="616"/>
      <c r="BG7" s="617">
        <v>2423421</v>
      </c>
      <c r="BH7" s="618"/>
      <c r="BI7" s="618"/>
      <c r="BJ7" s="618"/>
      <c r="BK7" s="618"/>
      <c r="BL7" s="618"/>
      <c r="BM7" s="618"/>
      <c r="BN7" s="619"/>
      <c r="BO7" s="620">
        <v>41.5</v>
      </c>
      <c r="BP7" s="620"/>
      <c r="BQ7" s="620"/>
      <c r="BR7" s="620"/>
      <c r="BS7" s="621">
        <v>118884</v>
      </c>
      <c r="BT7" s="621"/>
      <c r="BU7" s="621"/>
      <c r="BV7" s="621"/>
      <c r="BW7" s="621"/>
      <c r="BX7" s="621"/>
      <c r="BY7" s="621"/>
      <c r="BZ7" s="621"/>
      <c r="CA7" s="621"/>
      <c r="CB7" s="625"/>
      <c r="CD7" s="614" t="s">
        <v>166</v>
      </c>
      <c r="CE7" s="615"/>
      <c r="CF7" s="615"/>
      <c r="CG7" s="615"/>
      <c r="CH7" s="615"/>
      <c r="CI7" s="615"/>
      <c r="CJ7" s="615"/>
      <c r="CK7" s="615"/>
      <c r="CL7" s="615"/>
      <c r="CM7" s="615"/>
      <c r="CN7" s="615"/>
      <c r="CO7" s="615"/>
      <c r="CP7" s="615"/>
      <c r="CQ7" s="616"/>
      <c r="CR7" s="617">
        <v>4494431</v>
      </c>
      <c r="CS7" s="618"/>
      <c r="CT7" s="618"/>
      <c r="CU7" s="618"/>
      <c r="CV7" s="618"/>
      <c r="CW7" s="618"/>
      <c r="CX7" s="618"/>
      <c r="CY7" s="619"/>
      <c r="CZ7" s="620">
        <v>13.5</v>
      </c>
      <c r="DA7" s="620"/>
      <c r="DB7" s="620"/>
      <c r="DC7" s="620"/>
      <c r="DD7" s="626">
        <v>381906</v>
      </c>
      <c r="DE7" s="618"/>
      <c r="DF7" s="618"/>
      <c r="DG7" s="618"/>
      <c r="DH7" s="618"/>
      <c r="DI7" s="618"/>
      <c r="DJ7" s="618"/>
      <c r="DK7" s="618"/>
      <c r="DL7" s="618"/>
      <c r="DM7" s="618"/>
      <c r="DN7" s="618"/>
      <c r="DO7" s="618"/>
      <c r="DP7" s="619"/>
      <c r="DQ7" s="626">
        <v>2850080</v>
      </c>
      <c r="DR7" s="618"/>
      <c r="DS7" s="618"/>
      <c r="DT7" s="618"/>
      <c r="DU7" s="618"/>
      <c r="DV7" s="618"/>
      <c r="DW7" s="618"/>
      <c r="DX7" s="618"/>
      <c r="DY7" s="618"/>
      <c r="DZ7" s="618"/>
      <c r="EA7" s="618"/>
      <c r="EB7" s="618"/>
      <c r="EC7" s="627"/>
    </row>
    <row r="8" spans="2:143" ht="11.25" customHeight="1" x14ac:dyDescent="0.15">
      <c r="B8" s="614" t="s">
        <v>167</v>
      </c>
      <c r="C8" s="615"/>
      <c r="D8" s="615"/>
      <c r="E8" s="615"/>
      <c r="F8" s="615"/>
      <c r="G8" s="615"/>
      <c r="H8" s="615"/>
      <c r="I8" s="615"/>
      <c r="J8" s="615"/>
      <c r="K8" s="615"/>
      <c r="L8" s="615"/>
      <c r="M8" s="615"/>
      <c r="N8" s="615"/>
      <c r="O8" s="615"/>
      <c r="P8" s="615"/>
      <c r="Q8" s="616"/>
      <c r="R8" s="617">
        <v>29114</v>
      </c>
      <c r="S8" s="618"/>
      <c r="T8" s="618"/>
      <c r="U8" s="618"/>
      <c r="V8" s="618"/>
      <c r="W8" s="618"/>
      <c r="X8" s="618"/>
      <c r="Y8" s="619"/>
      <c r="Z8" s="620">
        <v>0.1</v>
      </c>
      <c r="AA8" s="620"/>
      <c r="AB8" s="620"/>
      <c r="AC8" s="620"/>
      <c r="AD8" s="621">
        <v>29114</v>
      </c>
      <c r="AE8" s="621"/>
      <c r="AF8" s="621"/>
      <c r="AG8" s="621"/>
      <c r="AH8" s="621"/>
      <c r="AI8" s="621"/>
      <c r="AJ8" s="621"/>
      <c r="AK8" s="621"/>
      <c r="AL8" s="622">
        <v>0.2</v>
      </c>
      <c r="AM8" s="623"/>
      <c r="AN8" s="623"/>
      <c r="AO8" s="624"/>
      <c r="AP8" s="614" t="s">
        <v>168</v>
      </c>
      <c r="AQ8" s="615"/>
      <c r="AR8" s="615"/>
      <c r="AS8" s="615"/>
      <c r="AT8" s="615"/>
      <c r="AU8" s="615"/>
      <c r="AV8" s="615"/>
      <c r="AW8" s="615"/>
      <c r="AX8" s="615"/>
      <c r="AY8" s="615"/>
      <c r="AZ8" s="615"/>
      <c r="BA8" s="615"/>
      <c r="BB8" s="615"/>
      <c r="BC8" s="615"/>
      <c r="BD8" s="615"/>
      <c r="BE8" s="615"/>
      <c r="BF8" s="616"/>
      <c r="BG8" s="617">
        <v>79700</v>
      </c>
      <c r="BH8" s="618"/>
      <c r="BI8" s="618"/>
      <c r="BJ8" s="618"/>
      <c r="BK8" s="618"/>
      <c r="BL8" s="618"/>
      <c r="BM8" s="618"/>
      <c r="BN8" s="619"/>
      <c r="BO8" s="620">
        <v>1.4</v>
      </c>
      <c r="BP8" s="620"/>
      <c r="BQ8" s="620"/>
      <c r="BR8" s="620"/>
      <c r="BS8" s="621" t="s">
        <v>62</v>
      </c>
      <c r="BT8" s="621"/>
      <c r="BU8" s="621"/>
      <c r="BV8" s="621"/>
      <c r="BW8" s="621"/>
      <c r="BX8" s="621"/>
      <c r="BY8" s="621"/>
      <c r="BZ8" s="621"/>
      <c r="CA8" s="621"/>
      <c r="CB8" s="625"/>
      <c r="CD8" s="614" t="s">
        <v>169</v>
      </c>
      <c r="CE8" s="615"/>
      <c r="CF8" s="615"/>
      <c r="CG8" s="615"/>
      <c r="CH8" s="615"/>
      <c r="CI8" s="615"/>
      <c r="CJ8" s="615"/>
      <c r="CK8" s="615"/>
      <c r="CL8" s="615"/>
      <c r="CM8" s="615"/>
      <c r="CN8" s="615"/>
      <c r="CO8" s="615"/>
      <c r="CP8" s="615"/>
      <c r="CQ8" s="616"/>
      <c r="CR8" s="617">
        <v>11225310</v>
      </c>
      <c r="CS8" s="618"/>
      <c r="CT8" s="618"/>
      <c r="CU8" s="618"/>
      <c r="CV8" s="618"/>
      <c r="CW8" s="618"/>
      <c r="CX8" s="618"/>
      <c r="CY8" s="619"/>
      <c r="CZ8" s="620">
        <v>33.700000000000003</v>
      </c>
      <c r="DA8" s="620"/>
      <c r="DB8" s="620"/>
      <c r="DC8" s="620"/>
      <c r="DD8" s="626">
        <v>126569</v>
      </c>
      <c r="DE8" s="618"/>
      <c r="DF8" s="618"/>
      <c r="DG8" s="618"/>
      <c r="DH8" s="618"/>
      <c r="DI8" s="618"/>
      <c r="DJ8" s="618"/>
      <c r="DK8" s="618"/>
      <c r="DL8" s="618"/>
      <c r="DM8" s="618"/>
      <c r="DN8" s="618"/>
      <c r="DO8" s="618"/>
      <c r="DP8" s="619"/>
      <c r="DQ8" s="626">
        <v>5690330</v>
      </c>
      <c r="DR8" s="618"/>
      <c r="DS8" s="618"/>
      <c r="DT8" s="618"/>
      <c r="DU8" s="618"/>
      <c r="DV8" s="618"/>
      <c r="DW8" s="618"/>
      <c r="DX8" s="618"/>
      <c r="DY8" s="618"/>
      <c r="DZ8" s="618"/>
      <c r="EA8" s="618"/>
      <c r="EB8" s="618"/>
      <c r="EC8" s="627"/>
    </row>
    <row r="9" spans="2:143" ht="11.25" customHeight="1" x14ac:dyDescent="0.15">
      <c r="B9" s="614" t="s">
        <v>170</v>
      </c>
      <c r="C9" s="615"/>
      <c r="D9" s="615"/>
      <c r="E9" s="615"/>
      <c r="F9" s="615"/>
      <c r="G9" s="615"/>
      <c r="H9" s="615"/>
      <c r="I9" s="615"/>
      <c r="J9" s="615"/>
      <c r="K9" s="615"/>
      <c r="L9" s="615"/>
      <c r="M9" s="615"/>
      <c r="N9" s="615"/>
      <c r="O9" s="615"/>
      <c r="P9" s="615"/>
      <c r="Q9" s="616"/>
      <c r="R9" s="617">
        <v>33713</v>
      </c>
      <c r="S9" s="618"/>
      <c r="T9" s="618"/>
      <c r="U9" s="618"/>
      <c r="V9" s="618"/>
      <c r="W9" s="618"/>
      <c r="X9" s="618"/>
      <c r="Y9" s="619"/>
      <c r="Z9" s="620">
        <v>0.1</v>
      </c>
      <c r="AA9" s="620"/>
      <c r="AB9" s="620"/>
      <c r="AC9" s="620"/>
      <c r="AD9" s="621">
        <v>33713</v>
      </c>
      <c r="AE9" s="621"/>
      <c r="AF9" s="621"/>
      <c r="AG9" s="621"/>
      <c r="AH9" s="621"/>
      <c r="AI9" s="621"/>
      <c r="AJ9" s="621"/>
      <c r="AK9" s="621"/>
      <c r="AL9" s="622">
        <v>0.2</v>
      </c>
      <c r="AM9" s="623"/>
      <c r="AN9" s="623"/>
      <c r="AO9" s="624"/>
      <c r="AP9" s="614" t="s">
        <v>171</v>
      </c>
      <c r="AQ9" s="615"/>
      <c r="AR9" s="615"/>
      <c r="AS9" s="615"/>
      <c r="AT9" s="615"/>
      <c r="AU9" s="615"/>
      <c r="AV9" s="615"/>
      <c r="AW9" s="615"/>
      <c r="AX9" s="615"/>
      <c r="AY9" s="615"/>
      <c r="AZ9" s="615"/>
      <c r="BA9" s="615"/>
      <c r="BB9" s="615"/>
      <c r="BC9" s="615"/>
      <c r="BD9" s="615"/>
      <c r="BE9" s="615"/>
      <c r="BF9" s="616"/>
      <c r="BG9" s="617">
        <v>1850764</v>
      </c>
      <c r="BH9" s="618"/>
      <c r="BI9" s="618"/>
      <c r="BJ9" s="618"/>
      <c r="BK9" s="618"/>
      <c r="BL9" s="618"/>
      <c r="BM9" s="618"/>
      <c r="BN9" s="619"/>
      <c r="BO9" s="620">
        <v>31.7</v>
      </c>
      <c r="BP9" s="620"/>
      <c r="BQ9" s="620"/>
      <c r="BR9" s="620"/>
      <c r="BS9" s="621" t="s">
        <v>62</v>
      </c>
      <c r="BT9" s="621"/>
      <c r="BU9" s="621"/>
      <c r="BV9" s="621"/>
      <c r="BW9" s="621"/>
      <c r="BX9" s="621"/>
      <c r="BY9" s="621"/>
      <c r="BZ9" s="621"/>
      <c r="CA9" s="621"/>
      <c r="CB9" s="625"/>
      <c r="CD9" s="614" t="s">
        <v>172</v>
      </c>
      <c r="CE9" s="615"/>
      <c r="CF9" s="615"/>
      <c r="CG9" s="615"/>
      <c r="CH9" s="615"/>
      <c r="CI9" s="615"/>
      <c r="CJ9" s="615"/>
      <c r="CK9" s="615"/>
      <c r="CL9" s="615"/>
      <c r="CM9" s="615"/>
      <c r="CN9" s="615"/>
      <c r="CO9" s="615"/>
      <c r="CP9" s="615"/>
      <c r="CQ9" s="616"/>
      <c r="CR9" s="617">
        <v>1500166</v>
      </c>
      <c r="CS9" s="618"/>
      <c r="CT9" s="618"/>
      <c r="CU9" s="618"/>
      <c r="CV9" s="618"/>
      <c r="CW9" s="618"/>
      <c r="CX9" s="618"/>
      <c r="CY9" s="619"/>
      <c r="CZ9" s="620">
        <v>4.5</v>
      </c>
      <c r="DA9" s="620"/>
      <c r="DB9" s="620"/>
      <c r="DC9" s="620"/>
      <c r="DD9" s="626">
        <v>2906</v>
      </c>
      <c r="DE9" s="618"/>
      <c r="DF9" s="618"/>
      <c r="DG9" s="618"/>
      <c r="DH9" s="618"/>
      <c r="DI9" s="618"/>
      <c r="DJ9" s="618"/>
      <c r="DK9" s="618"/>
      <c r="DL9" s="618"/>
      <c r="DM9" s="618"/>
      <c r="DN9" s="618"/>
      <c r="DO9" s="618"/>
      <c r="DP9" s="619"/>
      <c r="DQ9" s="626">
        <v>1264993</v>
      </c>
      <c r="DR9" s="618"/>
      <c r="DS9" s="618"/>
      <c r="DT9" s="618"/>
      <c r="DU9" s="618"/>
      <c r="DV9" s="618"/>
      <c r="DW9" s="618"/>
      <c r="DX9" s="618"/>
      <c r="DY9" s="618"/>
      <c r="DZ9" s="618"/>
      <c r="EA9" s="618"/>
      <c r="EB9" s="618"/>
      <c r="EC9" s="627"/>
    </row>
    <row r="10" spans="2:143" ht="11.25" customHeight="1" x14ac:dyDescent="0.15">
      <c r="B10" s="614" t="s">
        <v>173</v>
      </c>
      <c r="C10" s="615"/>
      <c r="D10" s="615"/>
      <c r="E10" s="615"/>
      <c r="F10" s="615"/>
      <c r="G10" s="615"/>
      <c r="H10" s="615"/>
      <c r="I10" s="615"/>
      <c r="J10" s="615"/>
      <c r="K10" s="615"/>
      <c r="L10" s="615"/>
      <c r="M10" s="615"/>
      <c r="N10" s="615"/>
      <c r="O10" s="615"/>
      <c r="P10" s="615"/>
      <c r="Q10" s="616"/>
      <c r="R10" s="617" t="s">
        <v>62</v>
      </c>
      <c r="S10" s="618"/>
      <c r="T10" s="618"/>
      <c r="U10" s="618"/>
      <c r="V10" s="618"/>
      <c r="W10" s="618"/>
      <c r="X10" s="618"/>
      <c r="Y10" s="619"/>
      <c r="Z10" s="620" t="s">
        <v>62</v>
      </c>
      <c r="AA10" s="620"/>
      <c r="AB10" s="620"/>
      <c r="AC10" s="620"/>
      <c r="AD10" s="621" t="s">
        <v>62</v>
      </c>
      <c r="AE10" s="621"/>
      <c r="AF10" s="621"/>
      <c r="AG10" s="621"/>
      <c r="AH10" s="621"/>
      <c r="AI10" s="621"/>
      <c r="AJ10" s="621"/>
      <c r="AK10" s="621"/>
      <c r="AL10" s="622" t="s">
        <v>62</v>
      </c>
      <c r="AM10" s="623"/>
      <c r="AN10" s="623"/>
      <c r="AO10" s="624"/>
      <c r="AP10" s="614" t="s">
        <v>174</v>
      </c>
      <c r="AQ10" s="615"/>
      <c r="AR10" s="615"/>
      <c r="AS10" s="615"/>
      <c r="AT10" s="615"/>
      <c r="AU10" s="615"/>
      <c r="AV10" s="615"/>
      <c r="AW10" s="615"/>
      <c r="AX10" s="615"/>
      <c r="AY10" s="615"/>
      <c r="AZ10" s="615"/>
      <c r="BA10" s="615"/>
      <c r="BB10" s="615"/>
      <c r="BC10" s="615"/>
      <c r="BD10" s="615"/>
      <c r="BE10" s="615"/>
      <c r="BF10" s="616"/>
      <c r="BG10" s="617">
        <v>166947</v>
      </c>
      <c r="BH10" s="618"/>
      <c r="BI10" s="618"/>
      <c r="BJ10" s="618"/>
      <c r="BK10" s="618"/>
      <c r="BL10" s="618"/>
      <c r="BM10" s="618"/>
      <c r="BN10" s="619"/>
      <c r="BO10" s="620">
        <v>2.9</v>
      </c>
      <c r="BP10" s="620"/>
      <c r="BQ10" s="620"/>
      <c r="BR10" s="620"/>
      <c r="BS10" s="621">
        <v>27780</v>
      </c>
      <c r="BT10" s="621"/>
      <c r="BU10" s="621"/>
      <c r="BV10" s="621"/>
      <c r="BW10" s="621"/>
      <c r="BX10" s="621"/>
      <c r="BY10" s="621"/>
      <c r="BZ10" s="621"/>
      <c r="CA10" s="621"/>
      <c r="CB10" s="625"/>
      <c r="CD10" s="614" t="s">
        <v>175</v>
      </c>
      <c r="CE10" s="615"/>
      <c r="CF10" s="615"/>
      <c r="CG10" s="615"/>
      <c r="CH10" s="615"/>
      <c r="CI10" s="615"/>
      <c r="CJ10" s="615"/>
      <c r="CK10" s="615"/>
      <c r="CL10" s="615"/>
      <c r="CM10" s="615"/>
      <c r="CN10" s="615"/>
      <c r="CO10" s="615"/>
      <c r="CP10" s="615"/>
      <c r="CQ10" s="616"/>
      <c r="CR10" s="617">
        <v>150000</v>
      </c>
      <c r="CS10" s="618"/>
      <c r="CT10" s="618"/>
      <c r="CU10" s="618"/>
      <c r="CV10" s="618"/>
      <c r="CW10" s="618"/>
      <c r="CX10" s="618"/>
      <c r="CY10" s="619"/>
      <c r="CZ10" s="620">
        <v>0.4</v>
      </c>
      <c r="DA10" s="620"/>
      <c r="DB10" s="620"/>
      <c r="DC10" s="620"/>
      <c r="DD10" s="626" t="s">
        <v>62</v>
      </c>
      <c r="DE10" s="618"/>
      <c r="DF10" s="618"/>
      <c r="DG10" s="618"/>
      <c r="DH10" s="618"/>
      <c r="DI10" s="618"/>
      <c r="DJ10" s="618"/>
      <c r="DK10" s="618"/>
      <c r="DL10" s="618"/>
      <c r="DM10" s="618"/>
      <c r="DN10" s="618"/>
      <c r="DO10" s="618"/>
      <c r="DP10" s="619"/>
      <c r="DQ10" s="626">
        <v>150000</v>
      </c>
      <c r="DR10" s="618"/>
      <c r="DS10" s="618"/>
      <c r="DT10" s="618"/>
      <c r="DU10" s="618"/>
      <c r="DV10" s="618"/>
      <c r="DW10" s="618"/>
      <c r="DX10" s="618"/>
      <c r="DY10" s="618"/>
      <c r="DZ10" s="618"/>
      <c r="EA10" s="618"/>
      <c r="EB10" s="618"/>
      <c r="EC10" s="627"/>
    </row>
    <row r="11" spans="2:143" ht="11.25" customHeight="1" x14ac:dyDescent="0.15">
      <c r="B11" s="614" t="s">
        <v>176</v>
      </c>
      <c r="C11" s="615"/>
      <c r="D11" s="615"/>
      <c r="E11" s="615"/>
      <c r="F11" s="615"/>
      <c r="G11" s="615"/>
      <c r="H11" s="615"/>
      <c r="I11" s="615"/>
      <c r="J11" s="615"/>
      <c r="K11" s="615"/>
      <c r="L11" s="615"/>
      <c r="M11" s="615"/>
      <c r="N11" s="615"/>
      <c r="O11" s="615"/>
      <c r="P11" s="615"/>
      <c r="Q11" s="616"/>
      <c r="R11" s="617">
        <v>1196017</v>
      </c>
      <c r="S11" s="618"/>
      <c r="T11" s="618"/>
      <c r="U11" s="618"/>
      <c r="V11" s="618"/>
      <c r="W11" s="618"/>
      <c r="X11" s="618"/>
      <c r="Y11" s="619"/>
      <c r="Z11" s="622">
        <v>3.5</v>
      </c>
      <c r="AA11" s="623"/>
      <c r="AB11" s="623"/>
      <c r="AC11" s="629"/>
      <c r="AD11" s="626">
        <v>1196017</v>
      </c>
      <c r="AE11" s="618"/>
      <c r="AF11" s="618"/>
      <c r="AG11" s="618"/>
      <c r="AH11" s="618"/>
      <c r="AI11" s="618"/>
      <c r="AJ11" s="618"/>
      <c r="AK11" s="619"/>
      <c r="AL11" s="622">
        <v>8.1</v>
      </c>
      <c r="AM11" s="623"/>
      <c r="AN11" s="623"/>
      <c r="AO11" s="624"/>
      <c r="AP11" s="614" t="s">
        <v>177</v>
      </c>
      <c r="AQ11" s="615"/>
      <c r="AR11" s="615"/>
      <c r="AS11" s="615"/>
      <c r="AT11" s="615"/>
      <c r="AU11" s="615"/>
      <c r="AV11" s="615"/>
      <c r="AW11" s="615"/>
      <c r="AX11" s="615"/>
      <c r="AY11" s="615"/>
      <c r="AZ11" s="615"/>
      <c r="BA11" s="615"/>
      <c r="BB11" s="615"/>
      <c r="BC11" s="615"/>
      <c r="BD11" s="615"/>
      <c r="BE11" s="615"/>
      <c r="BF11" s="616"/>
      <c r="BG11" s="617">
        <v>326010</v>
      </c>
      <c r="BH11" s="618"/>
      <c r="BI11" s="618"/>
      <c r="BJ11" s="618"/>
      <c r="BK11" s="618"/>
      <c r="BL11" s="618"/>
      <c r="BM11" s="618"/>
      <c r="BN11" s="619"/>
      <c r="BO11" s="620">
        <v>5.6</v>
      </c>
      <c r="BP11" s="620"/>
      <c r="BQ11" s="620"/>
      <c r="BR11" s="620"/>
      <c r="BS11" s="621">
        <v>91104</v>
      </c>
      <c r="BT11" s="621"/>
      <c r="BU11" s="621"/>
      <c r="BV11" s="621"/>
      <c r="BW11" s="621"/>
      <c r="BX11" s="621"/>
      <c r="BY11" s="621"/>
      <c r="BZ11" s="621"/>
      <c r="CA11" s="621"/>
      <c r="CB11" s="625"/>
      <c r="CD11" s="614" t="s">
        <v>178</v>
      </c>
      <c r="CE11" s="615"/>
      <c r="CF11" s="615"/>
      <c r="CG11" s="615"/>
      <c r="CH11" s="615"/>
      <c r="CI11" s="615"/>
      <c r="CJ11" s="615"/>
      <c r="CK11" s="615"/>
      <c r="CL11" s="615"/>
      <c r="CM11" s="615"/>
      <c r="CN11" s="615"/>
      <c r="CO11" s="615"/>
      <c r="CP11" s="615"/>
      <c r="CQ11" s="616"/>
      <c r="CR11" s="617">
        <v>1748656</v>
      </c>
      <c r="CS11" s="618"/>
      <c r="CT11" s="618"/>
      <c r="CU11" s="618"/>
      <c r="CV11" s="618"/>
      <c r="CW11" s="618"/>
      <c r="CX11" s="618"/>
      <c r="CY11" s="619"/>
      <c r="CZ11" s="620">
        <v>5.2</v>
      </c>
      <c r="DA11" s="620"/>
      <c r="DB11" s="620"/>
      <c r="DC11" s="620"/>
      <c r="DD11" s="626">
        <v>694138</v>
      </c>
      <c r="DE11" s="618"/>
      <c r="DF11" s="618"/>
      <c r="DG11" s="618"/>
      <c r="DH11" s="618"/>
      <c r="DI11" s="618"/>
      <c r="DJ11" s="618"/>
      <c r="DK11" s="618"/>
      <c r="DL11" s="618"/>
      <c r="DM11" s="618"/>
      <c r="DN11" s="618"/>
      <c r="DO11" s="618"/>
      <c r="DP11" s="619"/>
      <c r="DQ11" s="626">
        <v>745410</v>
      </c>
      <c r="DR11" s="618"/>
      <c r="DS11" s="618"/>
      <c r="DT11" s="618"/>
      <c r="DU11" s="618"/>
      <c r="DV11" s="618"/>
      <c r="DW11" s="618"/>
      <c r="DX11" s="618"/>
      <c r="DY11" s="618"/>
      <c r="DZ11" s="618"/>
      <c r="EA11" s="618"/>
      <c r="EB11" s="618"/>
      <c r="EC11" s="627"/>
    </row>
    <row r="12" spans="2:143" ht="11.25" customHeight="1" x14ac:dyDescent="0.15">
      <c r="B12" s="614" t="s">
        <v>179</v>
      </c>
      <c r="C12" s="615"/>
      <c r="D12" s="615"/>
      <c r="E12" s="615"/>
      <c r="F12" s="615"/>
      <c r="G12" s="615"/>
      <c r="H12" s="615"/>
      <c r="I12" s="615"/>
      <c r="J12" s="615"/>
      <c r="K12" s="615"/>
      <c r="L12" s="615"/>
      <c r="M12" s="615"/>
      <c r="N12" s="615"/>
      <c r="O12" s="615"/>
      <c r="P12" s="615"/>
      <c r="Q12" s="616"/>
      <c r="R12" s="617" t="s">
        <v>62</v>
      </c>
      <c r="S12" s="618"/>
      <c r="T12" s="618"/>
      <c r="U12" s="618"/>
      <c r="V12" s="618"/>
      <c r="W12" s="618"/>
      <c r="X12" s="618"/>
      <c r="Y12" s="619"/>
      <c r="Z12" s="620" t="s">
        <v>62</v>
      </c>
      <c r="AA12" s="620"/>
      <c r="AB12" s="620"/>
      <c r="AC12" s="620"/>
      <c r="AD12" s="621" t="s">
        <v>62</v>
      </c>
      <c r="AE12" s="621"/>
      <c r="AF12" s="621"/>
      <c r="AG12" s="621"/>
      <c r="AH12" s="621"/>
      <c r="AI12" s="621"/>
      <c r="AJ12" s="621"/>
      <c r="AK12" s="621"/>
      <c r="AL12" s="622" t="s">
        <v>62</v>
      </c>
      <c r="AM12" s="623"/>
      <c r="AN12" s="623"/>
      <c r="AO12" s="624"/>
      <c r="AP12" s="614" t="s">
        <v>180</v>
      </c>
      <c r="AQ12" s="615"/>
      <c r="AR12" s="615"/>
      <c r="AS12" s="615"/>
      <c r="AT12" s="615"/>
      <c r="AU12" s="615"/>
      <c r="AV12" s="615"/>
      <c r="AW12" s="615"/>
      <c r="AX12" s="615"/>
      <c r="AY12" s="615"/>
      <c r="AZ12" s="615"/>
      <c r="BA12" s="615"/>
      <c r="BB12" s="615"/>
      <c r="BC12" s="615"/>
      <c r="BD12" s="615"/>
      <c r="BE12" s="615"/>
      <c r="BF12" s="616"/>
      <c r="BG12" s="617">
        <v>2859887</v>
      </c>
      <c r="BH12" s="618"/>
      <c r="BI12" s="618"/>
      <c r="BJ12" s="618"/>
      <c r="BK12" s="618"/>
      <c r="BL12" s="618"/>
      <c r="BM12" s="618"/>
      <c r="BN12" s="619"/>
      <c r="BO12" s="620">
        <v>49</v>
      </c>
      <c r="BP12" s="620"/>
      <c r="BQ12" s="620"/>
      <c r="BR12" s="620"/>
      <c r="BS12" s="621">
        <v>189285</v>
      </c>
      <c r="BT12" s="621"/>
      <c r="BU12" s="621"/>
      <c r="BV12" s="621"/>
      <c r="BW12" s="621"/>
      <c r="BX12" s="621"/>
      <c r="BY12" s="621"/>
      <c r="BZ12" s="621"/>
      <c r="CA12" s="621"/>
      <c r="CB12" s="625"/>
      <c r="CD12" s="614" t="s">
        <v>181</v>
      </c>
      <c r="CE12" s="615"/>
      <c r="CF12" s="615"/>
      <c r="CG12" s="615"/>
      <c r="CH12" s="615"/>
      <c r="CI12" s="615"/>
      <c r="CJ12" s="615"/>
      <c r="CK12" s="615"/>
      <c r="CL12" s="615"/>
      <c r="CM12" s="615"/>
      <c r="CN12" s="615"/>
      <c r="CO12" s="615"/>
      <c r="CP12" s="615"/>
      <c r="CQ12" s="616"/>
      <c r="CR12" s="617">
        <v>4365705</v>
      </c>
      <c r="CS12" s="618"/>
      <c r="CT12" s="618"/>
      <c r="CU12" s="618"/>
      <c r="CV12" s="618"/>
      <c r="CW12" s="618"/>
      <c r="CX12" s="618"/>
      <c r="CY12" s="619"/>
      <c r="CZ12" s="620">
        <v>13.1</v>
      </c>
      <c r="DA12" s="620"/>
      <c r="DB12" s="620"/>
      <c r="DC12" s="620"/>
      <c r="DD12" s="626">
        <v>1299804</v>
      </c>
      <c r="DE12" s="618"/>
      <c r="DF12" s="618"/>
      <c r="DG12" s="618"/>
      <c r="DH12" s="618"/>
      <c r="DI12" s="618"/>
      <c r="DJ12" s="618"/>
      <c r="DK12" s="618"/>
      <c r="DL12" s="618"/>
      <c r="DM12" s="618"/>
      <c r="DN12" s="618"/>
      <c r="DO12" s="618"/>
      <c r="DP12" s="619"/>
      <c r="DQ12" s="626">
        <v>588332</v>
      </c>
      <c r="DR12" s="618"/>
      <c r="DS12" s="618"/>
      <c r="DT12" s="618"/>
      <c r="DU12" s="618"/>
      <c r="DV12" s="618"/>
      <c r="DW12" s="618"/>
      <c r="DX12" s="618"/>
      <c r="DY12" s="618"/>
      <c r="DZ12" s="618"/>
      <c r="EA12" s="618"/>
      <c r="EB12" s="618"/>
      <c r="EC12" s="627"/>
    </row>
    <row r="13" spans="2:143" ht="11.25" customHeight="1" x14ac:dyDescent="0.15">
      <c r="B13" s="614" t="s">
        <v>182</v>
      </c>
      <c r="C13" s="615"/>
      <c r="D13" s="615"/>
      <c r="E13" s="615"/>
      <c r="F13" s="615"/>
      <c r="G13" s="615"/>
      <c r="H13" s="615"/>
      <c r="I13" s="615"/>
      <c r="J13" s="615"/>
      <c r="K13" s="615"/>
      <c r="L13" s="615"/>
      <c r="M13" s="615"/>
      <c r="N13" s="615"/>
      <c r="O13" s="615"/>
      <c r="P13" s="615"/>
      <c r="Q13" s="616"/>
      <c r="R13" s="617" t="s">
        <v>62</v>
      </c>
      <c r="S13" s="618"/>
      <c r="T13" s="618"/>
      <c r="U13" s="618"/>
      <c r="V13" s="618"/>
      <c r="W13" s="618"/>
      <c r="X13" s="618"/>
      <c r="Y13" s="619"/>
      <c r="Z13" s="620" t="s">
        <v>62</v>
      </c>
      <c r="AA13" s="620"/>
      <c r="AB13" s="620"/>
      <c r="AC13" s="620"/>
      <c r="AD13" s="621" t="s">
        <v>62</v>
      </c>
      <c r="AE13" s="621"/>
      <c r="AF13" s="621"/>
      <c r="AG13" s="621"/>
      <c r="AH13" s="621"/>
      <c r="AI13" s="621"/>
      <c r="AJ13" s="621"/>
      <c r="AK13" s="621"/>
      <c r="AL13" s="622" t="s">
        <v>62</v>
      </c>
      <c r="AM13" s="623"/>
      <c r="AN13" s="623"/>
      <c r="AO13" s="624"/>
      <c r="AP13" s="614" t="s">
        <v>183</v>
      </c>
      <c r="AQ13" s="615"/>
      <c r="AR13" s="615"/>
      <c r="AS13" s="615"/>
      <c r="AT13" s="615"/>
      <c r="AU13" s="615"/>
      <c r="AV13" s="615"/>
      <c r="AW13" s="615"/>
      <c r="AX13" s="615"/>
      <c r="AY13" s="615"/>
      <c r="AZ13" s="615"/>
      <c r="BA13" s="615"/>
      <c r="BB13" s="615"/>
      <c r="BC13" s="615"/>
      <c r="BD13" s="615"/>
      <c r="BE13" s="615"/>
      <c r="BF13" s="616"/>
      <c r="BG13" s="617">
        <v>2840010</v>
      </c>
      <c r="BH13" s="618"/>
      <c r="BI13" s="618"/>
      <c r="BJ13" s="618"/>
      <c r="BK13" s="618"/>
      <c r="BL13" s="618"/>
      <c r="BM13" s="618"/>
      <c r="BN13" s="619"/>
      <c r="BO13" s="620">
        <v>48.6</v>
      </c>
      <c r="BP13" s="620"/>
      <c r="BQ13" s="620"/>
      <c r="BR13" s="620"/>
      <c r="BS13" s="621">
        <v>189285</v>
      </c>
      <c r="BT13" s="621"/>
      <c r="BU13" s="621"/>
      <c r="BV13" s="621"/>
      <c r="BW13" s="621"/>
      <c r="BX13" s="621"/>
      <c r="BY13" s="621"/>
      <c r="BZ13" s="621"/>
      <c r="CA13" s="621"/>
      <c r="CB13" s="625"/>
      <c r="CD13" s="614" t="s">
        <v>184</v>
      </c>
      <c r="CE13" s="615"/>
      <c r="CF13" s="615"/>
      <c r="CG13" s="615"/>
      <c r="CH13" s="615"/>
      <c r="CI13" s="615"/>
      <c r="CJ13" s="615"/>
      <c r="CK13" s="615"/>
      <c r="CL13" s="615"/>
      <c r="CM13" s="615"/>
      <c r="CN13" s="615"/>
      <c r="CO13" s="615"/>
      <c r="CP13" s="615"/>
      <c r="CQ13" s="616"/>
      <c r="CR13" s="617">
        <v>2519976</v>
      </c>
      <c r="CS13" s="618"/>
      <c r="CT13" s="618"/>
      <c r="CU13" s="618"/>
      <c r="CV13" s="618"/>
      <c r="CW13" s="618"/>
      <c r="CX13" s="618"/>
      <c r="CY13" s="619"/>
      <c r="CZ13" s="620">
        <v>7.6</v>
      </c>
      <c r="DA13" s="620"/>
      <c r="DB13" s="620"/>
      <c r="DC13" s="620"/>
      <c r="DD13" s="626">
        <v>1070677</v>
      </c>
      <c r="DE13" s="618"/>
      <c r="DF13" s="618"/>
      <c r="DG13" s="618"/>
      <c r="DH13" s="618"/>
      <c r="DI13" s="618"/>
      <c r="DJ13" s="618"/>
      <c r="DK13" s="618"/>
      <c r="DL13" s="618"/>
      <c r="DM13" s="618"/>
      <c r="DN13" s="618"/>
      <c r="DO13" s="618"/>
      <c r="DP13" s="619"/>
      <c r="DQ13" s="626">
        <v>1504739</v>
      </c>
      <c r="DR13" s="618"/>
      <c r="DS13" s="618"/>
      <c r="DT13" s="618"/>
      <c r="DU13" s="618"/>
      <c r="DV13" s="618"/>
      <c r="DW13" s="618"/>
      <c r="DX13" s="618"/>
      <c r="DY13" s="618"/>
      <c r="DZ13" s="618"/>
      <c r="EA13" s="618"/>
      <c r="EB13" s="618"/>
      <c r="EC13" s="627"/>
    </row>
    <row r="14" spans="2:143" ht="11.25" customHeight="1" x14ac:dyDescent="0.15">
      <c r="B14" s="614" t="s">
        <v>185</v>
      </c>
      <c r="C14" s="615"/>
      <c r="D14" s="615"/>
      <c r="E14" s="615"/>
      <c r="F14" s="615"/>
      <c r="G14" s="615"/>
      <c r="H14" s="615"/>
      <c r="I14" s="615"/>
      <c r="J14" s="615"/>
      <c r="K14" s="615"/>
      <c r="L14" s="615"/>
      <c r="M14" s="615"/>
      <c r="N14" s="615"/>
      <c r="O14" s="615"/>
      <c r="P14" s="615"/>
      <c r="Q14" s="616"/>
      <c r="R14" s="617">
        <v>2297</v>
      </c>
      <c r="S14" s="618"/>
      <c r="T14" s="618"/>
      <c r="U14" s="618"/>
      <c r="V14" s="618"/>
      <c r="W14" s="618"/>
      <c r="X14" s="618"/>
      <c r="Y14" s="619"/>
      <c r="Z14" s="620">
        <v>0</v>
      </c>
      <c r="AA14" s="620"/>
      <c r="AB14" s="620"/>
      <c r="AC14" s="620"/>
      <c r="AD14" s="621">
        <v>2297</v>
      </c>
      <c r="AE14" s="621"/>
      <c r="AF14" s="621"/>
      <c r="AG14" s="621"/>
      <c r="AH14" s="621"/>
      <c r="AI14" s="621"/>
      <c r="AJ14" s="621"/>
      <c r="AK14" s="621"/>
      <c r="AL14" s="622">
        <v>0</v>
      </c>
      <c r="AM14" s="623"/>
      <c r="AN14" s="623"/>
      <c r="AO14" s="624"/>
      <c r="AP14" s="614" t="s">
        <v>186</v>
      </c>
      <c r="AQ14" s="615"/>
      <c r="AR14" s="615"/>
      <c r="AS14" s="615"/>
      <c r="AT14" s="615"/>
      <c r="AU14" s="615"/>
      <c r="AV14" s="615"/>
      <c r="AW14" s="615"/>
      <c r="AX14" s="615"/>
      <c r="AY14" s="615"/>
      <c r="AZ14" s="615"/>
      <c r="BA14" s="615"/>
      <c r="BB14" s="615"/>
      <c r="BC14" s="615"/>
      <c r="BD14" s="615"/>
      <c r="BE14" s="615"/>
      <c r="BF14" s="616"/>
      <c r="BG14" s="617">
        <v>205805</v>
      </c>
      <c r="BH14" s="618"/>
      <c r="BI14" s="618"/>
      <c r="BJ14" s="618"/>
      <c r="BK14" s="618"/>
      <c r="BL14" s="618"/>
      <c r="BM14" s="618"/>
      <c r="BN14" s="619"/>
      <c r="BO14" s="620">
        <v>3.5</v>
      </c>
      <c r="BP14" s="620"/>
      <c r="BQ14" s="620"/>
      <c r="BR14" s="620"/>
      <c r="BS14" s="621" t="s">
        <v>62</v>
      </c>
      <c r="BT14" s="621"/>
      <c r="BU14" s="621"/>
      <c r="BV14" s="621"/>
      <c r="BW14" s="621"/>
      <c r="BX14" s="621"/>
      <c r="BY14" s="621"/>
      <c r="BZ14" s="621"/>
      <c r="CA14" s="621"/>
      <c r="CB14" s="625"/>
      <c r="CD14" s="614" t="s">
        <v>187</v>
      </c>
      <c r="CE14" s="615"/>
      <c r="CF14" s="615"/>
      <c r="CG14" s="615"/>
      <c r="CH14" s="615"/>
      <c r="CI14" s="615"/>
      <c r="CJ14" s="615"/>
      <c r="CK14" s="615"/>
      <c r="CL14" s="615"/>
      <c r="CM14" s="615"/>
      <c r="CN14" s="615"/>
      <c r="CO14" s="615"/>
      <c r="CP14" s="615"/>
      <c r="CQ14" s="616"/>
      <c r="CR14" s="617">
        <v>1491458</v>
      </c>
      <c r="CS14" s="618"/>
      <c r="CT14" s="618"/>
      <c r="CU14" s="618"/>
      <c r="CV14" s="618"/>
      <c r="CW14" s="618"/>
      <c r="CX14" s="618"/>
      <c r="CY14" s="619"/>
      <c r="CZ14" s="620">
        <v>4.5</v>
      </c>
      <c r="DA14" s="620"/>
      <c r="DB14" s="620"/>
      <c r="DC14" s="620"/>
      <c r="DD14" s="626">
        <v>704912</v>
      </c>
      <c r="DE14" s="618"/>
      <c r="DF14" s="618"/>
      <c r="DG14" s="618"/>
      <c r="DH14" s="618"/>
      <c r="DI14" s="618"/>
      <c r="DJ14" s="618"/>
      <c r="DK14" s="618"/>
      <c r="DL14" s="618"/>
      <c r="DM14" s="618"/>
      <c r="DN14" s="618"/>
      <c r="DO14" s="618"/>
      <c r="DP14" s="619"/>
      <c r="DQ14" s="626">
        <v>781018</v>
      </c>
      <c r="DR14" s="618"/>
      <c r="DS14" s="618"/>
      <c r="DT14" s="618"/>
      <c r="DU14" s="618"/>
      <c r="DV14" s="618"/>
      <c r="DW14" s="618"/>
      <c r="DX14" s="618"/>
      <c r="DY14" s="618"/>
      <c r="DZ14" s="618"/>
      <c r="EA14" s="618"/>
      <c r="EB14" s="618"/>
      <c r="EC14" s="627"/>
    </row>
    <row r="15" spans="2:143" ht="11.25" customHeight="1" x14ac:dyDescent="0.15">
      <c r="B15" s="614" t="s">
        <v>188</v>
      </c>
      <c r="C15" s="615"/>
      <c r="D15" s="615"/>
      <c r="E15" s="615"/>
      <c r="F15" s="615"/>
      <c r="G15" s="615"/>
      <c r="H15" s="615"/>
      <c r="I15" s="615"/>
      <c r="J15" s="615"/>
      <c r="K15" s="615"/>
      <c r="L15" s="615"/>
      <c r="M15" s="615"/>
      <c r="N15" s="615"/>
      <c r="O15" s="615"/>
      <c r="P15" s="615"/>
      <c r="Q15" s="616"/>
      <c r="R15" s="617" t="s">
        <v>62</v>
      </c>
      <c r="S15" s="618"/>
      <c r="T15" s="618"/>
      <c r="U15" s="618"/>
      <c r="V15" s="618"/>
      <c r="W15" s="618"/>
      <c r="X15" s="618"/>
      <c r="Y15" s="619"/>
      <c r="Z15" s="620" t="s">
        <v>62</v>
      </c>
      <c r="AA15" s="620"/>
      <c r="AB15" s="620"/>
      <c r="AC15" s="620"/>
      <c r="AD15" s="621" t="s">
        <v>62</v>
      </c>
      <c r="AE15" s="621"/>
      <c r="AF15" s="621"/>
      <c r="AG15" s="621"/>
      <c r="AH15" s="621"/>
      <c r="AI15" s="621"/>
      <c r="AJ15" s="621"/>
      <c r="AK15" s="621"/>
      <c r="AL15" s="622" t="s">
        <v>62</v>
      </c>
      <c r="AM15" s="623"/>
      <c r="AN15" s="623"/>
      <c r="AO15" s="624"/>
      <c r="AP15" s="614" t="s">
        <v>189</v>
      </c>
      <c r="AQ15" s="615"/>
      <c r="AR15" s="615"/>
      <c r="AS15" s="615"/>
      <c r="AT15" s="615"/>
      <c r="AU15" s="615"/>
      <c r="AV15" s="615"/>
      <c r="AW15" s="615"/>
      <c r="AX15" s="615"/>
      <c r="AY15" s="615"/>
      <c r="AZ15" s="615"/>
      <c r="BA15" s="615"/>
      <c r="BB15" s="615"/>
      <c r="BC15" s="615"/>
      <c r="BD15" s="615"/>
      <c r="BE15" s="615"/>
      <c r="BF15" s="616"/>
      <c r="BG15" s="617">
        <v>346220</v>
      </c>
      <c r="BH15" s="618"/>
      <c r="BI15" s="618"/>
      <c r="BJ15" s="618"/>
      <c r="BK15" s="618"/>
      <c r="BL15" s="618"/>
      <c r="BM15" s="618"/>
      <c r="BN15" s="619"/>
      <c r="BO15" s="620">
        <v>5.9</v>
      </c>
      <c r="BP15" s="620"/>
      <c r="BQ15" s="620"/>
      <c r="BR15" s="620"/>
      <c r="BS15" s="621" t="s">
        <v>62</v>
      </c>
      <c r="BT15" s="621"/>
      <c r="BU15" s="621"/>
      <c r="BV15" s="621"/>
      <c r="BW15" s="621"/>
      <c r="BX15" s="621"/>
      <c r="BY15" s="621"/>
      <c r="BZ15" s="621"/>
      <c r="CA15" s="621"/>
      <c r="CB15" s="625"/>
      <c r="CD15" s="614" t="s">
        <v>190</v>
      </c>
      <c r="CE15" s="615"/>
      <c r="CF15" s="615"/>
      <c r="CG15" s="615"/>
      <c r="CH15" s="615"/>
      <c r="CI15" s="615"/>
      <c r="CJ15" s="615"/>
      <c r="CK15" s="615"/>
      <c r="CL15" s="615"/>
      <c r="CM15" s="615"/>
      <c r="CN15" s="615"/>
      <c r="CO15" s="615"/>
      <c r="CP15" s="615"/>
      <c r="CQ15" s="616"/>
      <c r="CR15" s="617">
        <v>2606789</v>
      </c>
      <c r="CS15" s="618"/>
      <c r="CT15" s="618"/>
      <c r="CU15" s="618"/>
      <c r="CV15" s="618"/>
      <c r="CW15" s="618"/>
      <c r="CX15" s="618"/>
      <c r="CY15" s="619"/>
      <c r="CZ15" s="620">
        <v>7.8</v>
      </c>
      <c r="DA15" s="620"/>
      <c r="DB15" s="620"/>
      <c r="DC15" s="620"/>
      <c r="DD15" s="626">
        <v>743461</v>
      </c>
      <c r="DE15" s="618"/>
      <c r="DF15" s="618"/>
      <c r="DG15" s="618"/>
      <c r="DH15" s="618"/>
      <c r="DI15" s="618"/>
      <c r="DJ15" s="618"/>
      <c r="DK15" s="618"/>
      <c r="DL15" s="618"/>
      <c r="DM15" s="618"/>
      <c r="DN15" s="618"/>
      <c r="DO15" s="618"/>
      <c r="DP15" s="619"/>
      <c r="DQ15" s="626">
        <v>1553232</v>
      </c>
      <c r="DR15" s="618"/>
      <c r="DS15" s="618"/>
      <c r="DT15" s="618"/>
      <c r="DU15" s="618"/>
      <c r="DV15" s="618"/>
      <c r="DW15" s="618"/>
      <c r="DX15" s="618"/>
      <c r="DY15" s="618"/>
      <c r="DZ15" s="618"/>
      <c r="EA15" s="618"/>
      <c r="EB15" s="618"/>
      <c r="EC15" s="627"/>
    </row>
    <row r="16" spans="2:143" ht="11.25" customHeight="1" x14ac:dyDescent="0.15">
      <c r="B16" s="614" t="s">
        <v>191</v>
      </c>
      <c r="C16" s="615"/>
      <c r="D16" s="615"/>
      <c r="E16" s="615"/>
      <c r="F16" s="615"/>
      <c r="G16" s="615"/>
      <c r="H16" s="615"/>
      <c r="I16" s="615"/>
      <c r="J16" s="615"/>
      <c r="K16" s="615"/>
      <c r="L16" s="615"/>
      <c r="M16" s="615"/>
      <c r="N16" s="615"/>
      <c r="O16" s="615"/>
      <c r="P16" s="615"/>
      <c r="Q16" s="616"/>
      <c r="R16" s="617">
        <v>24302</v>
      </c>
      <c r="S16" s="618"/>
      <c r="T16" s="618"/>
      <c r="U16" s="618"/>
      <c r="V16" s="618"/>
      <c r="W16" s="618"/>
      <c r="X16" s="618"/>
      <c r="Y16" s="619"/>
      <c r="Z16" s="620">
        <v>0.1</v>
      </c>
      <c r="AA16" s="620"/>
      <c r="AB16" s="620"/>
      <c r="AC16" s="620"/>
      <c r="AD16" s="621">
        <v>24302</v>
      </c>
      <c r="AE16" s="621"/>
      <c r="AF16" s="621"/>
      <c r="AG16" s="621"/>
      <c r="AH16" s="621"/>
      <c r="AI16" s="621"/>
      <c r="AJ16" s="621"/>
      <c r="AK16" s="621"/>
      <c r="AL16" s="622">
        <v>0.2</v>
      </c>
      <c r="AM16" s="623"/>
      <c r="AN16" s="623"/>
      <c r="AO16" s="624"/>
      <c r="AP16" s="614" t="s">
        <v>192</v>
      </c>
      <c r="AQ16" s="615"/>
      <c r="AR16" s="615"/>
      <c r="AS16" s="615"/>
      <c r="AT16" s="615"/>
      <c r="AU16" s="615"/>
      <c r="AV16" s="615"/>
      <c r="AW16" s="615"/>
      <c r="AX16" s="615"/>
      <c r="AY16" s="615"/>
      <c r="AZ16" s="615"/>
      <c r="BA16" s="615"/>
      <c r="BB16" s="615"/>
      <c r="BC16" s="615"/>
      <c r="BD16" s="615"/>
      <c r="BE16" s="615"/>
      <c r="BF16" s="616"/>
      <c r="BG16" s="617" t="s">
        <v>62</v>
      </c>
      <c r="BH16" s="618"/>
      <c r="BI16" s="618"/>
      <c r="BJ16" s="618"/>
      <c r="BK16" s="618"/>
      <c r="BL16" s="618"/>
      <c r="BM16" s="618"/>
      <c r="BN16" s="619"/>
      <c r="BO16" s="620" t="s">
        <v>62</v>
      </c>
      <c r="BP16" s="620"/>
      <c r="BQ16" s="620"/>
      <c r="BR16" s="620"/>
      <c r="BS16" s="621" t="s">
        <v>62</v>
      </c>
      <c r="BT16" s="621"/>
      <c r="BU16" s="621"/>
      <c r="BV16" s="621"/>
      <c r="BW16" s="621"/>
      <c r="BX16" s="621"/>
      <c r="BY16" s="621"/>
      <c r="BZ16" s="621"/>
      <c r="CA16" s="621"/>
      <c r="CB16" s="625"/>
      <c r="CD16" s="614" t="s">
        <v>193</v>
      </c>
      <c r="CE16" s="615"/>
      <c r="CF16" s="615"/>
      <c r="CG16" s="615"/>
      <c r="CH16" s="615"/>
      <c r="CI16" s="615"/>
      <c r="CJ16" s="615"/>
      <c r="CK16" s="615"/>
      <c r="CL16" s="615"/>
      <c r="CM16" s="615"/>
      <c r="CN16" s="615"/>
      <c r="CO16" s="615"/>
      <c r="CP16" s="615"/>
      <c r="CQ16" s="616"/>
      <c r="CR16" s="617">
        <v>219922</v>
      </c>
      <c r="CS16" s="618"/>
      <c r="CT16" s="618"/>
      <c r="CU16" s="618"/>
      <c r="CV16" s="618"/>
      <c r="CW16" s="618"/>
      <c r="CX16" s="618"/>
      <c r="CY16" s="619"/>
      <c r="CZ16" s="620">
        <v>0.7</v>
      </c>
      <c r="DA16" s="620"/>
      <c r="DB16" s="620"/>
      <c r="DC16" s="620"/>
      <c r="DD16" s="626" t="s">
        <v>62</v>
      </c>
      <c r="DE16" s="618"/>
      <c r="DF16" s="618"/>
      <c r="DG16" s="618"/>
      <c r="DH16" s="618"/>
      <c r="DI16" s="618"/>
      <c r="DJ16" s="618"/>
      <c r="DK16" s="618"/>
      <c r="DL16" s="618"/>
      <c r="DM16" s="618"/>
      <c r="DN16" s="618"/>
      <c r="DO16" s="618"/>
      <c r="DP16" s="619"/>
      <c r="DQ16" s="626">
        <v>25958</v>
      </c>
      <c r="DR16" s="618"/>
      <c r="DS16" s="618"/>
      <c r="DT16" s="618"/>
      <c r="DU16" s="618"/>
      <c r="DV16" s="618"/>
      <c r="DW16" s="618"/>
      <c r="DX16" s="618"/>
      <c r="DY16" s="618"/>
      <c r="DZ16" s="618"/>
      <c r="EA16" s="618"/>
      <c r="EB16" s="618"/>
      <c r="EC16" s="627"/>
    </row>
    <row r="17" spans="2:133" ht="11.25" customHeight="1" x14ac:dyDescent="0.15">
      <c r="B17" s="614" t="s">
        <v>194</v>
      </c>
      <c r="C17" s="615"/>
      <c r="D17" s="615"/>
      <c r="E17" s="615"/>
      <c r="F17" s="615"/>
      <c r="G17" s="615"/>
      <c r="H17" s="615"/>
      <c r="I17" s="615"/>
      <c r="J17" s="615"/>
      <c r="K17" s="615"/>
      <c r="L17" s="615"/>
      <c r="M17" s="615"/>
      <c r="N17" s="615"/>
      <c r="O17" s="615"/>
      <c r="P17" s="615"/>
      <c r="Q17" s="616"/>
      <c r="R17" s="617">
        <v>103450</v>
      </c>
      <c r="S17" s="618"/>
      <c r="T17" s="618"/>
      <c r="U17" s="618"/>
      <c r="V17" s="618"/>
      <c r="W17" s="618"/>
      <c r="X17" s="618"/>
      <c r="Y17" s="619"/>
      <c r="Z17" s="620">
        <v>0.3</v>
      </c>
      <c r="AA17" s="620"/>
      <c r="AB17" s="620"/>
      <c r="AC17" s="620"/>
      <c r="AD17" s="621">
        <v>103450</v>
      </c>
      <c r="AE17" s="621"/>
      <c r="AF17" s="621"/>
      <c r="AG17" s="621"/>
      <c r="AH17" s="621"/>
      <c r="AI17" s="621"/>
      <c r="AJ17" s="621"/>
      <c r="AK17" s="621"/>
      <c r="AL17" s="622">
        <v>0.7</v>
      </c>
      <c r="AM17" s="623"/>
      <c r="AN17" s="623"/>
      <c r="AO17" s="624"/>
      <c r="AP17" s="614" t="s">
        <v>195</v>
      </c>
      <c r="AQ17" s="615"/>
      <c r="AR17" s="615"/>
      <c r="AS17" s="615"/>
      <c r="AT17" s="615"/>
      <c r="AU17" s="615"/>
      <c r="AV17" s="615"/>
      <c r="AW17" s="615"/>
      <c r="AX17" s="615"/>
      <c r="AY17" s="615"/>
      <c r="AZ17" s="615"/>
      <c r="BA17" s="615"/>
      <c r="BB17" s="615"/>
      <c r="BC17" s="615"/>
      <c r="BD17" s="615"/>
      <c r="BE17" s="615"/>
      <c r="BF17" s="616"/>
      <c r="BG17" s="617" t="s">
        <v>62</v>
      </c>
      <c r="BH17" s="618"/>
      <c r="BI17" s="618"/>
      <c r="BJ17" s="618"/>
      <c r="BK17" s="618"/>
      <c r="BL17" s="618"/>
      <c r="BM17" s="618"/>
      <c r="BN17" s="619"/>
      <c r="BO17" s="620" t="s">
        <v>62</v>
      </c>
      <c r="BP17" s="620"/>
      <c r="BQ17" s="620"/>
      <c r="BR17" s="620"/>
      <c r="BS17" s="621" t="s">
        <v>62</v>
      </c>
      <c r="BT17" s="621"/>
      <c r="BU17" s="621"/>
      <c r="BV17" s="621"/>
      <c r="BW17" s="621"/>
      <c r="BX17" s="621"/>
      <c r="BY17" s="621"/>
      <c r="BZ17" s="621"/>
      <c r="CA17" s="621"/>
      <c r="CB17" s="625"/>
      <c r="CD17" s="614" t="s">
        <v>196</v>
      </c>
      <c r="CE17" s="615"/>
      <c r="CF17" s="615"/>
      <c r="CG17" s="615"/>
      <c r="CH17" s="615"/>
      <c r="CI17" s="615"/>
      <c r="CJ17" s="615"/>
      <c r="CK17" s="615"/>
      <c r="CL17" s="615"/>
      <c r="CM17" s="615"/>
      <c r="CN17" s="615"/>
      <c r="CO17" s="615"/>
      <c r="CP17" s="615"/>
      <c r="CQ17" s="616"/>
      <c r="CR17" s="617">
        <v>2814536</v>
      </c>
      <c r="CS17" s="618"/>
      <c r="CT17" s="618"/>
      <c r="CU17" s="618"/>
      <c r="CV17" s="618"/>
      <c r="CW17" s="618"/>
      <c r="CX17" s="618"/>
      <c r="CY17" s="619"/>
      <c r="CZ17" s="620">
        <v>8.4</v>
      </c>
      <c r="DA17" s="620"/>
      <c r="DB17" s="620"/>
      <c r="DC17" s="620"/>
      <c r="DD17" s="626" t="s">
        <v>62</v>
      </c>
      <c r="DE17" s="618"/>
      <c r="DF17" s="618"/>
      <c r="DG17" s="618"/>
      <c r="DH17" s="618"/>
      <c r="DI17" s="618"/>
      <c r="DJ17" s="618"/>
      <c r="DK17" s="618"/>
      <c r="DL17" s="618"/>
      <c r="DM17" s="618"/>
      <c r="DN17" s="618"/>
      <c r="DO17" s="618"/>
      <c r="DP17" s="619"/>
      <c r="DQ17" s="626">
        <v>2627740</v>
      </c>
      <c r="DR17" s="618"/>
      <c r="DS17" s="618"/>
      <c r="DT17" s="618"/>
      <c r="DU17" s="618"/>
      <c r="DV17" s="618"/>
      <c r="DW17" s="618"/>
      <c r="DX17" s="618"/>
      <c r="DY17" s="618"/>
      <c r="DZ17" s="618"/>
      <c r="EA17" s="618"/>
      <c r="EB17" s="618"/>
      <c r="EC17" s="627"/>
    </row>
    <row r="18" spans="2:133" ht="11.25" customHeight="1" x14ac:dyDescent="0.15">
      <c r="B18" s="614" t="s">
        <v>197</v>
      </c>
      <c r="C18" s="615"/>
      <c r="D18" s="615"/>
      <c r="E18" s="615"/>
      <c r="F18" s="615"/>
      <c r="G18" s="615"/>
      <c r="H18" s="615"/>
      <c r="I18" s="615"/>
      <c r="J18" s="615"/>
      <c r="K18" s="615"/>
      <c r="L18" s="615"/>
      <c r="M18" s="615"/>
      <c r="N18" s="615"/>
      <c r="O18" s="615"/>
      <c r="P18" s="615"/>
      <c r="Q18" s="616"/>
      <c r="R18" s="617">
        <v>37148</v>
      </c>
      <c r="S18" s="618"/>
      <c r="T18" s="618"/>
      <c r="U18" s="618"/>
      <c r="V18" s="618"/>
      <c r="W18" s="618"/>
      <c r="X18" s="618"/>
      <c r="Y18" s="619"/>
      <c r="Z18" s="620">
        <v>0.1</v>
      </c>
      <c r="AA18" s="620"/>
      <c r="AB18" s="620"/>
      <c r="AC18" s="620"/>
      <c r="AD18" s="621">
        <v>37148</v>
      </c>
      <c r="AE18" s="621"/>
      <c r="AF18" s="621"/>
      <c r="AG18" s="621"/>
      <c r="AH18" s="621"/>
      <c r="AI18" s="621"/>
      <c r="AJ18" s="621"/>
      <c r="AK18" s="621"/>
      <c r="AL18" s="622">
        <v>0.3</v>
      </c>
      <c r="AM18" s="623"/>
      <c r="AN18" s="623"/>
      <c r="AO18" s="624"/>
      <c r="AP18" s="614" t="s">
        <v>198</v>
      </c>
      <c r="AQ18" s="615"/>
      <c r="AR18" s="615"/>
      <c r="AS18" s="615"/>
      <c r="AT18" s="615"/>
      <c r="AU18" s="615"/>
      <c r="AV18" s="615"/>
      <c r="AW18" s="615"/>
      <c r="AX18" s="615"/>
      <c r="AY18" s="615"/>
      <c r="AZ18" s="615"/>
      <c r="BA18" s="615"/>
      <c r="BB18" s="615"/>
      <c r="BC18" s="615"/>
      <c r="BD18" s="615"/>
      <c r="BE18" s="615"/>
      <c r="BF18" s="616"/>
      <c r="BG18" s="617" t="s">
        <v>62</v>
      </c>
      <c r="BH18" s="618"/>
      <c r="BI18" s="618"/>
      <c r="BJ18" s="618"/>
      <c r="BK18" s="618"/>
      <c r="BL18" s="618"/>
      <c r="BM18" s="618"/>
      <c r="BN18" s="619"/>
      <c r="BO18" s="620" t="s">
        <v>62</v>
      </c>
      <c r="BP18" s="620"/>
      <c r="BQ18" s="620"/>
      <c r="BR18" s="620"/>
      <c r="BS18" s="621" t="s">
        <v>62</v>
      </c>
      <c r="BT18" s="621"/>
      <c r="BU18" s="621"/>
      <c r="BV18" s="621"/>
      <c r="BW18" s="621"/>
      <c r="BX18" s="621"/>
      <c r="BY18" s="621"/>
      <c r="BZ18" s="621"/>
      <c r="CA18" s="621"/>
      <c r="CB18" s="625"/>
      <c r="CD18" s="614" t="s">
        <v>199</v>
      </c>
      <c r="CE18" s="615"/>
      <c r="CF18" s="615"/>
      <c r="CG18" s="615"/>
      <c r="CH18" s="615"/>
      <c r="CI18" s="615"/>
      <c r="CJ18" s="615"/>
      <c r="CK18" s="615"/>
      <c r="CL18" s="615"/>
      <c r="CM18" s="615"/>
      <c r="CN18" s="615"/>
      <c r="CO18" s="615"/>
      <c r="CP18" s="615"/>
      <c r="CQ18" s="616"/>
      <c r="CR18" s="617" t="s">
        <v>62</v>
      </c>
      <c r="CS18" s="618"/>
      <c r="CT18" s="618"/>
      <c r="CU18" s="618"/>
      <c r="CV18" s="618"/>
      <c r="CW18" s="618"/>
      <c r="CX18" s="618"/>
      <c r="CY18" s="619"/>
      <c r="CZ18" s="620" t="s">
        <v>62</v>
      </c>
      <c r="DA18" s="620"/>
      <c r="DB18" s="620"/>
      <c r="DC18" s="620"/>
      <c r="DD18" s="626" t="s">
        <v>62</v>
      </c>
      <c r="DE18" s="618"/>
      <c r="DF18" s="618"/>
      <c r="DG18" s="618"/>
      <c r="DH18" s="618"/>
      <c r="DI18" s="618"/>
      <c r="DJ18" s="618"/>
      <c r="DK18" s="618"/>
      <c r="DL18" s="618"/>
      <c r="DM18" s="618"/>
      <c r="DN18" s="618"/>
      <c r="DO18" s="618"/>
      <c r="DP18" s="619"/>
      <c r="DQ18" s="626" t="s">
        <v>62</v>
      </c>
      <c r="DR18" s="618"/>
      <c r="DS18" s="618"/>
      <c r="DT18" s="618"/>
      <c r="DU18" s="618"/>
      <c r="DV18" s="618"/>
      <c r="DW18" s="618"/>
      <c r="DX18" s="618"/>
      <c r="DY18" s="618"/>
      <c r="DZ18" s="618"/>
      <c r="EA18" s="618"/>
      <c r="EB18" s="618"/>
      <c r="EC18" s="627"/>
    </row>
    <row r="19" spans="2:133" ht="11.25" customHeight="1" x14ac:dyDescent="0.15">
      <c r="B19" s="614" t="s">
        <v>200</v>
      </c>
      <c r="C19" s="615"/>
      <c r="D19" s="615"/>
      <c r="E19" s="615"/>
      <c r="F19" s="615"/>
      <c r="G19" s="615"/>
      <c r="H19" s="615"/>
      <c r="I19" s="615"/>
      <c r="J19" s="615"/>
      <c r="K19" s="615"/>
      <c r="L19" s="615"/>
      <c r="M19" s="615"/>
      <c r="N19" s="615"/>
      <c r="O19" s="615"/>
      <c r="P19" s="615"/>
      <c r="Q19" s="616"/>
      <c r="R19" s="617">
        <v>31219</v>
      </c>
      <c r="S19" s="618"/>
      <c r="T19" s="618"/>
      <c r="U19" s="618"/>
      <c r="V19" s="618"/>
      <c r="W19" s="618"/>
      <c r="X19" s="618"/>
      <c r="Y19" s="619"/>
      <c r="Z19" s="620">
        <v>0.1</v>
      </c>
      <c r="AA19" s="620"/>
      <c r="AB19" s="620"/>
      <c r="AC19" s="620"/>
      <c r="AD19" s="621">
        <v>31219</v>
      </c>
      <c r="AE19" s="621"/>
      <c r="AF19" s="621"/>
      <c r="AG19" s="621"/>
      <c r="AH19" s="621"/>
      <c r="AI19" s="621"/>
      <c r="AJ19" s="621"/>
      <c r="AK19" s="621"/>
      <c r="AL19" s="622">
        <v>0.2</v>
      </c>
      <c r="AM19" s="623"/>
      <c r="AN19" s="623"/>
      <c r="AO19" s="624"/>
      <c r="AP19" s="614" t="s">
        <v>201</v>
      </c>
      <c r="AQ19" s="615"/>
      <c r="AR19" s="615"/>
      <c r="AS19" s="615"/>
      <c r="AT19" s="615"/>
      <c r="AU19" s="615"/>
      <c r="AV19" s="615"/>
      <c r="AW19" s="615"/>
      <c r="AX19" s="615"/>
      <c r="AY19" s="615"/>
      <c r="AZ19" s="615"/>
      <c r="BA19" s="615"/>
      <c r="BB19" s="615"/>
      <c r="BC19" s="615"/>
      <c r="BD19" s="615"/>
      <c r="BE19" s="615"/>
      <c r="BF19" s="616"/>
      <c r="BG19" s="617">
        <v>6561</v>
      </c>
      <c r="BH19" s="618"/>
      <c r="BI19" s="618"/>
      <c r="BJ19" s="618"/>
      <c r="BK19" s="618"/>
      <c r="BL19" s="618"/>
      <c r="BM19" s="618"/>
      <c r="BN19" s="619"/>
      <c r="BO19" s="620">
        <v>0.1</v>
      </c>
      <c r="BP19" s="620"/>
      <c r="BQ19" s="620"/>
      <c r="BR19" s="620"/>
      <c r="BS19" s="621" t="s">
        <v>62</v>
      </c>
      <c r="BT19" s="621"/>
      <c r="BU19" s="621"/>
      <c r="BV19" s="621"/>
      <c r="BW19" s="621"/>
      <c r="BX19" s="621"/>
      <c r="BY19" s="621"/>
      <c r="BZ19" s="621"/>
      <c r="CA19" s="621"/>
      <c r="CB19" s="625"/>
      <c r="CD19" s="614" t="s">
        <v>202</v>
      </c>
      <c r="CE19" s="615"/>
      <c r="CF19" s="615"/>
      <c r="CG19" s="615"/>
      <c r="CH19" s="615"/>
      <c r="CI19" s="615"/>
      <c r="CJ19" s="615"/>
      <c r="CK19" s="615"/>
      <c r="CL19" s="615"/>
      <c r="CM19" s="615"/>
      <c r="CN19" s="615"/>
      <c r="CO19" s="615"/>
      <c r="CP19" s="615"/>
      <c r="CQ19" s="616"/>
      <c r="CR19" s="617" t="s">
        <v>62</v>
      </c>
      <c r="CS19" s="618"/>
      <c r="CT19" s="618"/>
      <c r="CU19" s="618"/>
      <c r="CV19" s="618"/>
      <c r="CW19" s="618"/>
      <c r="CX19" s="618"/>
      <c r="CY19" s="619"/>
      <c r="CZ19" s="620" t="s">
        <v>62</v>
      </c>
      <c r="DA19" s="620"/>
      <c r="DB19" s="620"/>
      <c r="DC19" s="620"/>
      <c r="DD19" s="626" t="s">
        <v>62</v>
      </c>
      <c r="DE19" s="618"/>
      <c r="DF19" s="618"/>
      <c r="DG19" s="618"/>
      <c r="DH19" s="618"/>
      <c r="DI19" s="618"/>
      <c r="DJ19" s="618"/>
      <c r="DK19" s="618"/>
      <c r="DL19" s="618"/>
      <c r="DM19" s="618"/>
      <c r="DN19" s="618"/>
      <c r="DO19" s="618"/>
      <c r="DP19" s="619"/>
      <c r="DQ19" s="626" t="s">
        <v>62</v>
      </c>
      <c r="DR19" s="618"/>
      <c r="DS19" s="618"/>
      <c r="DT19" s="618"/>
      <c r="DU19" s="618"/>
      <c r="DV19" s="618"/>
      <c r="DW19" s="618"/>
      <c r="DX19" s="618"/>
      <c r="DY19" s="618"/>
      <c r="DZ19" s="618"/>
      <c r="EA19" s="618"/>
      <c r="EB19" s="618"/>
      <c r="EC19" s="627"/>
    </row>
    <row r="20" spans="2:133" ht="11.25" customHeight="1" x14ac:dyDescent="0.15">
      <c r="B20" s="630" t="s">
        <v>203</v>
      </c>
      <c r="C20" s="631"/>
      <c r="D20" s="631"/>
      <c r="E20" s="631"/>
      <c r="F20" s="631"/>
      <c r="G20" s="631"/>
      <c r="H20" s="631"/>
      <c r="I20" s="631"/>
      <c r="J20" s="631"/>
      <c r="K20" s="631"/>
      <c r="L20" s="631"/>
      <c r="M20" s="631"/>
      <c r="N20" s="631"/>
      <c r="O20" s="631"/>
      <c r="P20" s="631"/>
      <c r="Q20" s="632"/>
      <c r="R20" s="617">
        <v>5929</v>
      </c>
      <c r="S20" s="618"/>
      <c r="T20" s="618"/>
      <c r="U20" s="618"/>
      <c r="V20" s="618"/>
      <c r="W20" s="618"/>
      <c r="X20" s="618"/>
      <c r="Y20" s="619"/>
      <c r="Z20" s="620">
        <v>0</v>
      </c>
      <c r="AA20" s="620"/>
      <c r="AB20" s="620"/>
      <c r="AC20" s="620"/>
      <c r="AD20" s="621">
        <v>5929</v>
      </c>
      <c r="AE20" s="621"/>
      <c r="AF20" s="621"/>
      <c r="AG20" s="621"/>
      <c r="AH20" s="621"/>
      <c r="AI20" s="621"/>
      <c r="AJ20" s="621"/>
      <c r="AK20" s="621"/>
      <c r="AL20" s="622">
        <v>0</v>
      </c>
      <c r="AM20" s="623"/>
      <c r="AN20" s="623"/>
      <c r="AO20" s="624"/>
      <c r="AP20" s="614" t="s">
        <v>204</v>
      </c>
      <c r="AQ20" s="615"/>
      <c r="AR20" s="615"/>
      <c r="AS20" s="615"/>
      <c r="AT20" s="615"/>
      <c r="AU20" s="615"/>
      <c r="AV20" s="615"/>
      <c r="AW20" s="615"/>
      <c r="AX20" s="615"/>
      <c r="AY20" s="615"/>
      <c r="AZ20" s="615"/>
      <c r="BA20" s="615"/>
      <c r="BB20" s="615"/>
      <c r="BC20" s="615"/>
      <c r="BD20" s="615"/>
      <c r="BE20" s="615"/>
      <c r="BF20" s="616"/>
      <c r="BG20" s="617">
        <v>6561</v>
      </c>
      <c r="BH20" s="618"/>
      <c r="BI20" s="618"/>
      <c r="BJ20" s="618"/>
      <c r="BK20" s="618"/>
      <c r="BL20" s="618"/>
      <c r="BM20" s="618"/>
      <c r="BN20" s="619"/>
      <c r="BO20" s="620">
        <v>0.1</v>
      </c>
      <c r="BP20" s="620"/>
      <c r="BQ20" s="620"/>
      <c r="BR20" s="620"/>
      <c r="BS20" s="621" t="s">
        <v>62</v>
      </c>
      <c r="BT20" s="621"/>
      <c r="BU20" s="621"/>
      <c r="BV20" s="621"/>
      <c r="BW20" s="621"/>
      <c r="BX20" s="621"/>
      <c r="BY20" s="621"/>
      <c r="BZ20" s="621"/>
      <c r="CA20" s="621"/>
      <c r="CB20" s="625"/>
      <c r="CD20" s="614" t="s">
        <v>205</v>
      </c>
      <c r="CE20" s="615"/>
      <c r="CF20" s="615"/>
      <c r="CG20" s="615"/>
      <c r="CH20" s="615"/>
      <c r="CI20" s="615"/>
      <c r="CJ20" s="615"/>
      <c r="CK20" s="615"/>
      <c r="CL20" s="615"/>
      <c r="CM20" s="615"/>
      <c r="CN20" s="615"/>
      <c r="CO20" s="615"/>
      <c r="CP20" s="615"/>
      <c r="CQ20" s="616"/>
      <c r="CR20" s="617">
        <v>33333736</v>
      </c>
      <c r="CS20" s="618"/>
      <c r="CT20" s="618"/>
      <c r="CU20" s="618"/>
      <c r="CV20" s="618"/>
      <c r="CW20" s="618"/>
      <c r="CX20" s="618"/>
      <c r="CY20" s="619"/>
      <c r="CZ20" s="620">
        <v>100</v>
      </c>
      <c r="DA20" s="620"/>
      <c r="DB20" s="620"/>
      <c r="DC20" s="620"/>
      <c r="DD20" s="626">
        <v>5024373</v>
      </c>
      <c r="DE20" s="618"/>
      <c r="DF20" s="618"/>
      <c r="DG20" s="618"/>
      <c r="DH20" s="618"/>
      <c r="DI20" s="618"/>
      <c r="DJ20" s="618"/>
      <c r="DK20" s="618"/>
      <c r="DL20" s="618"/>
      <c r="DM20" s="618"/>
      <c r="DN20" s="618"/>
      <c r="DO20" s="618"/>
      <c r="DP20" s="619"/>
      <c r="DQ20" s="626">
        <v>17978336</v>
      </c>
      <c r="DR20" s="618"/>
      <c r="DS20" s="618"/>
      <c r="DT20" s="618"/>
      <c r="DU20" s="618"/>
      <c r="DV20" s="618"/>
      <c r="DW20" s="618"/>
      <c r="DX20" s="618"/>
      <c r="DY20" s="618"/>
      <c r="DZ20" s="618"/>
      <c r="EA20" s="618"/>
      <c r="EB20" s="618"/>
      <c r="EC20" s="627"/>
    </row>
    <row r="21" spans="2:133" ht="11.25" customHeight="1" x14ac:dyDescent="0.15">
      <c r="B21" s="614" t="s">
        <v>206</v>
      </c>
      <c r="C21" s="615"/>
      <c r="D21" s="615"/>
      <c r="E21" s="615"/>
      <c r="F21" s="615"/>
      <c r="G21" s="615"/>
      <c r="H21" s="615"/>
      <c r="I21" s="615"/>
      <c r="J21" s="615"/>
      <c r="K21" s="615"/>
      <c r="L21" s="615"/>
      <c r="M21" s="615"/>
      <c r="N21" s="615"/>
      <c r="O21" s="615"/>
      <c r="P21" s="615"/>
      <c r="Q21" s="616"/>
      <c r="R21" s="617">
        <v>8351637</v>
      </c>
      <c r="S21" s="618"/>
      <c r="T21" s="618"/>
      <c r="U21" s="618"/>
      <c r="V21" s="618"/>
      <c r="W21" s="618"/>
      <c r="X21" s="618"/>
      <c r="Y21" s="619"/>
      <c r="Z21" s="620">
        <v>24.5</v>
      </c>
      <c r="AA21" s="620"/>
      <c r="AB21" s="620"/>
      <c r="AC21" s="620"/>
      <c r="AD21" s="621">
        <v>7229237</v>
      </c>
      <c r="AE21" s="621"/>
      <c r="AF21" s="621"/>
      <c r="AG21" s="621"/>
      <c r="AH21" s="621"/>
      <c r="AI21" s="621"/>
      <c r="AJ21" s="621"/>
      <c r="AK21" s="621"/>
      <c r="AL21" s="622">
        <v>49</v>
      </c>
      <c r="AM21" s="623"/>
      <c r="AN21" s="623"/>
      <c r="AO21" s="624"/>
      <c r="AP21" s="614" t="s">
        <v>207</v>
      </c>
      <c r="AQ21" s="633"/>
      <c r="AR21" s="633"/>
      <c r="AS21" s="633"/>
      <c r="AT21" s="633"/>
      <c r="AU21" s="633"/>
      <c r="AV21" s="633"/>
      <c r="AW21" s="633"/>
      <c r="AX21" s="633"/>
      <c r="AY21" s="633"/>
      <c r="AZ21" s="633"/>
      <c r="BA21" s="633"/>
      <c r="BB21" s="633"/>
      <c r="BC21" s="633"/>
      <c r="BD21" s="633"/>
      <c r="BE21" s="633"/>
      <c r="BF21" s="634"/>
      <c r="BG21" s="617">
        <v>6528</v>
      </c>
      <c r="BH21" s="618"/>
      <c r="BI21" s="618"/>
      <c r="BJ21" s="618"/>
      <c r="BK21" s="618"/>
      <c r="BL21" s="618"/>
      <c r="BM21" s="618"/>
      <c r="BN21" s="619"/>
      <c r="BO21" s="620">
        <v>0.1</v>
      </c>
      <c r="BP21" s="620"/>
      <c r="BQ21" s="620"/>
      <c r="BR21" s="620"/>
      <c r="BS21" s="621" t="s">
        <v>62</v>
      </c>
      <c r="BT21" s="621"/>
      <c r="BU21" s="621"/>
      <c r="BV21" s="621"/>
      <c r="BW21" s="621"/>
      <c r="BX21" s="621"/>
      <c r="BY21" s="621"/>
      <c r="BZ21" s="621"/>
      <c r="CA21" s="621"/>
      <c r="CB21" s="625"/>
      <c r="CD21" s="638"/>
      <c r="CE21" s="639"/>
      <c r="CF21" s="639"/>
      <c r="CG21" s="639"/>
      <c r="CH21" s="639"/>
      <c r="CI21" s="639"/>
      <c r="CJ21" s="639"/>
      <c r="CK21" s="639"/>
      <c r="CL21" s="639"/>
      <c r="CM21" s="639"/>
      <c r="CN21" s="639"/>
      <c r="CO21" s="639"/>
      <c r="CP21" s="639"/>
      <c r="CQ21" s="640"/>
      <c r="CR21" s="641"/>
      <c r="CS21" s="636"/>
      <c r="CT21" s="636"/>
      <c r="CU21" s="636"/>
      <c r="CV21" s="636"/>
      <c r="CW21" s="636"/>
      <c r="CX21" s="636"/>
      <c r="CY21" s="642"/>
      <c r="CZ21" s="643"/>
      <c r="DA21" s="643"/>
      <c r="DB21" s="643"/>
      <c r="DC21" s="643"/>
      <c r="DD21" s="635"/>
      <c r="DE21" s="636"/>
      <c r="DF21" s="636"/>
      <c r="DG21" s="636"/>
      <c r="DH21" s="636"/>
      <c r="DI21" s="636"/>
      <c r="DJ21" s="636"/>
      <c r="DK21" s="636"/>
      <c r="DL21" s="636"/>
      <c r="DM21" s="636"/>
      <c r="DN21" s="636"/>
      <c r="DO21" s="636"/>
      <c r="DP21" s="642"/>
      <c r="DQ21" s="635"/>
      <c r="DR21" s="636"/>
      <c r="DS21" s="636"/>
      <c r="DT21" s="636"/>
      <c r="DU21" s="636"/>
      <c r="DV21" s="636"/>
      <c r="DW21" s="636"/>
      <c r="DX21" s="636"/>
      <c r="DY21" s="636"/>
      <c r="DZ21" s="636"/>
      <c r="EA21" s="636"/>
      <c r="EB21" s="636"/>
      <c r="EC21" s="637"/>
    </row>
    <row r="22" spans="2:133" ht="11.25" customHeight="1" x14ac:dyDescent="0.15">
      <c r="B22" s="614" t="s">
        <v>208</v>
      </c>
      <c r="C22" s="615"/>
      <c r="D22" s="615"/>
      <c r="E22" s="615"/>
      <c r="F22" s="615"/>
      <c r="G22" s="615"/>
      <c r="H22" s="615"/>
      <c r="I22" s="615"/>
      <c r="J22" s="615"/>
      <c r="K22" s="615"/>
      <c r="L22" s="615"/>
      <c r="M22" s="615"/>
      <c r="N22" s="615"/>
      <c r="O22" s="615"/>
      <c r="P22" s="615"/>
      <c r="Q22" s="616"/>
      <c r="R22" s="617">
        <v>7229237</v>
      </c>
      <c r="S22" s="618"/>
      <c r="T22" s="618"/>
      <c r="U22" s="618"/>
      <c r="V22" s="618"/>
      <c r="W22" s="618"/>
      <c r="X22" s="618"/>
      <c r="Y22" s="619"/>
      <c r="Z22" s="620">
        <v>21.2</v>
      </c>
      <c r="AA22" s="620"/>
      <c r="AB22" s="620"/>
      <c r="AC22" s="620"/>
      <c r="AD22" s="621">
        <v>7229237</v>
      </c>
      <c r="AE22" s="621"/>
      <c r="AF22" s="621"/>
      <c r="AG22" s="621"/>
      <c r="AH22" s="621"/>
      <c r="AI22" s="621"/>
      <c r="AJ22" s="621"/>
      <c r="AK22" s="621"/>
      <c r="AL22" s="622">
        <v>49</v>
      </c>
      <c r="AM22" s="623"/>
      <c r="AN22" s="623"/>
      <c r="AO22" s="624"/>
      <c r="AP22" s="614" t="s">
        <v>209</v>
      </c>
      <c r="AQ22" s="633"/>
      <c r="AR22" s="633"/>
      <c r="AS22" s="633"/>
      <c r="AT22" s="633"/>
      <c r="AU22" s="633"/>
      <c r="AV22" s="633"/>
      <c r="AW22" s="633"/>
      <c r="AX22" s="633"/>
      <c r="AY22" s="633"/>
      <c r="AZ22" s="633"/>
      <c r="BA22" s="633"/>
      <c r="BB22" s="633"/>
      <c r="BC22" s="633"/>
      <c r="BD22" s="633"/>
      <c r="BE22" s="633"/>
      <c r="BF22" s="634"/>
      <c r="BG22" s="617" t="s">
        <v>62</v>
      </c>
      <c r="BH22" s="618"/>
      <c r="BI22" s="618"/>
      <c r="BJ22" s="618"/>
      <c r="BK22" s="618"/>
      <c r="BL22" s="618"/>
      <c r="BM22" s="618"/>
      <c r="BN22" s="619"/>
      <c r="BO22" s="620" t="s">
        <v>62</v>
      </c>
      <c r="BP22" s="620"/>
      <c r="BQ22" s="620"/>
      <c r="BR22" s="620"/>
      <c r="BS22" s="621" t="s">
        <v>62</v>
      </c>
      <c r="BT22" s="621"/>
      <c r="BU22" s="621"/>
      <c r="BV22" s="621"/>
      <c r="BW22" s="621"/>
      <c r="BX22" s="621"/>
      <c r="BY22" s="621"/>
      <c r="BZ22" s="621"/>
      <c r="CA22" s="621"/>
      <c r="CB22" s="625"/>
      <c r="CD22" s="599" t="s">
        <v>210</v>
      </c>
      <c r="CE22" s="600"/>
      <c r="CF22" s="600"/>
      <c r="CG22" s="600"/>
      <c r="CH22" s="600"/>
      <c r="CI22" s="600"/>
      <c r="CJ22" s="600"/>
      <c r="CK22" s="600"/>
      <c r="CL22" s="600"/>
      <c r="CM22" s="600"/>
      <c r="CN22" s="600"/>
      <c r="CO22" s="600"/>
      <c r="CP22" s="600"/>
      <c r="CQ22" s="600"/>
      <c r="CR22" s="600"/>
      <c r="CS22" s="600"/>
      <c r="CT22" s="600"/>
      <c r="CU22" s="600"/>
      <c r="CV22" s="600"/>
      <c r="CW22" s="600"/>
      <c r="CX22" s="600"/>
      <c r="CY22" s="600"/>
      <c r="CZ22" s="600"/>
      <c r="DA22" s="600"/>
      <c r="DB22" s="600"/>
      <c r="DC22" s="600"/>
      <c r="DD22" s="600"/>
      <c r="DE22" s="600"/>
      <c r="DF22" s="600"/>
      <c r="DG22" s="600"/>
      <c r="DH22" s="600"/>
      <c r="DI22" s="600"/>
      <c r="DJ22" s="600"/>
      <c r="DK22" s="600"/>
      <c r="DL22" s="600"/>
      <c r="DM22" s="600"/>
      <c r="DN22" s="600"/>
      <c r="DO22" s="600"/>
      <c r="DP22" s="600"/>
      <c r="DQ22" s="600"/>
      <c r="DR22" s="600"/>
      <c r="DS22" s="600"/>
      <c r="DT22" s="600"/>
      <c r="DU22" s="600"/>
      <c r="DV22" s="600"/>
      <c r="DW22" s="600"/>
      <c r="DX22" s="600"/>
      <c r="DY22" s="600"/>
      <c r="DZ22" s="600"/>
      <c r="EA22" s="600"/>
      <c r="EB22" s="600"/>
      <c r="EC22" s="601"/>
    </row>
    <row r="23" spans="2:133" ht="11.25" customHeight="1" x14ac:dyDescent="0.15">
      <c r="B23" s="614" t="s">
        <v>211</v>
      </c>
      <c r="C23" s="615"/>
      <c r="D23" s="615"/>
      <c r="E23" s="615"/>
      <c r="F23" s="615"/>
      <c r="G23" s="615"/>
      <c r="H23" s="615"/>
      <c r="I23" s="615"/>
      <c r="J23" s="615"/>
      <c r="K23" s="615"/>
      <c r="L23" s="615"/>
      <c r="M23" s="615"/>
      <c r="N23" s="615"/>
      <c r="O23" s="615"/>
      <c r="P23" s="615"/>
      <c r="Q23" s="616"/>
      <c r="R23" s="617">
        <v>1122400</v>
      </c>
      <c r="S23" s="618"/>
      <c r="T23" s="618"/>
      <c r="U23" s="618"/>
      <c r="V23" s="618"/>
      <c r="W23" s="618"/>
      <c r="X23" s="618"/>
      <c r="Y23" s="619"/>
      <c r="Z23" s="620">
        <v>3.3</v>
      </c>
      <c r="AA23" s="620"/>
      <c r="AB23" s="620"/>
      <c r="AC23" s="620"/>
      <c r="AD23" s="621" t="s">
        <v>62</v>
      </c>
      <c r="AE23" s="621"/>
      <c r="AF23" s="621"/>
      <c r="AG23" s="621"/>
      <c r="AH23" s="621"/>
      <c r="AI23" s="621"/>
      <c r="AJ23" s="621"/>
      <c r="AK23" s="621"/>
      <c r="AL23" s="622" t="s">
        <v>62</v>
      </c>
      <c r="AM23" s="623"/>
      <c r="AN23" s="623"/>
      <c r="AO23" s="624"/>
      <c r="AP23" s="614" t="s">
        <v>212</v>
      </c>
      <c r="AQ23" s="633"/>
      <c r="AR23" s="633"/>
      <c r="AS23" s="633"/>
      <c r="AT23" s="633"/>
      <c r="AU23" s="633"/>
      <c r="AV23" s="633"/>
      <c r="AW23" s="633"/>
      <c r="AX23" s="633"/>
      <c r="AY23" s="633"/>
      <c r="AZ23" s="633"/>
      <c r="BA23" s="633"/>
      <c r="BB23" s="633"/>
      <c r="BC23" s="633"/>
      <c r="BD23" s="633"/>
      <c r="BE23" s="633"/>
      <c r="BF23" s="634"/>
      <c r="BG23" s="617">
        <v>33</v>
      </c>
      <c r="BH23" s="618"/>
      <c r="BI23" s="618"/>
      <c r="BJ23" s="618"/>
      <c r="BK23" s="618"/>
      <c r="BL23" s="618"/>
      <c r="BM23" s="618"/>
      <c r="BN23" s="619"/>
      <c r="BO23" s="620">
        <v>0</v>
      </c>
      <c r="BP23" s="620"/>
      <c r="BQ23" s="620"/>
      <c r="BR23" s="620"/>
      <c r="BS23" s="621" t="s">
        <v>62</v>
      </c>
      <c r="BT23" s="621"/>
      <c r="BU23" s="621"/>
      <c r="BV23" s="621"/>
      <c r="BW23" s="621"/>
      <c r="BX23" s="621"/>
      <c r="BY23" s="621"/>
      <c r="BZ23" s="621"/>
      <c r="CA23" s="621"/>
      <c r="CB23" s="625"/>
      <c r="CD23" s="599" t="s">
        <v>152</v>
      </c>
      <c r="CE23" s="600"/>
      <c r="CF23" s="600"/>
      <c r="CG23" s="600"/>
      <c r="CH23" s="600"/>
      <c r="CI23" s="600"/>
      <c r="CJ23" s="600"/>
      <c r="CK23" s="600"/>
      <c r="CL23" s="600"/>
      <c r="CM23" s="600"/>
      <c r="CN23" s="600"/>
      <c r="CO23" s="600"/>
      <c r="CP23" s="600"/>
      <c r="CQ23" s="601"/>
      <c r="CR23" s="599" t="s">
        <v>213</v>
      </c>
      <c r="CS23" s="600"/>
      <c r="CT23" s="600"/>
      <c r="CU23" s="600"/>
      <c r="CV23" s="600"/>
      <c r="CW23" s="600"/>
      <c r="CX23" s="600"/>
      <c r="CY23" s="601"/>
      <c r="CZ23" s="599" t="s">
        <v>214</v>
      </c>
      <c r="DA23" s="600"/>
      <c r="DB23" s="600"/>
      <c r="DC23" s="601"/>
      <c r="DD23" s="599" t="s">
        <v>215</v>
      </c>
      <c r="DE23" s="600"/>
      <c r="DF23" s="600"/>
      <c r="DG23" s="600"/>
      <c r="DH23" s="600"/>
      <c r="DI23" s="600"/>
      <c r="DJ23" s="600"/>
      <c r="DK23" s="601"/>
      <c r="DL23" s="644" t="s">
        <v>216</v>
      </c>
      <c r="DM23" s="645"/>
      <c r="DN23" s="645"/>
      <c r="DO23" s="645"/>
      <c r="DP23" s="645"/>
      <c r="DQ23" s="645"/>
      <c r="DR23" s="645"/>
      <c r="DS23" s="645"/>
      <c r="DT23" s="645"/>
      <c r="DU23" s="645"/>
      <c r="DV23" s="646"/>
      <c r="DW23" s="599" t="s">
        <v>217</v>
      </c>
      <c r="DX23" s="600"/>
      <c r="DY23" s="600"/>
      <c r="DZ23" s="600"/>
      <c r="EA23" s="600"/>
      <c r="EB23" s="600"/>
      <c r="EC23" s="601"/>
    </row>
    <row r="24" spans="2:133" ht="11.25" customHeight="1" x14ac:dyDescent="0.15">
      <c r="B24" s="614" t="s">
        <v>218</v>
      </c>
      <c r="C24" s="615"/>
      <c r="D24" s="615"/>
      <c r="E24" s="615"/>
      <c r="F24" s="615"/>
      <c r="G24" s="615"/>
      <c r="H24" s="615"/>
      <c r="I24" s="615"/>
      <c r="J24" s="615"/>
      <c r="K24" s="615"/>
      <c r="L24" s="615"/>
      <c r="M24" s="615"/>
      <c r="N24" s="615"/>
      <c r="O24" s="615"/>
      <c r="P24" s="615"/>
      <c r="Q24" s="616"/>
      <c r="R24" s="617" t="s">
        <v>62</v>
      </c>
      <c r="S24" s="618"/>
      <c r="T24" s="618"/>
      <c r="U24" s="618"/>
      <c r="V24" s="618"/>
      <c r="W24" s="618"/>
      <c r="X24" s="618"/>
      <c r="Y24" s="619"/>
      <c r="Z24" s="620" t="s">
        <v>62</v>
      </c>
      <c r="AA24" s="620"/>
      <c r="AB24" s="620"/>
      <c r="AC24" s="620"/>
      <c r="AD24" s="621" t="s">
        <v>62</v>
      </c>
      <c r="AE24" s="621"/>
      <c r="AF24" s="621"/>
      <c r="AG24" s="621"/>
      <c r="AH24" s="621"/>
      <c r="AI24" s="621"/>
      <c r="AJ24" s="621"/>
      <c r="AK24" s="621"/>
      <c r="AL24" s="622" t="s">
        <v>62</v>
      </c>
      <c r="AM24" s="623"/>
      <c r="AN24" s="623"/>
      <c r="AO24" s="624"/>
      <c r="AP24" s="614" t="s">
        <v>219</v>
      </c>
      <c r="AQ24" s="633"/>
      <c r="AR24" s="633"/>
      <c r="AS24" s="633"/>
      <c r="AT24" s="633"/>
      <c r="AU24" s="633"/>
      <c r="AV24" s="633"/>
      <c r="AW24" s="633"/>
      <c r="AX24" s="633"/>
      <c r="AY24" s="633"/>
      <c r="AZ24" s="633"/>
      <c r="BA24" s="633"/>
      <c r="BB24" s="633"/>
      <c r="BC24" s="633"/>
      <c r="BD24" s="633"/>
      <c r="BE24" s="633"/>
      <c r="BF24" s="634"/>
      <c r="BG24" s="617" t="s">
        <v>62</v>
      </c>
      <c r="BH24" s="618"/>
      <c r="BI24" s="618"/>
      <c r="BJ24" s="618"/>
      <c r="BK24" s="618"/>
      <c r="BL24" s="618"/>
      <c r="BM24" s="618"/>
      <c r="BN24" s="619"/>
      <c r="BO24" s="620" t="s">
        <v>62</v>
      </c>
      <c r="BP24" s="620"/>
      <c r="BQ24" s="620"/>
      <c r="BR24" s="620"/>
      <c r="BS24" s="621" t="s">
        <v>62</v>
      </c>
      <c r="BT24" s="621"/>
      <c r="BU24" s="621"/>
      <c r="BV24" s="621"/>
      <c r="BW24" s="621"/>
      <c r="BX24" s="621"/>
      <c r="BY24" s="621"/>
      <c r="BZ24" s="621"/>
      <c r="CA24" s="621"/>
      <c r="CB24" s="625"/>
      <c r="CD24" s="603" t="s">
        <v>220</v>
      </c>
      <c r="CE24" s="604"/>
      <c r="CF24" s="604"/>
      <c r="CG24" s="604"/>
      <c r="CH24" s="604"/>
      <c r="CI24" s="604"/>
      <c r="CJ24" s="604"/>
      <c r="CK24" s="604"/>
      <c r="CL24" s="604"/>
      <c r="CM24" s="604"/>
      <c r="CN24" s="604"/>
      <c r="CO24" s="604"/>
      <c r="CP24" s="604"/>
      <c r="CQ24" s="605"/>
      <c r="CR24" s="606">
        <v>13635588</v>
      </c>
      <c r="CS24" s="607"/>
      <c r="CT24" s="607"/>
      <c r="CU24" s="607"/>
      <c r="CV24" s="607"/>
      <c r="CW24" s="607"/>
      <c r="CX24" s="607"/>
      <c r="CY24" s="608"/>
      <c r="CZ24" s="611">
        <v>40.9</v>
      </c>
      <c r="DA24" s="612"/>
      <c r="DB24" s="612"/>
      <c r="DC24" s="628"/>
      <c r="DD24" s="647">
        <v>8501270</v>
      </c>
      <c r="DE24" s="607"/>
      <c r="DF24" s="607"/>
      <c r="DG24" s="607"/>
      <c r="DH24" s="607"/>
      <c r="DI24" s="607"/>
      <c r="DJ24" s="607"/>
      <c r="DK24" s="608"/>
      <c r="DL24" s="647">
        <v>7469151</v>
      </c>
      <c r="DM24" s="607"/>
      <c r="DN24" s="607"/>
      <c r="DO24" s="607"/>
      <c r="DP24" s="607"/>
      <c r="DQ24" s="607"/>
      <c r="DR24" s="607"/>
      <c r="DS24" s="607"/>
      <c r="DT24" s="607"/>
      <c r="DU24" s="607"/>
      <c r="DV24" s="608"/>
      <c r="DW24" s="611">
        <v>50.3</v>
      </c>
      <c r="DX24" s="612"/>
      <c r="DY24" s="612"/>
      <c r="DZ24" s="612"/>
      <c r="EA24" s="612"/>
      <c r="EB24" s="612"/>
      <c r="EC24" s="613"/>
    </row>
    <row r="25" spans="2:133" ht="11.25" customHeight="1" x14ac:dyDescent="0.15">
      <c r="B25" s="614" t="s">
        <v>221</v>
      </c>
      <c r="C25" s="615"/>
      <c r="D25" s="615"/>
      <c r="E25" s="615"/>
      <c r="F25" s="615"/>
      <c r="G25" s="615"/>
      <c r="H25" s="615"/>
      <c r="I25" s="615"/>
      <c r="J25" s="615"/>
      <c r="K25" s="615"/>
      <c r="L25" s="615"/>
      <c r="M25" s="615"/>
      <c r="N25" s="615"/>
      <c r="O25" s="615"/>
      <c r="P25" s="615"/>
      <c r="Q25" s="616"/>
      <c r="R25" s="617">
        <v>15869496</v>
      </c>
      <c r="S25" s="618"/>
      <c r="T25" s="618"/>
      <c r="U25" s="618"/>
      <c r="V25" s="618"/>
      <c r="W25" s="618"/>
      <c r="X25" s="618"/>
      <c r="Y25" s="619"/>
      <c r="Z25" s="620">
        <v>46.5</v>
      </c>
      <c r="AA25" s="620"/>
      <c r="AB25" s="620"/>
      <c r="AC25" s="620"/>
      <c r="AD25" s="621">
        <v>14747063</v>
      </c>
      <c r="AE25" s="621"/>
      <c r="AF25" s="621"/>
      <c r="AG25" s="621"/>
      <c r="AH25" s="621"/>
      <c r="AI25" s="621"/>
      <c r="AJ25" s="621"/>
      <c r="AK25" s="621"/>
      <c r="AL25" s="622">
        <v>99.9</v>
      </c>
      <c r="AM25" s="623"/>
      <c r="AN25" s="623"/>
      <c r="AO25" s="624"/>
      <c r="AP25" s="614" t="s">
        <v>222</v>
      </c>
      <c r="AQ25" s="633"/>
      <c r="AR25" s="633"/>
      <c r="AS25" s="633"/>
      <c r="AT25" s="633"/>
      <c r="AU25" s="633"/>
      <c r="AV25" s="633"/>
      <c r="AW25" s="633"/>
      <c r="AX25" s="633"/>
      <c r="AY25" s="633"/>
      <c r="AZ25" s="633"/>
      <c r="BA25" s="633"/>
      <c r="BB25" s="633"/>
      <c r="BC25" s="633"/>
      <c r="BD25" s="633"/>
      <c r="BE25" s="633"/>
      <c r="BF25" s="634"/>
      <c r="BG25" s="617" t="s">
        <v>62</v>
      </c>
      <c r="BH25" s="618"/>
      <c r="BI25" s="618"/>
      <c r="BJ25" s="618"/>
      <c r="BK25" s="618"/>
      <c r="BL25" s="618"/>
      <c r="BM25" s="618"/>
      <c r="BN25" s="619"/>
      <c r="BO25" s="620" t="s">
        <v>62</v>
      </c>
      <c r="BP25" s="620"/>
      <c r="BQ25" s="620"/>
      <c r="BR25" s="620"/>
      <c r="BS25" s="621" t="s">
        <v>62</v>
      </c>
      <c r="BT25" s="621"/>
      <c r="BU25" s="621"/>
      <c r="BV25" s="621"/>
      <c r="BW25" s="621"/>
      <c r="BX25" s="621"/>
      <c r="BY25" s="621"/>
      <c r="BZ25" s="621"/>
      <c r="CA25" s="621"/>
      <c r="CB25" s="625"/>
      <c r="CD25" s="614" t="s">
        <v>223</v>
      </c>
      <c r="CE25" s="615"/>
      <c r="CF25" s="615"/>
      <c r="CG25" s="615"/>
      <c r="CH25" s="615"/>
      <c r="CI25" s="615"/>
      <c r="CJ25" s="615"/>
      <c r="CK25" s="615"/>
      <c r="CL25" s="615"/>
      <c r="CM25" s="615"/>
      <c r="CN25" s="615"/>
      <c r="CO25" s="615"/>
      <c r="CP25" s="615"/>
      <c r="CQ25" s="616"/>
      <c r="CR25" s="617">
        <v>3854807</v>
      </c>
      <c r="CS25" s="648"/>
      <c r="CT25" s="648"/>
      <c r="CU25" s="648"/>
      <c r="CV25" s="648"/>
      <c r="CW25" s="648"/>
      <c r="CX25" s="648"/>
      <c r="CY25" s="649"/>
      <c r="CZ25" s="622">
        <v>11.6</v>
      </c>
      <c r="DA25" s="650"/>
      <c r="DB25" s="650"/>
      <c r="DC25" s="652"/>
      <c r="DD25" s="626">
        <v>3463051</v>
      </c>
      <c r="DE25" s="648"/>
      <c r="DF25" s="648"/>
      <c r="DG25" s="648"/>
      <c r="DH25" s="648"/>
      <c r="DI25" s="648"/>
      <c r="DJ25" s="648"/>
      <c r="DK25" s="649"/>
      <c r="DL25" s="626">
        <v>3337186</v>
      </c>
      <c r="DM25" s="648"/>
      <c r="DN25" s="648"/>
      <c r="DO25" s="648"/>
      <c r="DP25" s="648"/>
      <c r="DQ25" s="648"/>
      <c r="DR25" s="648"/>
      <c r="DS25" s="648"/>
      <c r="DT25" s="648"/>
      <c r="DU25" s="648"/>
      <c r="DV25" s="649"/>
      <c r="DW25" s="622">
        <v>22.5</v>
      </c>
      <c r="DX25" s="650"/>
      <c r="DY25" s="650"/>
      <c r="DZ25" s="650"/>
      <c r="EA25" s="650"/>
      <c r="EB25" s="650"/>
      <c r="EC25" s="651"/>
    </row>
    <row r="26" spans="2:133" ht="11.25" customHeight="1" x14ac:dyDescent="0.15">
      <c r="B26" s="614" t="s">
        <v>224</v>
      </c>
      <c r="C26" s="615"/>
      <c r="D26" s="615"/>
      <c r="E26" s="615"/>
      <c r="F26" s="615"/>
      <c r="G26" s="615"/>
      <c r="H26" s="615"/>
      <c r="I26" s="615"/>
      <c r="J26" s="615"/>
      <c r="K26" s="615"/>
      <c r="L26" s="615"/>
      <c r="M26" s="615"/>
      <c r="N26" s="615"/>
      <c r="O26" s="615"/>
      <c r="P26" s="615"/>
      <c r="Q26" s="616"/>
      <c r="R26" s="617">
        <v>4811</v>
      </c>
      <c r="S26" s="618"/>
      <c r="T26" s="618"/>
      <c r="U26" s="618"/>
      <c r="V26" s="618"/>
      <c r="W26" s="618"/>
      <c r="X26" s="618"/>
      <c r="Y26" s="619"/>
      <c r="Z26" s="620">
        <v>0</v>
      </c>
      <c r="AA26" s="620"/>
      <c r="AB26" s="620"/>
      <c r="AC26" s="620"/>
      <c r="AD26" s="621">
        <v>4811</v>
      </c>
      <c r="AE26" s="621"/>
      <c r="AF26" s="621"/>
      <c r="AG26" s="621"/>
      <c r="AH26" s="621"/>
      <c r="AI26" s="621"/>
      <c r="AJ26" s="621"/>
      <c r="AK26" s="621"/>
      <c r="AL26" s="622">
        <v>0</v>
      </c>
      <c r="AM26" s="623"/>
      <c r="AN26" s="623"/>
      <c r="AO26" s="624"/>
      <c r="AP26" s="614" t="s">
        <v>225</v>
      </c>
      <c r="AQ26" s="633"/>
      <c r="AR26" s="633"/>
      <c r="AS26" s="633"/>
      <c r="AT26" s="633"/>
      <c r="AU26" s="633"/>
      <c r="AV26" s="633"/>
      <c r="AW26" s="633"/>
      <c r="AX26" s="633"/>
      <c r="AY26" s="633"/>
      <c r="AZ26" s="633"/>
      <c r="BA26" s="633"/>
      <c r="BB26" s="633"/>
      <c r="BC26" s="633"/>
      <c r="BD26" s="633"/>
      <c r="BE26" s="633"/>
      <c r="BF26" s="634"/>
      <c r="BG26" s="617" t="s">
        <v>62</v>
      </c>
      <c r="BH26" s="618"/>
      <c r="BI26" s="618"/>
      <c r="BJ26" s="618"/>
      <c r="BK26" s="618"/>
      <c r="BL26" s="618"/>
      <c r="BM26" s="618"/>
      <c r="BN26" s="619"/>
      <c r="BO26" s="620" t="s">
        <v>62</v>
      </c>
      <c r="BP26" s="620"/>
      <c r="BQ26" s="620"/>
      <c r="BR26" s="620"/>
      <c r="BS26" s="621" t="s">
        <v>62</v>
      </c>
      <c r="BT26" s="621"/>
      <c r="BU26" s="621"/>
      <c r="BV26" s="621"/>
      <c r="BW26" s="621"/>
      <c r="BX26" s="621"/>
      <c r="BY26" s="621"/>
      <c r="BZ26" s="621"/>
      <c r="CA26" s="621"/>
      <c r="CB26" s="625"/>
      <c r="CD26" s="614" t="s">
        <v>226</v>
      </c>
      <c r="CE26" s="615"/>
      <c r="CF26" s="615"/>
      <c r="CG26" s="615"/>
      <c r="CH26" s="615"/>
      <c r="CI26" s="615"/>
      <c r="CJ26" s="615"/>
      <c r="CK26" s="615"/>
      <c r="CL26" s="615"/>
      <c r="CM26" s="615"/>
      <c r="CN26" s="615"/>
      <c r="CO26" s="615"/>
      <c r="CP26" s="615"/>
      <c r="CQ26" s="616"/>
      <c r="CR26" s="617">
        <v>2197177</v>
      </c>
      <c r="CS26" s="618"/>
      <c r="CT26" s="618"/>
      <c r="CU26" s="618"/>
      <c r="CV26" s="618"/>
      <c r="CW26" s="618"/>
      <c r="CX26" s="618"/>
      <c r="CY26" s="619"/>
      <c r="CZ26" s="622">
        <v>6.6</v>
      </c>
      <c r="DA26" s="650"/>
      <c r="DB26" s="650"/>
      <c r="DC26" s="652"/>
      <c r="DD26" s="626">
        <v>2026554</v>
      </c>
      <c r="DE26" s="618"/>
      <c r="DF26" s="618"/>
      <c r="DG26" s="618"/>
      <c r="DH26" s="618"/>
      <c r="DI26" s="618"/>
      <c r="DJ26" s="618"/>
      <c r="DK26" s="619"/>
      <c r="DL26" s="626" t="s">
        <v>62</v>
      </c>
      <c r="DM26" s="618"/>
      <c r="DN26" s="618"/>
      <c r="DO26" s="618"/>
      <c r="DP26" s="618"/>
      <c r="DQ26" s="618"/>
      <c r="DR26" s="618"/>
      <c r="DS26" s="618"/>
      <c r="DT26" s="618"/>
      <c r="DU26" s="618"/>
      <c r="DV26" s="619"/>
      <c r="DW26" s="622" t="s">
        <v>62</v>
      </c>
      <c r="DX26" s="650"/>
      <c r="DY26" s="650"/>
      <c r="DZ26" s="650"/>
      <c r="EA26" s="650"/>
      <c r="EB26" s="650"/>
      <c r="EC26" s="651"/>
    </row>
    <row r="27" spans="2:133" ht="11.25" customHeight="1" x14ac:dyDescent="0.15">
      <c r="B27" s="614" t="s">
        <v>227</v>
      </c>
      <c r="C27" s="615"/>
      <c r="D27" s="615"/>
      <c r="E27" s="615"/>
      <c r="F27" s="615"/>
      <c r="G27" s="615"/>
      <c r="H27" s="615"/>
      <c r="I27" s="615"/>
      <c r="J27" s="615"/>
      <c r="K27" s="615"/>
      <c r="L27" s="615"/>
      <c r="M27" s="615"/>
      <c r="N27" s="615"/>
      <c r="O27" s="615"/>
      <c r="P27" s="615"/>
      <c r="Q27" s="616"/>
      <c r="R27" s="617">
        <v>121532</v>
      </c>
      <c r="S27" s="618"/>
      <c r="T27" s="618"/>
      <c r="U27" s="618"/>
      <c r="V27" s="618"/>
      <c r="W27" s="618"/>
      <c r="X27" s="618"/>
      <c r="Y27" s="619"/>
      <c r="Z27" s="620">
        <v>0.4</v>
      </c>
      <c r="AA27" s="620"/>
      <c r="AB27" s="620"/>
      <c r="AC27" s="620"/>
      <c r="AD27" s="621">
        <v>816</v>
      </c>
      <c r="AE27" s="621"/>
      <c r="AF27" s="621"/>
      <c r="AG27" s="621"/>
      <c r="AH27" s="621"/>
      <c r="AI27" s="621"/>
      <c r="AJ27" s="621"/>
      <c r="AK27" s="621"/>
      <c r="AL27" s="622">
        <v>0</v>
      </c>
      <c r="AM27" s="623"/>
      <c r="AN27" s="623"/>
      <c r="AO27" s="624"/>
      <c r="AP27" s="614" t="s">
        <v>228</v>
      </c>
      <c r="AQ27" s="615"/>
      <c r="AR27" s="615"/>
      <c r="AS27" s="615"/>
      <c r="AT27" s="615"/>
      <c r="AU27" s="615"/>
      <c r="AV27" s="615"/>
      <c r="AW27" s="615"/>
      <c r="AX27" s="615"/>
      <c r="AY27" s="615"/>
      <c r="AZ27" s="615"/>
      <c r="BA27" s="615"/>
      <c r="BB27" s="615"/>
      <c r="BC27" s="615"/>
      <c r="BD27" s="615"/>
      <c r="BE27" s="615"/>
      <c r="BF27" s="616"/>
      <c r="BG27" s="617">
        <v>5841894</v>
      </c>
      <c r="BH27" s="618"/>
      <c r="BI27" s="618"/>
      <c r="BJ27" s="618"/>
      <c r="BK27" s="618"/>
      <c r="BL27" s="618"/>
      <c r="BM27" s="618"/>
      <c r="BN27" s="619"/>
      <c r="BO27" s="620">
        <v>100</v>
      </c>
      <c r="BP27" s="620"/>
      <c r="BQ27" s="620"/>
      <c r="BR27" s="620"/>
      <c r="BS27" s="621">
        <v>308169</v>
      </c>
      <c r="BT27" s="621"/>
      <c r="BU27" s="621"/>
      <c r="BV27" s="621"/>
      <c r="BW27" s="621"/>
      <c r="BX27" s="621"/>
      <c r="BY27" s="621"/>
      <c r="BZ27" s="621"/>
      <c r="CA27" s="621"/>
      <c r="CB27" s="625"/>
      <c r="CD27" s="614" t="s">
        <v>229</v>
      </c>
      <c r="CE27" s="615"/>
      <c r="CF27" s="615"/>
      <c r="CG27" s="615"/>
      <c r="CH27" s="615"/>
      <c r="CI27" s="615"/>
      <c r="CJ27" s="615"/>
      <c r="CK27" s="615"/>
      <c r="CL27" s="615"/>
      <c r="CM27" s="615"/>
      <c r="CN27" s="615"/>
      <c r="CO27" s="615"/>
      <c r="CP27" s="615"/>
      <c r="CQ27" s="616"/>
      <c r="CR27" s="617">
        <v>6966245</v>
      </c>
      <c r="CS27" s="648"/>
      <c r="CT27" s="648"/>
      <c r="CU27" s="648"/>
      <c r="CV27" s="648"/>
      <c r="CW27" s="648"/>
      <c r="CX27" s="648"/>
      <c r="CY27" s="649"/>
      <c r="CZ27" s="622">
        <v>20.9</v>
      </c>
      <c r="DA27" s="650"/>
      <c r="DB27" s="650"/>
      <c r="DC27" s="652"/>
      <c r="DD27" s="626">
        <v>2410479</v>
      </c>
      <c r="DE27" s="648"/>
      <c r="DF27" s="648"/>
      <c r="DG27" s="648"/>
      <c r="DH27" s="648"/>
      <c r="DI27" s="648"/>
      <c r="DJ27" s="648"/>
      <c r="DK27" s="649"/>
      <c r="DL27" s="626">
        <v>1504225</v>
      </c>
      <c r="DM27" s="648"/>
      <c r="DN27" s="648"/>
      <c r="DO27" s="648"/>
      <c r="DP27" s="648"/>
      <c r="DQ27" s="648"/>
      <c r="DR27" s="648"/>
      <c r="DS27" s="648"/>
      <c r="DT27" s="648"/>
      <c r="DU27" s="648"/>
      <c r="DV27" s="649"/>
      <c r="DW27" s="622">
        <v>10.1</v>
      </c>
      <c r="DX27" s="650"/>
      <c r="DY27" s="650"/>
      <c r="DZ27" s="650"/>
      <c r="EA27" s="650"/>
      <c r="EB27" s="650"/>
      <c r="EC27" s="651"/>
    </row>
    <row r="28" spans="2:133" ht="11.25" customHeight="1" x14ac:dyDescent="0.15">
      <c r="B28" s="614" t="s">
        <v>230</v>
      </c>
      <c r="C28" s="615"/>
      <c r="D28" s="615"/>
      <c r="E28" s="615"/>
      <c r="F28" s="615"/>
      <c r="G28" s="615"/>
      <c r="H28" s="615"/>
      <c r="I28" s="615"/>
      <c r="J28" s="615"/>
      <c r="K28" s="615"/>
      <c r="L28" s="615"/>
      <c r="M28" s="615"/>
      <c r="N28" s="615"/>
      <c r="O28" s="615"/>
      <c r="P28" s="615"/>
      <c r="Q28" s="616"/>
      <c r="R28" s="617">
        <v>154821</v>
      </c>
      <c r="S28" s="618"/>
      <c r="T28" s="618"/>
      <c r="U28" s="618"/>
      <c r="V28" s="618"/>
      <c r="W28" s="618"/>
      <c r="X28" s="618"/>
      <c r="Y28" s="619"/>
      <c r="Z28" s="620">
        <v>0.5</v>
      </c>
      <c r="AA28" s="620"/>
      <c r="AB28" s="620"/>
      <c r="AC28" s="620"/>
      <c r="AD28" s="621">
        <v>11202</v>
      </c>
      <c r="AE28" s="621"/>
      <c r="AF28" s="621"/>
      <c r="AG28" s="621"/>
      <c r="AH28" s="621"/>
      <c r="AI28" s="621"/>
      <c r="AJ28" s="621"/>
      <c r="AK28" s="621"/>
      <c r="AL28" s="622">
        <v>0.1</v>
      </c>
      <c r="AM28" s="623"/>
      <c r="AN28" s="623"/>
      <c r="AO28" s="624"/>
      <c r="AP28" s="614"/>
      <c r="AQ28" s="615"/>
      <c r="AR28" s="615"/>
      <c r="AS28" s="615"/>
      <c r="AT28" s="615"/>
      <c r="AU28" s="615"/>
      <c r="AV28" s="615"/>
      <c r="AW28" s="615"/>
      <c r="AX28" s="615"/>
      <c r="AY28" s="615"/>
      <c r="AZ28" s="615"/>
      <c r="BA28" s="615"/>
      <c r="BB28" s="615"/>
      <c r="BC28" s="615"/>
      <c r="BD28" s="615"/>
      <c r="BE28" s="615"/>
      <c r="BF28" s="616"/>
      <c r="BG28" s="617"/>
      <c r="BH28" s="618"/>
      <c r="BI28" s="618"/>
      <c r="BJ28" s="618"/>
      <c r="BK28" s="618"/>
      <c r="BL28" s="618"/>
      <c r="BM28" s="618"/>
      <c r="BN28" s="619"/>
      <c r="BO28" s="620"/>
      <c r="BP28" s="620"/>
      <c r="BQ28" s="620"/>
      <c r="BR28" s="620"/>
      <c r="BS28" s="626"/>
      <c r="BT28" s="618"/>
      <c r="BU28" s="618"/>
      <c r="BV28" s="618"/>
      <c r="BW28" s="618"/>
      <c r="BX28" s="618"/>
      <c r="BY28" s="618"/>
      <c r="BZ28" s="618"/>
      <c r="CA28" s="618"/>
      <c r="CB28" s="627"/>
      <c r="CD28" s="614" t="s">
        <v>231</v>
      </c>
      <c r="CE28" s="615"/>
      <c r="CF28" s="615"/>
      <c r="CG28" s="615"/>
      <c r="CH28" s="615"/>
      <c r="CI28" s="615"/>
      <c r="CJ28" s="615"/>
      <c r="CK28" s="615"/>
      <c r="CL28" s="615"/>
      <c r="CM28" s="615"/>
      <c r="CN28" s="615"/>
      <c r="CO28" s="615"/>
      <c r="CP28" s="615"/>
      <c r="CQ28" s="616"/>
      <c r="CR28" s="617">
        <v>2814536</v>
      </c>
      <c r="CS28" s="618"/>
      <c r="CT28" s="618"/>
      <c r="CU28" s="618"/>
      <c r="CV28" s="618"/>
      <c r="CW28" s="618"/>
      <c r="CX28" s="618"/>
      <c r="CY28" s="619"/>
      <c r="CZ28" s="622">
        <v>8.4</v>
      </c>
      <c r="DA28" s="650"/>
      <c r="DB28" s="650"/>
      <c r="DC28" s="652"/>
      <c r="DD28" s="626">
        <v>2627740</v>
      </c>
      <c r="DE28" s="618"/>
      <c r="DF28" s="618"/>
      <c r="DG28" s="618"/>
      <c r="DH28" s="618"/>
      <c r="DI28" s="618"/>
      <c r="DJ28" s="618"/>
      <c r="DK28" s="619"/>
      <c r="DL28" s="626">
        <v>2627740</v>
      </c>
      <c r="DM28" s="618"/>
      <c r="DN28" s="618"/>
      <c r="DO28" s="618"/>
      <c r="DP28" s="618"/>
      <c r="DQ28" s="618"/>
      <c r="DR28" s="618"/>
      <c r="DS28" s="618"/>
      <c r="DT28" s="618"/>
      <c r="DU28" s="618"/>
      <c r="DV28" s="619"/>
      <c r="DW28" s="622">
        <v>17.7</v>
      </c>
      <c r="DX28" s="650"/>
      <c r="DY28" s="650"/>
      <c r="DZ28" s="650"/>
      <c r="EA28" s="650"/>
      <c r="EB28" s="650"/>
      <c r="EC28" s="651"/>
    </row>
    <row r="29" spans="2:133" ht="11.25" customHeight="1" x14ac:dyDescent="0.15">
      <c r="B29" s="614" t="s">
        <v>232</v>
      </c>
      <c r="C29" s="615"/>
      <c r="D29" s="615"/>
      <c r="E29" s="615"/>
      <c r="F29" s="615"/>
      <c r="G29" s="615"/>
      <c r="H29" s="615"/>
      <c r="I29" s="615"/>
      <c r="J29" s="615"/>
      <c r="K29" s="615"/>
      <c r="L29" s="615"/>
      <c r="M29" s="615"/>
      <c r="N29" s="615"/>
      <c r="O29" s="615"/>
      <c r="P29" s="615"/>
      <c r="Q29" s="616"/>
      <c r="R29" s="617">
        <v>95716</v>
      </c>
      <c r="S29" s="618"/>
      <c r="T29" s="618"/>
      <c r="U29" s="618"/>
      <c r="V29" s="618"/>
      <c r="W29" s="618"/>
      <c r="X29" s="618"/>
      <c r="Y29" s="619"/>
      <c r="Z29" s="620">
        <v>0.3</v>
      </c>
      <c r="AA29" s="620"/>
      <c r="AB29" s="620"/>
      <c r="AC29" s="620"/>
      <c r="AD29" s="621" t="s">
        <v>62</v>
      </c>
      <c r="AE29" s="621"/>
      <c r="AF29" s="621"/>
      <c r="AG29" s="621"/>
      <c r="AH29" s="621"/>
      <c r="AI29" s="621"/>
      <c r="AJ29" s="621"/>
      <c r="AK29" s="621"/>
      <c r="AL29" s="622" t="s">
        <v>62</v>
      </c>
      <c r="AM29" s="623"/>
      <c r="AN29" s="623"/>
      <c r="AO29" s="624"/>
      <c r="AP29" s="638"/>
      <c r="AQ29" s="639"/>
      <c r="AR29" s="639"/>
      <c r="AS29" s="639"/>
      <c r="AT29" s="639"/>
      <c r="AU29" s="639"/>
      <c r="AV29" s="639"/>
      <c r="AW29" s="639"/>
      <c r="AX29" s="639"/>
      <c r="AY29" s="639"/>
      <c r="AZ29" s="639"/>
      <c r="BA29" s="639"/>
      <c r="BB29" s="639"/>
      <c r="BC29" s="639"/>
      <c r="BD29" s="639"/>
      <c r="BE29" s="639"/>
      <c r="BF29" s="640"/>
      <c r="BG29" s="617"/>
      <c r="BH29" s="618"/>
      <c r="BI29" s="618"/>
      <c r="BJ29" s="618"/>
      <c r="BK29" s="618"/>
      <c r="BL29" s="618"/>
      <c r="BM29" s="618"/>
      <c r="BN29" s="619"/>
      <c r="BO29" s="620"/>
      <c r="BP29" s="620"/>
      <c r="BQ29" s="620"/>
      <c r="BR29" s="620"/>
      <c r="BS29" s="621"/>
      <c r="BT29" s="621"/>
      <c r="BU29" s="621"/>
      <c r="BV29" s="621"/>
      <c r="BW29" s="621"/>
      <c r="BX29" s="621"/>
      <c r="BY29" s="621"/>
      <c r="BZ29" s="621"/>
      <c r="CA29" s="621"/>
      <c r="CB29" s="625"/>
      <c r="CD29" s="655" t="s">
        <v>233</v>
      </c>
      <c r="CE29" s="656"/>
      <c r="CF29" s="614" t="s">
        <v>234</v>
      </c>
      <c r="CG29" s="615"/>
      <c r="CH29" s="615"/>
      <c r="CI29" s="615"/>
      <c r="CJ29" s="615"/>
      <c r="CK29" s="615"/>
      <c r="CL29" s="615"/>
      <c r="CM29" s="615"/>
      <c r="CN29" s="615"/>
      <c r="CO29" s="615"/>
      <c r="CP29" s="615"/>
      <c r="CQ29" s="616"/>
      <c r="CR29" s="617">
        <v>2814406</v>
      </c>
      <c r="CS29" s="648"/>
      <c r="CT29" s="648"/>
      <c r="CU29" s="648"/>
      <c r="CV29" s="648"/>
      <c r="CW29" s="648"/>
      <c r="CX29" s="648"/>
      <c r="CY29" s="649"/>
      <c r="CZ29" s="622">
        <v>8.4</v>
      </c>
      <c r="DA29" s="650"/>
      <c r="DB29" s="650"/>
      <c r="DC29" s="652"/>
      <c r="DD29" s="626">
        <v>2627610</v>
      </c>
      <c r="DE29" s="648"/>
      <c r="DF29" s="648"/>
      <c r="DG29" s="648"/>
      <c r="DH29" s="648"/>
      <c r="DI29" s="648"/>
      <c r="DJ29" s="648"/>
      <c r="DK29" s="649"/>
      <c r="DL29" s="626">
        <v>2627610</v>
      </c>
      <c r="DM29" s="648"/>
      <c r="DN29" s="648"/>
      <c r="DO29" s="648"/>
      <c r="DP29" s="648"/>
      <c r="DQ29" s="648"/>
      <c r="DR29" s="648"/>
      <c r="DS29" s="648"/>
      <c r="DT29" s="648"/>
      <c r="DU29" s="648"/>
      <c r="DV29" s="649"/>
      <c r="DW29" s="622">
        <v>17.7</v>
      </c>
      <c r="DX29" s="650"/>
      <c r="DY29" s="650"/>
      <c r="DZ29" s="650"/>
      <c r="EA29" s="650"/>
      <c r="EB29" s="650"/>
      <c r="EC29" s="651"/>
    </row>
    <row r="30" spans="2:133" ht="11.25" customHeight="1" x14ac:dyDescent="0.15">
      <c r="B30" s="614" t="s">
        <v>235</v>
      </c>
      <c r="C30" s="615"/>
      <c r="D30" s="615"/>
      <c r="E30" s="615"/>
      <c r="F30" s="615"/>
      <c r="G30" s="615"/>
      <c r="H30" s="615"/>
      <c r="I30" s="615"/>
      <c r="J30" s="615"/>
      <c r="K30" s="615"/>
      <c r="L30" s="615"/>
      <c r="M30" s="615"/>
      <c r="N30" s="615"/>
      <c r="O30" s="615"/>
      <c r="P30" s="615"/>
      <c r="Q30" s="616"/>
      <c r="R30" s="617">
        <v>5477406</v>
      </c>
      <c r="S30" s="618"/>
      <c r="T30" s="618"/>
      <c r="U30" s="618"/>
      <c r="V30" s="618"/>
      <c r="W30" s="618"/>
      <c r="X30" s="618"/>
      <c r="Y30" s="619"/>
      <c r="Z30" s="620">
        <v>16</v>
      </c>
      <c r="AA30" s="620"/>
      <c r="AB30" s="620"/>
      <c r="AC30" s="620"/>
      <c r="AD30" s="621" t="s">
        <v>62</v>
      </c>
      <c r="AE30" s="621"/>
      <c r="AF30" s="621"/>
      <c r="AG30" s="621"/>
      <c r="AH30" s="621"/>
      <c r="AI30" s="621"/>
      <c r="AJ30" s="621"/>
      <c r="AK30" s="621"/>
      <c r="AL30" s="622" t="s">
        <v>62</v>
      </c>
      <c r="AM30" s="623"/>
      <c r="AN30" s="623"/>
      <c r="AO30" s="624"/>
      <c r="AP30" s="599" t="s">
        <v>152</v>
      </c>
      <c r="AQ30" s="600"/>
      <c r="AR30" s="600"/>
      <c r="AS30" s="600"/>
      <c r="AT30" s="600"/>
      <c r="AU30" s="600"/>
      <c r="AV30" s="600"/>
      <c r="AW30" s="600"/>
      <c r="AX30" s="600"/>
      <c r="AY30" s="600"/>
      <c r="AZ30" s="600"/>
      <c r="BA30" s="600"/>
      <c r="BB30" s="600"/>
      <c r="BC30" s="600"/>
      <c r="BD30" s="600"/>
      <c r="BE30" s="600"/>
      <c r="BF30" s="601"/>
      <c r="BG30" s="599" t="s">
        <v>236</v>
      </c>
      <c r="BH30" s="653"/>
      <c r="BI30" s="653"/>
      <c r="BJ30" s="653"/>
      <c r="BK30" s="653"/>
      <c r="BL30" s="653"/>
      <c r="BM30" s="653"/>
      <c r="BN30" s="653"/>
      <c r="BO30" s="653"/>
      <c r="BP30" s="653"/>
      <c r="BQ30" s="654"/>
      <c r="BR30" s="599" t="s">
        <v>237</v>
      </c>
      <c r="BS30" s="653"/>
      <c r="BT30" s="653"/>
      <c r="BU30" s="653"/>
      <c r="BV30" s="653"/>
      <c r="BW30" s="653"/>
      <c r="BX30" s="653"/>
      <c r="BY30" s="653"/>
      <c r="BZ30" s="653"/>
      <c r="CA30" s="653"/>
      <c r="CB30" s="654"/>
      <c r="CD30" s="657"/>
      <c r="CE30" s="658"/>
      <c r="CF30" s="614" t="s">
        <v>238</v>
      </c>
      <c r="CG30" s="615"/>
      <c r="CH30" s="615"/>
      <c r="CI30" s="615"/>
      <c r="CJ30" s="615"/>
      <c r="CK30" s="615"/>
      <c r="CL30" s="615"/>
      <c r="CM30" s="615"/>
      <c r="CN30" s="615"/>
      <c r="CO30" s="615"/>
      <c r="CP30" s="615"/>
      <c r="CQ30" s="616"/>
      <c r="CR30" s="617">
        <v>2714581</v>
      </c>
      <c r="CS30" s="618"/>
      <c r="CT30" s="618"/>
      <c r="CU30" s="618"/>
      <c r="CV30" s="618"/>
      <c r="CW30" s="618"/>
      <c r="CX30" s="618"/>
      <c r="CY30" s="619"/>
      <c r="CZ30" s="622">
        <v>8.1</v>
      </c>
      <c r="DA30" s="650"/>
      <c r="DB30" s="650"/>
      <c r="DC30" s="652"/>
      <c r="DD30" s="626">
        <v>2533660</v>
      </c>
      <c r="DE30" s="618"/>
      <c r="DF30" s="618"/>
      <c r="DG30" s="618"/>
      <c r="DH30" s="618"/>
      <c r="DI30" s="618"/>
      <c r="DJ30" s="618"/>
      <c r="DK30" s="619"/>
      <c r="DL30" s="626">
        <v>2533660</v>
      </c>
      <c r="DM30" s="618"/>
      <c r="DN30" s="618"/>
      <c r="DO30" s="618"/>
      <c r="DP30" s="618"/>
      <c r="DQ30" s="618"/>
      <c r="DR30" s="618"/>
      <c r="DS30" s="618"/>
      <c r="DT30" s="618"/>
      <c r="DU30" s="618"/>
      <c r="DV30" s="619"/>
      <c r="DW30" s="622">
        <v>17.100000000000001</v>
      </c>
      <c r="DX30" s="650"/>
      <c r="DY30" s="650"/>
      <c r="DZ30" s="650"/>
      <c r="EA30" s="650"/>
      <c r="EB30" s="650"/>
      <c r="EC30" s="651"/>
    </row>
    <row r="31" spans="2:133" ht="11.25" customHeight="1" x14ac:dyDescent="0.15">
      <c r="B31" s="630" t="s">
        <v>239</v>
      </c>
      <c r="C31" s="631"/>
      <c r="D31" s="631"/>
      <c r="E31" s="631"/>
      <c r="F31" s="631"/>
      <c r="G31" s="631"/>
      <c r="H31" s="631"/>
      <c r="I31" s="631"/>
      <c r="J31" s="631"/>
      <c r="K31" s="631"/>
      <c r="L31" s="631"/>
      <c r="M31" s="631"/>
      <c r="N31" s="631"/>
      <c r="O31" s="631"/>
      <c r="P31" s="631"/>
      <c r="Q31" s="632"/>
      <c r="R31" s="617" t="s">
        <v>62</v>
      </c>
      <c r="S31" s="618"/>
      <c r="T31" s="618"/>
      <c r="U31" s="618"/>
      <c r="V31" s="618"/>
      <c r="W31" s="618"/>
      <c r="X31" s="618"/>
      <c r="Y31" s="619"/>
      <c r="Z31" s="620" t="s">
        <v>62</v>
      </c>
      <c r="AA31" s="620"/>
      <c r="AB31" s="620"/>
      <c r="AC31" s="620"/>
      <c r="AD31" s="621" t="s">
        <v>62</v>
      </c>
      <c r="AE31" s="621"/>
      <c r="AF31" s="621"/>
      <c r="AG31" s="621"/>
      <c r="AH31" s="621"/>
      <c r="AI31" s="621"/>
      <c r="AJ31" s="621"/>
      <c r="AK31" s="621"/>
      <c r="AL31" s="622" t="s">
        <v>62</v>
      </c>
      <c r="AM31" s="623"/>
      <c r="AN31" s="623"/>
      <c r="AO31" s="624"/>
      <c r="AP31" s="661" t="s">
        <v>240</v>
      </c>
      <c r="AQ31" s="662"/>
      <c r="AR31" s="662"/>
      <c r="AS31" s="662"/>
      <c r="AT31" s="667" t="s">
        <v>241</v>
      </c>
      <c r="AU31" s="77"/>
      <c r="AV31" s="77"/>
      <c r="AW31" s="77"/>
      <c r="AX31" s="603" t="s">
        <v>117</v>
      </c>
      <c r="AY31" s="604"/>
      <c r="AZ31" s="604"/>
      <c r="BA31" s="604"/>
      <c r="BB31" s="604"/>
      <c r="BC31" s="604"/>
      <c r="BD31" s="604"/>
      <c r="BE31" s="604"/>
      <c r="BF31" s="605"/>
      <c r="BG31" s="670">
        <v>99.3</v>
      </c>
      <c r="BH31" s="671"/>
      <c r="BI31" s="671"/>
      <c r="BJ31" s="671"/>
      <c r="BK31" s="671"/>
      <c r="BL31" s="671"/>
      <c r="BM31" s="612">
        <v>97.4</v>
      </c>
      <c r="BN31" s="671"/>
      <c r="BO31" s="671"/>
      <c r="BP31" s="671"/>
      <c r="BQ31" s="672"/>
      <c r="BR31" s="670">
        <v>99.3</v>
      </c>
      <c r="BS31" s="671"/>
      <c r="BT31" s="671"/>
      <c r="BU31" s="671"/>
      <c r="BV31" s="671"/>
      <c r="BW31" s="671"/>
      <c r="BX31" s="612">
        <v>97.6</v>
      </c>
      <c r="BY31" s="671"/>
      <c r="BZ31" s="671"/>
      <c r="CA31" s="671"/>
      <c r="CB31" s="672"/>
      <c r="CD31" s="657"/>
      <c r="CE31" s="658"/>
      <c r="CF31" s="614" t="s">
        <v>242</v>
      </c>
      <c r="CG31" s="615"/>
      <c r="CH31" s="615"/>
      <c r="CI31" s="615"/>
      <c r="CJ31" s="615"/>
      <c r="CK31" s="615"/>
      <c r="CL31" s="615"/>
      <c r="CM31" s="615"/>
      <c r="CN31" s="615"/>
      <c r="CO31" s="615"/>
      <c r="CP31" s="615"/>
      <c r="CQ31" s="616"/>
      <c r="CR31" s="617">
        <v>99825</v>
      </c>
      <c r="CS31" s="648"/>
      <c r="CT31" s="648"/>
      <c r="CU31" s="648"/>
      <c r="CV31" s="648"/>
      <c r="CW31" s="648"/>
      <c r="CX31" s="648"/>
      <c r="CY31" s="649"/>
      <c r="CZ31" s="622">
        <v>0.3</v>
      </c>
      <c r="DA31" s="650"/>
      <c r="DB31" s="650"/>
      <c r="DC31" s="652"/>
      <c r="DD31" s="626">
        <v>93950</v>
      </c>
      <c r="DE31" s="648"/>
      <c r="DF31" s="648"/>
      <c r="DG31" s="648"/>
      <c r="DH31" s="648"/>
      <c r="DI31" s="648"/>
      <c r="DJ31" s="648"/>
      <c r="DK31" s="649"/>
      <c r="DL31" s="626">
        <v>93950</v>
      </c>
      <c r="DM31" s="648"/>
      <c r="DN31" s="648"/>
      <c r="DO31" s="648"/>
      <c r="DP31" s="648"/>
      <c r="DQ31" s="648"/>
      <c r="DR31" s="648"/>
      <c r="DS31" s="648"/>
      <c r="DT31" s="648"/>
      <c r="DU31" s="648"/>
      <c r="DV31" s="649"/>
      <c r="DW31" s="622">
        <v>0.6</v>
      </c>
      <c r="DX31" s="650"/>
      <c r="DY31" s="650"/>
      <c r="DZ31" s="650"/>
      <c r="EA31" s="650"/>
      <c r="EB31" s="650"/>
      <c r="EC31" s="651"/>
    </row>
    <row r="32" spans="2:133" ht="11.25" customHeight="1" x14ac:dyDescent="0.15">
      <c r="B32" s="614" t="s">
        <v>243</v>
      </c>
      <c r="C32" s="615"/>
      <c r="D32" s="615"/>
      <c r="E32" s="615"/>
      <c r="F32" s="615"/>
      <c r="G32" s="615"/>
      <c r="H32" s="615"/>
      <c r="I32" s="615"/>
      <c r="J32" s="615"/>
      <c r="K32" s="615"/>
      <c r="L32" s="615"/>
      <c r="M32" s="615"/>
      <c r="N32" s="615"/>
      <c r="O32" s="615"/>
      <c r="P32" s="615"/>
      <c r="Q32" s="616"/>
      <c r="R32" s="617">
        <v>3110943</v>
      </c>
      <c r="S32" s="618"/>
      <c r="T32" s="618"/>
      <c r="U32" s="618"/>
      <c r="V32" s="618"/>
      <c r="W32" s="618"/>
      <c r="X32" s="618"/>
      <c r="Y32" s="619"/>
      <c r="Z32" s="620">
        <v>9.1</v>
      </c>
      <c r="AA32" s="620"/>
      <c r="AB32" s="620"/>
      <c r="AC32" s="620"/>
      <c r="AD32" s="621" t="s">
        <v>62</v>
      </c>
      <c r="AE32" s="621"/>
      <c r="AF32" s="621"/>
      <c r="AG32" s="621"/>
      <c r="AH32" s="621"/>
      <c r="AI32" s="621"/>
      <c r="AJ32" s="621"/>
      <c r="AK32" s="621"/>
      <c r="AL32" s="622" t="s">
        <v>62</v>
      </c>
      <c r="AM32" s="623"/>
      <c r="AN32" s="623"/>
      <c r="AO32" s="624"/>
      <c r="AP32" s="663"/>
      <c r="AQ32" s="664"/>
      <c r="AR32" s="664"/>
      <c r="AS32" s="664"/>
      <c r="AT32" s="668"/>
      <c r="AU32" s="73" t="s">
        <v>244</v>
      </c>
      <c r="AX32" s="614" t="s">
        <v>245</v>
      </c>
      <c r="AY32" s="615"/>
      <c r="AZ32" s="615"/>
      <c r="BA32" s="615"/>
      <c r="BB32" s="615"/>
      <c r="BC32" s="615"/>
      <c r="BD32" s="615"/>
      <c r="BE32" s="615"/>
      <c r="BF32" s="616"/>
      <c r="BG32" s="673">
        <v>99.3</v>
      </c>
      <c r="BH32" s="648"/>
      <c r="BI32" s="648"/>
      <c r="BJ32" s="648"/>
      <c r="BK32" s="648"/>
      <c r="BL32" s="648"/>
      <c r="BM32" s="623">
        <v>98.7</v>
      </c>
      <c r="BN32" s="648"/>
      <c r="BO32" s="648"/>
      <c r="BP32" s="648"/>
      <c r="BQ32" s="674"/>
      <c r="BR32" s="673">
        <v>99.6</v>
      </c>
      <c r="BS32" s="648"/>
      <c r="BT32" s="648"/>
      <c r="BU32" s="648"/>
      <c r="BV32" s="648"/>
      <c r="BW32" s="648"/>
      <c r="BX32" s="623">
        <v>99</v>
      </c>
      <c r="BY32" s="648"/>
      <c r="BZ32" s="648"/>
      <c r="CA32" s="648"/>
      <c r="CB32" s="674"/>
      <c r="CD32" s="659"/>
      <c r="CE32" s="660"/>
      <c r="CF32" s="614" t="s">
        <v>246</v>
      </c>
      <c r="CG32" s="615"/>
      <c r="CH32" s="615"/>
      <c r="CI32" s="615"/>
      <c r="CJ32" s="615"/>
      <c r="CK32" s="615"/>
      <c r="CL32" s="615"/>
      <c r="CM32" s="615"/>
      <c r="CN32" s="615"/>
      <c r="CO32" s="615"/>
      <c r="CP32" s="615"/>
      <c r="CQ32" s="616"/>
      <c r="CR32" s="617">
        <v>130</v>
      </c>
      <c r="CS32" s="618"/>
      <c r="CT32" s="618"/>
      <c r="CU32" s="618"/>
      <c r="CV32" s="618"/>
      <c r="CW32" s="618"/>
      <c r="CX32" s="618"/>
      <c r="CY32" s="619"/>
      <c r="CZ32" s="622">
        <v>0</v>
      </c>
      <c r="DA32" s="650"/>
      <c r="DB32" s="650"/>
      <c r="DC32" s="652"/>
      <c r="DD32" s="626">
        <v>130</v>
      </c>
      <c r="DE32" s="618"/>
      <c r="DF32" s="618"/>
      <c r="DG32" s="618"/>
      <c r="DH32" s="618"/>
      <c r="DI32" s="618"/>
      <c r="DJ32" s="618"/>
      <c r="DK32" s="619"/>
      <c r="DL32" s="626">
        <v>130</v>
      </c>
      <c r="DM32" s="618"/>
      <c r="DN32" s="618"/>
      <c r="DO32" s="618"/>
      <c r="DP32" s="618"/>
      <c r="DQ32" s="618"/>
      <c r="DR32" s="618"/>
      <c r="DS32" s="618"/>
      <c r="DT32" s="618"/>
      <c r="DU32" s="618"/>
      <c r="DV32" s="619"/>
      <c r="DW32" s="622">
        <v>0</v>
      </c>
      <c r="DX32" s="650"/>
      <c r="DY32" s="650"/>
      <c r="DZ32" s="650"/>
      <c r="EA32" s="650"/>
      <c r="EB32" s="650"/>
      <c r="EC32" s="651"/>
    </row>
    <row r="33" spans="2:133" ht="11.25" customHeight="1" x14ac:dyDescent="0.15">
      <c r="B33" s="614" t="s">
        <v>247</v>
      </c>
      <c r="C33" s="615"/>
      <c r="D33" s="615"/>
      <c r="E33" s="615"/>
      <c r="F33" s="615"/>
      <c r="G33" s="615"/>
      <c r="H33" s="615"/>
      <c r="I33" s="615"/>
      <c r="J33" s="615"/>
      <c r="K33" s="615"/>
      <c r="L33" s="615"/>
      <c r="M33" s="615"/>
      <c r="N33" s="615"/>
      <c r="O33" s="615"/>
      <c r="P33" s="615"/>
      <c r="Q33" s="616"/>
      <c r="R33" s="617">
        <v>56802</v>
      </c>
      <c r="S33" s="618"/>
      <c r="T33" s="618"/>
      <c r="U33" s="618"/>
      <c r="V33" s="618"/>
      <c r="W33" s="618"/>
      <c r="X33" s="618"/>
      <c r="Y33" s="619"/>
      <c r="Z33" s="620">
        <v>0.2</v>
      </c>
      <c r="AA33" s="620"/>
      <c r="AB33" s="620"/>
      <c r="AC33" s="620"/>
      <c r="AD33" s="621">
        <v>527</v>
      </c>
      <c r="AE33" s="621"/>
      <c r="AF33" s="621"/>
      <c r="AG33" s="621"/>
      <c r="AH33" s="621"/>
      <c r="AI33" s="621"/>
      <c r="AJ33" s="621"/>
      <c r="AK33" s="621"/>
      <c r="AL33" s="622">
        <v>0</v>
      </c>
      <c r="AM33" s="623"/>
      <c r="AN33" s="623"/>
      <c r="AO33" s="624"/>
      <c r="AP33" s="665"/>
      <c r="AQ33" s="666"/>
      <c r="AR33" s="666"/>
      <c r="AS33" s="666"/>
      <c r="AT33" s="669"/>
      <c r="AU33" s="78"/>
      <c r="AV33" s="78"/>
      <c r="AW33" s="78"/>
      <c r="AX33" s="638" t="s">
        <v>248</v>
      </c>
      <c r="AY33" s="639"/>
      <c r="AZ33" s="639"/>
      <c r="BA33" s="639"/>
      <c r="BB33" s="639"/>
      <c r="BC33" s="639"/>
      <c r="BD33" s="639"/>
      <c r="BE33" s="639"/>
      <c r="BF33" s="640"/>
      <c r="BG33" s="675">
        <v>99.1</v>
      </c>
      <c r="BH33" s="676"/>
      <c r="BI33" s="676"/>
      <c r="BJ33" s="676"/>
      <c r="BK33" s="676"/>
      <c r="BL33" s="676"/>
      <c r="BM33" s="677">
        <v>96</v>
      </c>
      <c r="BN33" s="676"/>
      <c r="BO33" s="676"/>
      <c r="BP33" s="676"/>
      <c r="BQ33" s="678"/>
      <c r="BR33" s="675">
        <v>99</v>
      </c>
      <c r="BS33" s="676"/>
      <c r="BT33" s="676"/>
      <c r="BU33" s="676"/>
      <c r="BV33" s="676"/>
      <c r="BW33" s="676"/>
      <c r="BX33" s="677">
        <v>96.2</v>
      </c>
      <c r="BY33" s="676"/>
      <c r="BZ33" s="676"/>
      <c r="CA33" s="676"/>
      <c r="CB33" s="678"/>
      <c r="CD33" s="614" t="s">
        <v>249</v>
      </c>
      <c r="CE33" s="615"/>
      <c r="CF33" s="615"/>
      <c r="CG33" s="615"/>
      <c r="CH33" s="615"/>
      <c r="CI33" s="615"/>
      <c r="CJ33" s="615"/>
      <c r="CK33" s="615"/>
      <c r="CL33" s="615"/>
      <c r="CM33" s="615"/>
      <c r="CN33" s="615"/>
      <c r="CO33" s="615"/>
      <c r="CP33" s="615"/>
      <c r="CQ33" s="616"/>
      <c r="CR33" s="617">
        <v>14453853</v>
      </c>
      <c r="CS33" s="648"/>
      <c r="CT33" s="648"/>
      <c r="CU33" s="648"/>
      <c r="CV33" s="648"/>
      <c r="CW33" s="648"/>
      <c r="CX33" s="648"/>
      <c r="CY33" s="649"/>
      <c r="CZ33" s="622">
        <v>43.4</v>
      </c>
      <c r="DA33" s="650"/>
      <c r="DB33" s="650"/>
      <c r="DC33" s="652"/>
      <c r="DD33" s="626">
        <v>8793813</v>
      </c>
      <c r="DE33" s="648"/>
      <c r="DF33" s="648"/>
      <c r="DG33" s="648"/>
      <c r="DH33" s="648"/>
      <c r="DI33" s="648"/>
      <c r="DJ33" s="648"/>
      <c r="DK33" s="649"/>
      <c r="DL33" s="626">
        <v>5955674</v>
      </c>
      <c r="DM33" s="648"/>
      <c r="DN33" s="648"/>
      <c r="DO33" s="648"/>
      <c r="DP33" s="648"/>
      <c r="DQ33" s="648"/>
      <c r="DR33" s="648"/>
      <c r="DS33" s="648"/>
      <c r="DT33" s="648"/>
      <c r="DU33" s="648"/>
      <c r="DV33" s="649"/>
      <c r="DW33" s="622">
        <v>40.1</v>
      </c>
      <c r="DX33" s="650"/>
      <c r="DY33" s="650"/>
      <c r="DZ33" s="650"/>
      <c r="EA33" s="650"/>
      <c r="EB33" s="650"/>
      <c r="EC33" s="651"/>
    </row>
    <row r="34" spans="2:133" ht="11.25" customHeight="1" x14ac:dyDescent="0.15">
      <c r="B34" s="614" t="s">
        <v>250</v>
      </c>
      <c r="C34" s="615"/>
      <c r="D34" s="615"/>
      <c r="E34" s="615"/>
      <c r="F34" s="615"/>
      <c r="G34" s="615"/>
      <c r="H34" s="615"/>
      <c r="I34" s="615"/>
      <c r="J34" s="615"/>
      <c r="K34" s="615"/>
      <c r="L34" s="615"/>
      <c r="M34" s="615"/>
      <c r="N34" s="615"/>
      <c r="O34" s="615"/>
      <c r="P34" s="615"/>
      <c r="Q34" s="616"/>
      <c r="R34" s="617">
        <v>633692</v>
      </c>
      <c r="S34" s="618"/>
      <c r="T34" s="618"/>
      <c r="U34" s="618"/>
      <c r="V34" s="618"/>
      <c r="W34" s="618"/>
      <c r="X34" s="618"/>
      <c r="Y34" s="619"/>
      <c r="Z34" s="620">
        <v>1.9</v>
      </c>
      <c r="AA34" s="620"/>
      <c r="AB34" s="620"/>
      <c r="AC34" s="620"/>
      <c r="AD34" s="621" t="s">
        <v>62</v>
      </c>
      <c r="AE34" s="621"/>
      <c r="AF34" s="621"/>
      <c r="AG34" s="621"/>
      <c r="AH34" s="621"/>
      <c r="AI34" s="621"/>
      <c r="AJ34" s="621"/>
      <c r="AK34" s="621"/>
      <c r="AL34" s="622" t="s">
        <v>62</v>
      </c>
      <c r="AM34" s="623"/>
      <c r="AN34" s="623"/>
      <c r="AO34" s="624"/>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614" t="s">
        <v>251</v>
      </c>
      <c r="CE34" s="615"/>
      <c r="CF34" s="615"/>
      <c r="CG34" s="615"/>
      <c r="CH34" s="615"/>
      <c r="CI34" s="615"/>
      <c r="CJ34" s="615"/>
      <c r="CK34" s="615"/>
      <c r="CL34" s="615"/>
      <c r="CM34" s="615"/>
      <c r="CN34" s="615"/>
      <c r="CO34" s="615"/>
      <c r="CP34" s="615"/>
      <c r="CQ34" s="616"/>
      <c r="CR34" s="617">
        <v>3829050</v>
      </c>
      <c r="CS34" s="618"/>
      <c r="CT34" s="618"/>
      <c r="CU34" s="618"/>
      <c r="CV34" s="618"/>
      <c r="CW34" s="618"/>
      <c r="CX34" s="618"/>
      <c r="CY34" s="619"/>
      <c r="CZ34" s="622">
        <v>11.5</v>
      </c>
      <c r="DA34" s="650"/>
      <c r="DB34" s="650"/>
      <c r="DC34" s="652"/>
      <c r="DD34" s="626">
        <v>2429805</v>
      </c>
      <c r="DE34" s="618"/>
      <c r="DF34" s="618"/>
      <c r="DG34" s="618"/>
      <c r="DH34" s="618"/>
      <c r="DI34" s="618"/>
      <c r="DJ34" s="618"/>
      <c r="DK34" s="619"/>
      <c r="DL34" s="626">
        <v>1932197</v>
      </c>
      <c r="DM34" s="618"/>
      <c r="DN34" s="618"/>
      <c r="DO34" s="618"/>
      <c r="DP34" s="618"/>
      <c r="DQ34" s="618"/>
      <c r="DR34" s="618"/>
      <c r="DS34" s="618"/>
      <c r="DT34" s="618"/>
      <c r="DU34" s="618"/>
      <c r="DV34" s="619"/>
      <c r="DW34" s="622">
        <v>13</v>
      </c>
      <c r="DX34" s="650"/>
      <c r="DY34" s="650"/>
      <c r="DZ34" s="650"/>
      <c r="EA34" s="650"/>
      <c r="EB34" s="650"/>
      <c r="EC34" s="651"/>
    </row>
    <row r="35" spans="2:133" ht="11.25" customHeight="1" x14ac:dyDescent="0.15">
      <c r="B35" s="614" t="s">
        <v>252</v>
      </c>
      <c r="C35" s="615"/>
      <c r="D35" s="615"/>
      <c r="E35" s="615"/>
      <c r="F35" s="615"/>
      <c r="G35" s="615"/>
      <c r="H35" s="615"/>
      <c r="I35" s="615"/>
      <c r="J35" s="615"/>
      <c r="K35" s="615"/>
      <c r="L35" s="615"/>
      <c r="M35" s="615"/>
      <c r="N35" s="615"/>
      <c r="O35" s="615"/>
      <c r="P35" s="615"/>
      <c r="Q35" s="616"/>
      <c r="R35" s="617">
        <v>1070177</v>
      </c>
      <c r="S35" s="618"/>
      <c r="T35" s="618"/>
      <c r="U35" s="618"/>
      <c r="V35" s="618"/>
      <c r="W35" s="618"/>
      <c r="X35" s="618"/>
      <c r="Y35" s="619"/>
      <c r="Z35" s="620">
        <v>3.1</v>
      </c>
      <c r="AA35" s="620"/>
      <c r="AB35" s="620"/>
      <c r="AC35" s="620"/>
      <c r="AD35" s="621" t="s">
        <v>62</v>
      </c>
      <c r="AE35" s="621"/>
      <c r="AF35" s="621"/>
      <c r="AG35" s="621"/>
      <c r="AH35" s="621"/>
      <c r="AI35" s="621"/>
      <c r="AJ35" s="621"/>
      <c r="AK35" s="621"/>
      <c r="AL35" s="622" t="s">
        <v>62</v>
      </c>
      <c r="AM35" s="623"/>
      <c r="AN35" s="623"/>
      <c r="AO35" s="624"/>
      <c r="AP35" s="81"/>
      <c r="AQ35" s="599" t="s">
        <v>253</v>
      </c>
      <c r="AR35" s="600"/>
      <c r="AS35" s="600"/>
      <c r="AT35" s="600"/>
      <c r="AU35" s="600"/>
      <c r="AV35" s="600"/>
      <c r="AW35" s="600"/>
      <c r="AX35" s="600"/>
      <c r="AY35" s="600"/>
      <c r="AZ35" s="600"/>
      <c r="BA35" s="600"/>
      <c r="BB35" s="600"/>
      <c r="BC35" s="600"/>
      <c r="BD35" s="600"/>
      <c r="BE35" s="600"/>
      <c r="BF35" s="601"/>
      <c r="BG35" s="599" t="s">
        <v>254</v>
      </c>
      <c r="BH35" s="600"/>
      <c r="BI35" s="600"/>
      <c r="BJ35" s="600"/>
      <c r="BK35" s="600"/>
      <c r="BL35" s="600"/>
      <c r="BM35" s="600"/>
      <c r="BN35" s="600"/>
      <c r="BO35" s="600"/>
      <c r="BP35" s="600"/>
      <c r="BQ35" s="600"/>
      <c r="BR35" s="600"/>
      <c r="BS35" s="600"/>
      <c r="BT35" s="600"/>
      <c r="BU35" s="600"/>
      <c r="BV35" s="600"/>
      <c r="BW35" s="600"/>
      <c r="BX35" s="600"/>
      <c r="BY35" s="600"/>
      <c r="BZ35" s="600"/>
      <c r="CA35" s="600"/>
      <c r="CB35" s="601"/>
      <c r="CD35" s="614" t="s">
        <v>255</v>
      </c>
      <c r="CE35" s="615"/>
      <c r="CF35" s="615"/>
      <c r="CG35" s="615"/>
      <c r="CH35" s="615"/>
      <c r="CI35" s="615"/>
      <c r="CJ35" s="615"/>
      <c r="CK35" s="615"/>
      <c r="CL35" s="615"/>
      <c r="CM35" s="615"/>
      <c r="CN35" s="615"/>
      <c r="CO35" s="615"/>
      <c r="CP35" s="615"/>
      <c r="CQ35" s="616"/>
      <c r="CR35" s="617">
        <v>230550</v>
      </c>
      <c r="CS35" s="648"/>
      <c r="CT35" s="648"/>
      <c r="CU35" s="648"/>
      <c r="CV35" s="648"/>
      <c r="CW35" s="648"/>
      <c r="CX35" s="648"/>
      <c r="CY35" s="649"/>
      <c r="CZ35" s="622">
        <v>0.7</v>
      </c>
      <c r="DA35" s="650"/>
      <c r="DB35" s="650"/>
      <c r="DC35" s="652"/>
      <c r="DD35" s="626">
        <v>169401</v>
      </c>
      <c r="DE35" s="648"/>
      <c r="DF35" s="648"/>
      <c r="DG35" s="648"/>
      <c r="DH35" s="648"/>
      <c r="DI35" s="648"/>
      <c r="DJ35" s="648"/>
      <c r="DK35" s="649"/>
      <c r="DL35" s="626">
        <v>158347</v>
      </c>
      <c r="DM35" s="648"/>
      <c r="DN35" s="648"/>
      <c r="DO35" s="648"/>
      <c r="DP35" s="648"/>
      <c r="DQ35" s="648"/>
      <c r="DR35" s="648"/>
      <c r="DS35" s="648"/>
      <c r="DT35" s="648"/>
      <c r="DU35" s="648"/>
      <c r="DV35" s="649"/>
      <c r="DW35" s="622">
        <v>1.1000000000000001</v>
      </c>
      <c r="DX35" s="650"/>
      <c r="DY35" s="650"/>
      <c r="DZ35" s="650"/>
      <c r="EA35" s="650"/>
      <c r="EB35" s="650"/>
      <c r="EC35" s="651"/>
    </row>
    <row r="36" spans="2:133" ht="11.25" customHeight="1" x14ac:dyDescent="0.15">
      <c r="B36" s="614" t="s">
        <v>256</v>
      </c>
      <c r="C36" s="615"/>
      <c r="D36" s="615"/>
      <c r="E36" s="615"/>
      <c r="F36" s="615"/>
      <c r="G36" s="615"/>
      <c r="H36" s="615"/>
      <c r="I36" s="615"/>
      <c r="J36" s="615"/>
      <c r="K36" s="615"/>
      <c r="L36" s="615"/>
      <c r="M36" s="615"/>
      <c r="N36" s="615"/>
      <c r="O36" s="615"/>
      <c r="P36" s="615"/>
      <c r="Q36" s="616"/>
      <c r="R36" s="617">
        <v>1164628</v>
      </c>
      <c r="S36" s="618"/>
      <c r="T36" s="618"/>
      <c r="U36" s="618"/>
      <c r="V36" s="618"/>
      <c r="W36" s="618"/>
      <c r="X36" s="618"/>
      <c r="Y36" s="619"/>
      <c r="Z36" s="620">
        <v>3.4</v>
      </c>
      <c r="AA36" s="620"/>
      <c r="AB36" s="620"/>
      <c r="AC36" s="620"/>
      <c r="AD36" s="621" t="s">
        <v>62</v>
      </c>
      <c r="AE36" s="621"/>
      <c r="AF36" s="621"/>
      <c r="AG36" s="621"/>
      <c r="AH36" s="621"/>
      <c r="AI36" s="621"/>
      <c r="AJ36" s="621"/>
      <c r="AK36" s="621"/>
      <c r="AL36" s="622" t="s">
        <v>62</v>
      </c>
      <c r="AM36" s="623"/>
      <c r="AN36" s="623"/>
      <c r="AO36" s="624"/>
      <c r="AP36" s="81"/>
      <c r="AQ36" s="679" t="s">
        <v>257</v>
      </c>
      <c r="AR36" s="680"/>
      <c r="AS36" s="680"/>
      <c r="AT36" s="680"/>
      <c r="AU36" s="680"/>
      <c r="AV36" s="680"/>
      <c r="AW36" s="680"/>
      <c r="AX36" s="680"/>
      <c r="AY36" s="681"/>
      <c r="AZ36" s="606">
        <v>3488025</v>
      </c>
      <c r="BA36" s="607"/>
      <c r="BB36" s="607"/>
      <c r="BC36" s="607"/>
      <c r="BD36" s="607"/>
      <c r="BE36" s="607"/>
      <c r="BF36" s="682"/>
      <c r="BG36" s="603" t="s">
        <v>258</v>
      </c>
      <c r="BH36" s="604"/>
      <c r="BI36" s="604"/>
      <c r="BJ36" s="604"/>
      <c r="BK36" s="604"/>
      <c r="BL36" s="604"/>
      <c r="BM36" s="604"/>
      <c r="BN36" s="604"/>
      <c r="BO36" s="604"/>
      <c r="BP36" s="604"/>
      <c r="BQ36" s="604"/>
      <c r="BR36" s="604"/>
      <c r="BS36" s="604"/>
      <c r="BT36" s="604"/>
      <c r="BU36" s="605"/>
      <c r="BV36" s="606">
        <v>15499</v>
      </c>
      <c r="BW36" s="607"/>
      <c r="BX36" s="607"/>
      <c r="BY36" s="607"/>
      <c r="BZ36" s="607"/>
      <c r="CA36" s="607"/>
      <c r="CB36" s="682"/>
      <c r="CD36" s="614" t="s">
        <v>259</v>
      </c>
      <c r="CE36" s="615"/>
      <c r="CF36" s="615"/>
      <c r="CG36" s="615"/>
      <c r="CH36" s="615"/>
      <c r="CI36" s="615"/>
      <c r="CJ36" s="615"/>
      <c r="CK36" s="615"/>
      <c r="CL36" s="615"/>
      <c r="CM36" s="615"/>
      <c r="CN36" s="615"/>
      <c r="CO36" s="615"/>
      <c r="CP36" s="615"/>
      <c r="CQ36" s="616"/>
      <c r="CR36" s="617">
        <v>3887343</v>
      </c>
      <c r="CS36" s="618"/>
      <c r="CT36" s="618"/>
      <c r="CU36" s="618"/>
      <c r="CV36" s="618"/>
      <c r="CW36" s="618"/>
      <c r="CX36" s="618"/>
      <c r="CY36" s="619"/>
      <c r="CZ36" s="622">
        <v>11.7</v>
      </c>
      <c r="DA36" s="650"/>
      <c r="DB36" s="650"/>
      <c r="DC36" s="652"/>
      <c r="DD36" s="626">
        <v>3353210</v>
      </c>
      <c r="DE36" s="618"/>
      <c r="DF36" s="618"/>
      <c r="DG36" s="618"/>
      <c r="DH36" s="618"/>
      <c r="DI36" s="618"/>
      <c r="DJ36" s="618"/>
      <c r="DK36" s="619"/>
      <c r="DL36" s="626">
        <v>2200371</v>
      </c>
      <c r="DM36" s="618"/>
      <c r="DN36" s="618"/>
      <c r="DO36" s="618"/>
      <c r="DP36" s="618"/>
      <c r="DQ36" s="618"/>
      <c r="DR36" s="618"/>
      <c r="DS36" s="618"/>
      <c r="DT36" s="618"/>
      <c r="DU36" s="618"/>
      <c r="DV36" s="619"/>
      <c r="DW36" s="622">
        <v>14.8</v>
      </c>
      <c r="DX36" s="650"/>
      <c r="DY36" s="650"/>
      <c r="DZ36" s="650"/>
      <c r="EA36" s="650"/>
      <c r="EB36" s="650"/>
      <c r="EC36" s="651"/>
    </row>
    <row r="37" spans="2:133" ht="11.25" customHeight="1" x14ac:dyDescent="0.15">
      <c r="B37" s="614" t="s">
        <v>260</v>
      </c>
      <c r="C37" s="615"/>
      <c r="D37" s="615"/>
      <c r="E37" s="615"/>
      <c r="F37" s="615"/>
      <c r="G37" s="615"/>
      <c r="H37" s="615"/>
      <c r="I37" s="615"/>
      <c r="J37" s="615"/>
      <c r="K37" s="615"/>
      <c r="L37" s="615"/>
      <c r="M37" s="615"/>
      <c r="N37" s="615"/>
      <c r="O37" s="615"/>
      <c r="P37" s="615"/>
      <c r="Q37" s="616"/>
      <c r="R37" s="617">
        <v>3123205</v>
      </c>
      <c r="S37" s="618"/>
      <c r="T37" s="618"/>
      <c r="U37" s="618"/>
      <c r="V37" s="618"/>
      <c r="W37" s="618"/>
      <c r="X37" s="618"/>
      <c r="Y37" s="619"/>
      <c r="Z37" s="620">
        <v>9.1</v>
      </c>
      <c r="AA37" s="620"/>
      <c r="AB37" s="620"/>
      <c r="AC37" s="620"/>
      <c r="AD37" s="621">
        <v>3154</v>
      </c>
      <c r="AE37" s="621"/>
      <c r="AF37" s="621"/>
      <c r="AG37" s="621"/>
      <c r="AH37" s="621"/>
      <c r="AI37" s="621"/>
      <c r="AJ37" s="621"/>
      <c r="AK37" s="621"/>
      <c r="AL37" s="622">
        <v>0</v>
      </c>
      <c r="AM37" s="623"/>
      <c r="AN37" s="623"/>
      <c r="AO37" s="624"/>
      <c r="AQ37" s="683" t="s">
        <v>261</v>
      </c>
      <c r="AR37" s="684"/>
      <c r="AS37" s="684"/>
      <c r="AT37" s="684"/>
      <c r="AU37" s="684"/>
      <c r="AV37" s="684"/>
      <c r="AW37" s="684"/>
      <c r="AX37" s="684"/>
      <c r="AY37" s="685"/>
      <c r="AZ37" s="617">
        <v>906692</v>
      </c>
      <c r="BA37" s="618"/>
      <c r="BB37" s="618"/>
      <c r="BC37" s="618"/>
      <c r="BD37" s="648"/>
      <c r="BE37" s="648"/>
      <c r="BF37" s="674"/>
      <c r="BG37" s="614" t="s">
        <v>262</v>
      </c>
      <c r="BH37" s="615"/>
      <c r="BI37" s="615"/>
      <c r="BJ37" s="615"/>
      <c r="BK37" s="615"/>
      <c r="BL37" s="615"/>
      <c r="BM37" s="615"/>
      <c r="BN37" s="615"/>
      <c r="BO37" s="615"/>
      <c r="BP37" s="615"/>
      <c r="BQ37" s="615"/>
      <c r="BR37" s="615"/>
      <c r="BS37" s="615"/>
      <c r="BT37" s="615"/>
      <c r="BU37" s="616"/>
      <c r="BV37" s="617">
        <v>-61997</v>
      </c>
      <c r="BW37" s="618"/>
      <c r="BX37" s="618"/>
      <c r="BY37" s="618"/>
      <c r="BZ37" s="618"/>
      <c r="CA37" s="618"/>
      <c r="CB37" s="627"/>
      <c r="CD37" s="614" t="s">
        <v>263</v>
      </c>
      <c r="CE37" s="615"/>
      <c r="CF37" s="615"/>
      <c r="CG37" s="615"/>
      <c r="CH37" s="615"/>
      <c r="CI37" s="615"/>
      <c r="CJ37" s="615"/>
      <c r="CK37" s="615"/>
      <c r="CL37" s="615"/>
      <c r="CM37" s="615"/>
      <c r="CN37" s="615"/>
      <c r="CO37" s="615"/>
      <c r="CP37" s="615"/>
      <c r="CQ37" s="616"/>
      <c r="CR37" s="617">
        <v>1261757</v>
      </c>
      <c r="CS37" s="648"/>
      <c r="CT37" s="648"/>
      <c r="CU37" s="648"/>
      <c r="CV37" s="648"/>
      <c r="CW37" s="648"/>
      <c r="CX37" s="648"/>
      <c r="CY37" s="649"/>
      <c r="CZ37" s="622">
        <v>3.8</v>
      </c>
      <c r="DA37" s="650"/>
      <c r="DB37" s="650"/>
      <c r="DC37" s="652"/>
      <c r="DD37" s="626">
        <v>1256661</v>
      </c>
      <c r="DE37" s="648"/>
      <c r="DF37" s="648"/>
      <c r="DG37" s="648"/>
      <c r="DH37" s="648"/>
      <c r="DI37" s="648"/>
      <c r="DJ37" s="648"/>
      <c r="DK37" s="649"/>
      <c r="DL37" s="626">
        <v>1244623</v>
      </c>
      <c r="DM37" s="648"/>
      <c r="DN37" s="648"/>
      <c r="DO37" s="648"/>
      <c r="DP37" s="648"/>
      <c r="DQ37" s="648"/>
      <c r="DR37" s="648"/>
      <c r="DS37" s="648"/>
      <c r="DT37" s="648"/>
      <c r="DU37" s="648"/>
      <c r="DV37" s="649"/>
      <c r="DW37" s="622">
        <v>8.4</v>
      </c>
      <c r="DX37" s="650"/>
      <c r="DY37" s="650"/>
      <c r="DZ37" s="650"/>
      <c r="EA37" s="650"/>
      <c r="EB37" s="650"/>
      <c r="EC37" s="651"/>
    </row>
    <row r="38" spans="2:133" ht="11.25" customHeight="1" x14ac:dyDescent="0.15">
      <c r="B38" s="614" t="s">
        <v>264</v>
      </c>
      <c r="C38" s="615"/>
      <c r="D38" s="615"/>
      <c r="E38" s="615"/>
      <c r="F38" s="615"/>
      <c r="G38" s="615"/>
      <c r="H38" s="615"/>
      <c r="I38" s="615"/>
      <c r="J38" s="615"/>
      <c r="K38" s="615"/>
      <c r="L38" s="615"/>
      <c r="M38" s="615"/>
      <c r="N38" s="615"/>
      <c r="O38" s="615"/>
      <c r="P38" s="615"/>
      <c r="Q38" s="616"/>
      <c r="R38" s="617">
        <v>3261888</v>
      </c>
      <c r="S38" s="618"/>
      <c r="T38" s="618"/>
      <c r="U38" s="618"/>
      <c r="V38" s="618"/>
      <c r="W38" s="618"/>
      <c r="X38" s="618"/>
      <c r="Y38" s="619"/>
      <c r="Z38" s="620">
        <v>9.6</v>
      </c>
      <c r="AA38" s="620"/>
      <c r="AB38" s="620"/>
      <c r="AC38" s="620"/>
      <c r="AD38" s="621" t="s">
        <v>62</v>
      </c>
      <c r="AE38" s="621"/>
      <c r="AF38" s="621"/>
      <c r="AG38" s="621"/>
      <c r="AH38" s="621"/>
      <c r="AI38" s="621"/>
      <c r="AJ38" s="621"/>
      <c r="AK38" s="621"/>
      <c r="AL38" s="622" t="s">
        <v>62</v>
      </c>
      <c r="AM38" s="623"/>
      <c r="AN38" s="623"/>
      <c r="AO38" s="624"/>
      <c r="AQ38" s="683" t="s">
        <v>265</v>
      </c>
      <c r="AR38" s="684"/>
      <c r="AS38" s="684"/>
      <c r="AT38" s="684"/>
      <c r="AU38" s="684"/>
      <c r="AV38" s="684"/>
      <c r="AW38" s="684"/>
      <c r="AX38" s="684"/>
      <c r="AY38" s="685"/>
      <c r="AZ38" s="617">
        <v>340195</v>
      </c>
      <c r="BA38" s="618"/>
      <c r="BB38" s="618"/>
      <c r="BC38" s="618"/>
      <c r="BD38" s="648"/>
      <c r="BE38" s="648"/>
      <c r="BF38" s="674"/>
      <c r="BG38" s="614" t="s">
        <v>266</v>
      </c>
      <c r="BH38" s="615"/>
      <c r="BI38" s="615"/>
      <c r="BJ38" s="615"/>
      <c r="BK38" s="615"/>
      <c r="BL38" s="615"/>
      <c r="BM38" s="615"/>
      <c r="BN38" s="615"/>
      <c r="BO38" s="615"/>
      <c r="BP38" s="615"/>
      <c r="BQ38" s="615"/>
      <c r="BR38" s="615"/>
      <c r="BS38" s="615"/>
      <c r="BT38" s="615"/>
      <c r="BU38" s="616"/>
      <c r="BV38" s="617">
        <v>6192</v>
      </c>
      <c r="BW38" s="618"/>
      <c r="BX38" s="618"/>
      <c r="BY38" s="618"/>
      <c r="BZ38" s="618"/>
      <c r="CA38" s="618"/>
      <c r="CB38" s="627"/>
      <c r="CD38" s="614" t="s">
        <v>267</v>
      </c>
      <c r="CE38" s="615"/>
      <c r="CF38" s="615"/>
      <c r="CG38" s="615"/>
      <c r="CH38" s="615"/>
      <c r="CI38" s="615"/>
      <c r="CJ38" s="615"/>
      <c r="CK38" s="615"/>
      <c r="CL38" s="615"/>
      <c r="CM38" s="615"/>
      <c r="CN38" s="615"/>
      <c r="CO38" s="615"/>
      <c r="CP38" s="615"/>
      <c r="CQ38" s="616"/>
      <c r="CR38" s="617">
        <v>2129658</v>
      </c>
      <c r="CS38" s="618"/>
      <c r="CT38" s="618"/>
      <c r="CU38" s="618"/>
      <c r="CV38" s="618"/>
      <c r="CW38" s="618"/>
      <c r="CX38" s="618"/>
      <c r="CY38" s="619"/>
      <c r="CZ38" s="622">
        <v>6.4</v>
      </c>
      <c r="DA38" s="650"/>
      <c r="DB38" s="650"/>
      <c r="DC38" s="652"/>
      <c r="DD38" s="626">
        <v>1757872</v>
      </c>
      <c r="DE38" s="618"/>
      <c r="DF38" s="618"/>
      <c r="DG38" s="618"/>
      <c r="DH38" s="618"/>
      <c r="DI38" s="618"/>
      <c r="DJ38" s="618"/>
      <c r="DK38" s="619"/>
      <c r="DL38" s="626">
        <v>1664759</v>
      </c>
      <c r="DM38" s="618"/>
      <c r="DN38" s="618"/>
      <c r="DO38" s="618"/>
      <c r="DP38" s="618"/>
      <c r="DQ38" s="618"/>
      <c r="DR38" s="618"/>
      <c r="DS38" s="618"/>
      <c r="DT38" s="618"/>
      <c r="DU38" s="618"/>
      <c r="DV38" s="619"/>
      <c r="DW38" s="622">
        <v>11.2</v>
      </c>
      <c r="DX38" s="650"/>
      <c r="DY38" s="650"/>
      <c r="DZ38" s="650"/>
      <c r="EA38" s="650"/>
      <c r="EB38" s="650"/>
      <c r="EC38" s="651"/>
    </row>
    <row r="39" spans="2:133" ht="11.25" customHeight="1" x14ac:dyDescent="0.15">
      <c r="B39" s="614" t="s">
        <v>268</v>
      </c>
      <c r="C39" s="615"/>
      <c r="D39" s="615"/>
      <c r="E39" s="615"/>
      <c r="F39" s="615"/>
      <c r="G39" s="615"/>
      <c r="H39" s="615"/>
      <c r="I39" s="615"/>
      <c r="J39" s="615"/>
      <c r="K39" s="615"/>
      <c r="L39" s="615"/>
      <c r="M39" s="615"/>
      <c r="N39" s="615"/>
      <c r="O39" s="615"/>
      <c r="P39" s="615"/>
      <c r="Q39" s="616"/>
      <c r="R39" s="617" t="s">
        <v>62</v>
      </c>
      <c r="S39" s="618"/>
      <c r="T39" s="618"/>
      <c r="U39" s="618"/>
      <c r="V39" s="618"/>
      <c r="W39" s="618"/>
      <c r="X39" s="618"/>
      <c r="Y39" s="619"/>
      <c r="Z39" s="620" t="s">
        <v>62</v>
      </c>
      <c r="AA39" s="620"/>
      <c r="AB39" s="620"/>
      <c r="AC39" s="620"/>
      <c r="AD39" s="621" t="s">
        <v>62</v>
      </c>
      <c r="AE39" s="621"/>
      <c r="AF39" s="621"/>
      <c r="AG39" s="621"/>
      <c r="AH39" s="621"/>
      <c r="AI39" s="621"/>
      <c r="AJ39" s="621"/>
      <c r="AK39" s="621"/>
      <c r="AL39" s="622" t="s">
        <v>62</v>
      </c>
      <c r="AM39" s="623"/>
      <c r="AN39" s="623"/>
      <c r="AO39" s="624"/>
      <c r="AQ39" s="683" t="s">
        <v>269</v>
      </c>
      <c r="AR39" s="684"/>
      <c r="AS39" s="684"/>
      <c r="AT39" s="684"/>
      <c r="AU39" s="684"/>
      <c r="AV39" s="684"/>
      <c r="AW39" s="684"/>
      <c r="AX39" s="684"/>
      <c r="AY39" s="685"/>
      <c r="AZ39" s="617">
        <v>104456</v>
      </c>
      <c r="BA39" s="618"/>
      <c r="BB39" s="618"/>
      <c r="BC39" s="618"/>
      <c r="BD39" s="648"/>
      <c r="BE39" s="648"/>
      <c r="BF39" s="674"/>
      <c r="BG39" s="614" t="s">
        <v>270</v>
      </c>
      <c r="BH39" s="615"/>
      <c r="BI39" s="615"/>
      <c r="BJ39" s="615"/>
      <c r="BK39" s="615"/>
      <c r="BL39" s="615"/>
      <c r="BM39" s="615"/>
      <c r="BN39" s="615"/>
      <c r="BO39" s="615"/>
      <c r="BP39" s="615"/>
      <c r="BQ39" s="615"/>
      <c r="BR39" s="615"/>
      <c r="BS39" s="615"/>
      <c r="BT39" s="615"/>
      <c r="BU39" s="616"/>
      <c r="BV39" s="617">
        <v>9046</v>
      </c>
      <c r="BW39" s="618"/>
      <c r="BX39" s="618"/>
      <c r="BY39" s="618"/>
      <c r="BZ39" s="618"/>
      <c r="CA39" s="618"/>
      <c r="CB39" s="627"/>
      <c r="CD39" s="614" t="s">
        <v>271</v>
      </c>
      <c r="CE39" s="615"/>
      <c r="CF39" s="615"/>
      <c r="CG39" s="615"/>
      <c r="CH39" s="615"/>
      <c r="CI39" s="615"/>
      <c r="CJ39" s="615"/>
      <c r="CK39" s="615"/>
      <c r="CL39" s="615"/>
      <c r="CM39" s="615"/>
      <c r="CN39" s="615"/>
      <c r="CO39" s="615"/>
      <c r="CP39" s="615"/>
      <c r="CQ39" s="616"/>
      <c r="CR39" s="617">
        <v>1189142</v>
      </c>
      <c r="CS39" s="648"/>
      <c r="CT39" s="648"/>
      <c r="CU39" s="648"/>
      <c r="CV39" s="648"/>
      <c r="CW39" s="648"/>
      <c r="CX39" s="648"/>
      <c r="CY39" s="649"/>
      <c r="CZ39" s="622">
        <v>3.6</v>
      </c>
      <c r="DA39" s="650"/>
      <c r="DB39" s="650"/>
      <c r="DC39" s="652"/>
      <c r="DD39" s="626">
        <v>541550</v>
      </c>
      <c r="DE39" s="648"/>
      <c r="DF39" s="648"/>
      <c r="DG39" s="648"/>
      <c r="DH39" s="648"/>
      <c r="DI39" s="648"/>
      <c r="DJ39" s="648"/>
      <c r="DK39" s="649"/>
      <c r="DL39" s="626" t="s">
        <v>62</v>
      </c>
      <c r="DM39" s="648"/>
      <c r="DN39" s="648"/>
      <c r="DO39" s="648"/>
      <c r="DP39" s="648"/>
      <c r="DQ39" s="648"/>
      <c r="DR39" s="648"/>
      <c r="DS39" s="648"/>
      <c r="DT39" s="648"/>
      <c r="DU39" s="648"/>
      <c r="DV39" s="649"/>
      <c r="DW39" s="622" t="s">
        <v>62</v>
      </c>
      <c r="DX39" s="650"/>
      <c r="DY39" s="650"/>
      <c r="DZ39" s="650"/>
      <c r="EA39" s="650"/>
      <c r="EB39" s="650"/>
      <c r="EC39" s="651"/>
    </row>
    <row r="40" spans="2:133" ht="11.25" customHeight="1" x14ac:dyDescent="0.15">
      <c r="B40" s="614" t="s">
        <v>272</v>
      </c>
      <c r="C40" s="615"/>
      <c r="D40" s="615"/>
      <c r="E40" s="615"/>
      <c r="F40" s="615"/>
      <c r="G40" s="615"/>
      <c r="H40" s="615"/>
      <c r="I40" s="615"/>
      <c r="J40" s="615"/>
      <c r="K40" s="615"/>
      <c r="L40" s="615"/>
      <c r="M40" s="615"/>
      <c r="N40" s="615"/>
      <c r="O40" s="615"/>
      <c r="P40" s="615"/>
      <c r="Q40" s="616"/>
      <c r="R40" s="617">
        <v>89988</v>
      </c>
      <c r="S40" s="618"/>
      <c r="T40" s="618"/>
      <c r="U40" s="618"/>
      <c r="V40" s="618"/>
      <c r="W40" s="618"/>
      <c r="X40" s="618"/>
      <c r="Y40" s="619"/>
      <c r="Z40" s="620">
        <v>0.3</v>
      </c>
      <c r="AA40" s="620"/>
      <c r="AB40" s="620"/>
      <c r="AC40" s="620"/>
      <c r="AD40" s="621" t="s">
        <v>62</v>
      </c>
      <c r="AE40" s="621"/>
      <c r="AF40" s="621"/>
      <c r="AG40" s="621"/>
      <c r="AH40" s="621"/>
      <c r="AI40" s="621"/>
      <c r="AJ40" s="621"/>
      <c r="AK40" s="621"/>
      <c r="AL40" s="622" t="s">
        <v>62</v>
      </c>
      <c r="AM40" s="623"/>
      <c r="AN40" s="623"/>
      <c r="AO40" s="624"/>
      <c r="AQ40" s="683" t="s">
        <v>273</v>
      </c>
      <c r="AR40" s="684"/>
      <c r="AS40" s="684"/>
      <c r="AT40" s="684"/>
      <c r="AU40" s="684"/>
      <c r="AV40" s="684"/>
      <c r="AW40" s="684"/>
      <c r="AX40" s="684"/>
      <c r="AY40" s="685"/>
      <c r="AZ40" s="617">
        <v>7024</v>
      </c>
      <c r="BA40" s="618"/>
      <c r="BB40" s="618"/>
      <c r="BC40" s="618"/>
      <c r="BD40" s="648"/>
      <c r="BE40" s="648"/>
      <c r="BF40" s="674"/>
      <c r="BG40" s="663" t="s">
        <v>274</v>
      </c>
      <c r="BH40" s="664"/>
      <c r="BI40" s="664"/>
      <c r="BJ40" s="664"/>
      <c r="BK40" s="664"/>
      <c r="BL40" s="82"/>
      <c r="BM40" s="615" t="s">
        <v>275</v>
      </c>
      <c r="BN40" s="615"/>
      <c r="BO40" s="615"/>
      <c r="BP40" s="615"/>
      <c r="BQ40" s="615"/>
      <c r="BR40" s="615"/>
      <c r="BS40" s="615"/>
      <c r="BT40" s="615"/>
      <c r="BU40" s="616"/>
      <c r="BV40" s="617">
        <v>76</v>
      </c>
      <c r="BW40" s="618"/>
      <c r="BX40" s="618"/>
      <c r="BY40" s="618"/>
      <c r="BZ40" s="618"/>
      <c r="CA40" s="618"/>
      <c r="CB40" s="627"/>
      <c r="CD40" s="614" t="s">
        <v>276</v>
      </c>
      <c r="CE40" s="615"/>
      <c r="CF40" s="615"/>
      <c r="CG40" s="615"/>
      <c r="CH40" s="615"/>
      <c r="CI40" s="615"/>
      <c r="CJ40" s="615"/>
      <c r="CK40" s="615"/>
      <c r="CL40" s="615"/>
      <c r="CM40" s="615"/>
      <c r="CN40" s="615"/>
      <c r="CO40" s="615"/>
      <c r="CP40" s="615"/>
      <c r="CQ40" s="616"/>
      <c r="CR40" s="617">
        <v>3188110</v>
      </c>
      <c r="CS40" s="618"/>
      <c r="CT40" s="618"/>
      <c r="CU40" s="618"/>
      <c r="CV40" s="618"/>
      <c r="CW40" s="618"/>
      <c r="CX40" s="618"/>
      <c r="CY40" s="619"/>
      <c r="CZ40" s="622">
        <v>9.6</v>
      </c>
      <c r="DA40" s="650"/>
      <c r="DB40" s="650"/>
      <c r="DC40" s="652"/>
      <c r="DD40" s="626">
        <v>541975</v>
      </c>
      <c r="DE40" s="618"/>
      <c r="DF40" s="618"/>
      <c r="DG40" s="618"/>
      <c r="DH40" s="618"/>
      <c r="DI40" s="618"/>
      <c r="DJ40" s="618"/>
      <c r="DK40" s="619"/>
      <c r="DL40" s="626" t="s">
        <v>62</v>
      </c>
      <c r="DM40" s="618"/>
      <c r="DN40" s="618"/>
      <c r="DO40" s="618"/>
      <c r="DP40" s="618"/>
      <c r="DQ40" s="618"/>
      <c r="DR40" s="618"/>
      <c r="DS40" s="618"/>
      <c r="DT40" s="618"/>
      <c r="DU40" s="618"/>
      <c r="DV40" s="619"/>
      <c r="DW40" s="622" t="s">
        <v>62</v>
      </c>
      <c r="DX40" s="650"/>
      <c r="DY40" s="650"/>
      <c r="DZ40" s="650"/>
      <c r="EA40" s="650"/>
      <c r="EB40" s="650"/>
      <c r="EC40" s="651"/>
    </row>
    <row r="41" spans="2:133" ht="11.25" customHeight="1" x14ac:dyDescent="0.15">
      <c r="B41" s="638" t="s">
        <v>277</v>
      </c>
      <c r="C41" s="639"/>
      <c r="D41" s="639"/>
      <c r="E41" s="639"/>
      <c r="F41" s="639"/>
      <c r="G41" s="639"/>
      <c r="H41" s="639"/>
      <c r="I41" s="639"/>
      <c r="J41" s="639"/>
      <c r="K41" s="639"/>
      <c r="L41" s="639"/>
      <c r="M41" s="639"/>
      <c r="N41" s="639"/>
      <c r="O41" s="639"/>
      <c r="P41" s="639"/>
      <c r="Q41" s="640"/>
      <c r="R41" s="692">
        <v>34145117</v>
      </c>
      <c r="S41" s="693"/>
      <c r="T41" s="693"/>
      <c r="U41" s="693"/>
      <c r="V41" s="693"/>
      <c r="W41" s="693"/>
      <c r="X41" s="693"/>
      <c r="Y41" s="694"/>
      <c r="Z41" s="695">
        <v>100</v>
      </c>
      <c r="AA41" s="695"/>
      <c r="AB41" s="695"/>
      <c r="AC41" s="695"/>
      <c r="AD41" s="696">
        <v>14767573</v>
      </c>
      <c r="AE41" s="696"/>
      <c r="AF41" s="696"/>
      <c r="AG41" s="696"/>
      <c r="AH41" s="696"/>
      <c r="AI41" s="696"/>
      <c r="AJ41" s="696"/>
      <c r="AK41" s="696"/>
      <c r="AL41" s="697">
        <v>100</v>
      </c>
      <c r="AM41" s="677"/>
      <c r="AN41" s="677"/>
      <c r="AO41" s="698"/>
      <c r="AQ41" s="683" t="s">
        <v>278</v>
      </c>
      <c r="AR41" s="684"/>
      <c r="AS41" s="684"/>
      <c r="AT41" s="684"/>
      <c r="AU41" s="684"/>
      <c r="AV41" s="684"/>
      <c r="AW41" s="684"/>
      <c r="AX41" s="684"/>
      <c r="AY41" s="685"/>
      <c r="AZ41" s="617">
        <v>477592</v>
      </c>
      <c r="BA41" s="618"/>
      <c r="BB41" s="618"/>
      <c r="BC41" s="618"/>
      <c r="BD41" s="648"/>
      <c r="BE41" s="648"/>
      <c r="BF41" s="674"/>
      <c r="BG41" s="663"/>
      <c r="BH41" s="664"/>
      <c r="BI41" s="664"/>
      <c r="BJ41" s="664"/>
      <c r="BK41" s="664"/>
      <c r="BL41" s="82"/>
      <c r="BM41" s="615" t="s">
        <v>279</v>
      </c>
      <c r="BN41" s="615"/>
      <c r="BO41" s="615"/>
      <c r="BP41" s="615"/>
      <c r="BQ41" s="615"/>
      <c r="BR41" s="615"/>
      <c r="BS41" s="615"/>
      <c r="BT41" s="615"/>
      <c r="BU41" s="616"/>
      <c r="BV41" s="617" t="s">
        <v>62</v>
      </c>
      <c r="BW41" s="618"/>
      <c r="BX41" s="618"/>
      <c r="BY41" s="618"/>
      <c r="BZ41" s="618"/>
      <c r="CA41" s="618"/>
      <c r="CB41" s="627"/>
      <c r="CD41" s="614" t="s">
        <v>280</v>
      </c>
      <c r="CE41" s="615"/>
      <c r="CF41" s="615"/>
      <c r="CG41" s="615"/>
      <c r="CH41" s="615"/>
      <c r="CI41" s="615"/>
      <c r="CJ41" s="615"/>
      <c r="CK41" s="615"/>
      <c r="CL41" s="615"/>
      <c r="CM41" s="615"/>
      <c r="CN41" s="615"/>
      <c r="CO41" s="615"/>
      <c r="CP41" s="615"/>
      <c r="CQ41" s="616"/>
      <c r="CR41" s="617" t="s">
        <v>62</v>
      </c>
      <c r="CS41" s="648"/>
      <c r="CT41" s="648"/>
      <c r="CU41" s="648"/>
      <c r="CV41" s="648"/>
      <c r="CW41" s="648"/>
      <c r="CX41" s="648"/>
      <c r="CY41" s="649"/>
      <c r="CZ41" s="622" t="s">
        <v>62</v>
      </c>
      <c r="DA41" s="650"/>
      <c r="DB41" s="650"/>
      <c r="DC41" s="652"/>
      <c r="DD41" s="626" t="s">
        <v>62</v>
      </c>
      <c r="DE41" s="648"/>
      <c r="DF41" s="648"/>
      <c r="DG41" s="648"/>
      <c r="DH41" s="648"/>
      <c r="DI41" s="648"/>
      <c r="DJ41" s="648"/>
      <c r="DK41" s="649"/>
      <c r="DL41" s="686"/>
      <c r="DM41" s="687"/>
      <c r="DN41" s="687"/>
      <c r="DO41" s="687"/>
      <c r="DP41" s="687"/>
      <c r="DQ41" s="687"/>
      <c r="DR41" s="687"/>
      <c r="DS41" s="687"/>
      <c r="DT41" s="687"/>
      <c r="DU41" s="687"/>
      <c r="DV41" s="688"/>
      <c r="DW41" s="689"/>
      <c r="DX41" s="690"/>
      <c r="DY41" s="690"/>
      <c r="DZ41" s="690"/>
      <c r="EA41" s="690"/>
      <c r="EB41" s="690"/>
      <c r="EC41" s="691"/>
    </row>
    <row r="42" spans="2:133" ht="11.25" customHeight="1" x14ac:dyDescent="0.15">
      <c r="AQ42" s="699" t="s">
        <v>265</v>
      </c>
      <c r="AR42" s="700"/>
      <c r="AS42" s="700"/>
      <c r="AT42" s="700"/>
      <c r="AU42" s="700"/>
      <c r="AV42" s="700"/>
      <c r="AW42" s="700"/>
      <c r="AX42" s="700"/>
      <c r="AY42" s="701"/>
      <c r="AZ42" s="692">
        <v>1652066</v>
      </c>
      <c r="BA42" s="693"/>
      <c r="BB42" s="693"/>
      <c r="BC42" s="693"/>
      <c r="BD42" s="676"/>
      <c r="BE42" s="676"/>
      <c r="BF42" s="678"/>
      <c r="BG42" s="665"/>
      <c r="BH42" s="666"/>
      <c r="BI42" s="666"/>
      <c r="BJ42" s="666"/>
      <c r="BK42" s="666"/>
      <c r="BL42" s="83"/>
      <c r="BM42" s="639" t="s">
        <v>281</v>
      </c>
      <c r="BN42" s="639"/>
      <c r="BO42" s="639"/>
      <c r="BP42" s="639"/>
      <c r="BQ42" s="639"/>
      <c r="BR42" s="639"/>
      <c r="BS42" s="639"/>
      <c r="BT42" s="639"/>
      <c r="BU42" s="640"/>
      <c r="BV42" s="692">
        <v>367</v>
      </c>
      <c r="BW42" s="693"/>
      <c r="BX42" s="693"/>
      <c r="BY42" s="693"/>
      <c r="BZ42" s="693"/>
      <c r="CA42" s="693"/>
      <c r="CB42" s="702"/>
      <c r="CD42" s="614" t="s">
        <v>282</v>
      </c>
      <c r="CE42" s="615"/>
      <c r="CF42" s="615"/>
      <c r="CG42" s="615"/>
      <c r="CH42" s="615"/>
      <c r="CI42" s="615"/>
      <c r="CJ42" s="615"/>
      <c r="CK42" s="615"/>
      <c r="CL42" s="615"/>
      <c r="CM42" s="615"/>
      <c r="CN42" s="615"/>
      <c r="CO42" s="615"/>
      <c r="CP42" s="615"/>
      <c r="CQ42" s="616"/>
      <c r="CR42" s="617">
        <v>5244295</v>
      </c>
      <c r="CS42" s="648"/>
      <c r="CT42" s="648"/>
      <c r="CU42" s="648"/>
      <c r="CV42" s="648"/>
      <c r="CW42" s="648"/>
      <c r="CX42" s="648"/>
      <c r="CY42" s="649"/>
      <c r="CZ42" s="622">
        <v>15.7</v>
      </c>
      <c r="DA42" s="650"/>
      <c r="DB42" s="650"/>
      <c r="DC42" s="652"/>
      <c r="DD42" s="626">
        <v>683253</v>
      </c>
      <c r="DE42" s="648"/>
      <c r="DF42" s="648"/>
      <c r="DG42" s="648"/>
      <c r="DH42" s="648"/>
      <c r="DI42" s="648"/>
      <c r="DJ42" s="648"/>
      <c r="DK42" s="649"/>
      <c r="DL42" s="686"/>
      <c r="DM42" s="687"/>
      <c r="DN42" s="687"/>
      <c r="DO42" s="687"/>
      <c r="DP42" s="687"/>
      <c r="DQ42" s="687"/>
      <c r="DR42" s="687"/>
      <c r="DS42" s="687"/>
      <c r="DT42" s="687"/>
      <c r="DU42" s="687"/>
      <c r="DV42" s="688"/>
      <c r="DW42" s="689"/>
      <c r="DX42" s="690"/>
      <c r="DY42" s="690"/>
      <c r="DZ42" s="690"/>
      <c r="EA42" s="690"/>
      <c r="EB42" s="690"/>
      <c r="EC42" s="691"/>
    </row>
    <row r="43" spans="2:133" ht="11.25" customHeight="1" x14ac:dyDescent="0.15">
      <c r="B43" s="73" t="s">
        <v>283</v>
      </c>
      <c r="CD43" s="614" t="s">
        <v>284</v>
      </c>
      <c r="CE43" s="615"/>
      <c r="CF43" s="615"/>
      <c r="CG43" s="615"/>
      <c r="CH43" s="615"/>
      <c r="CI43" s="615"/>
      <c r="CJ43" s="615"/>
      <c r="CK43" s="615"/>
      <c r="CL43" s="615"/>
      <c r="CM43" s="615"/>
      <c r="CN43" s="615"/>
      <c r="CO43" s="615"/>
      <c r="CP43" s="615"/>
      <c r="CQ43" s="616"/>
      <c r="CR43" s="617">
        <v>103092</v>
      </c>
      <c r="CS43" s="648"/>
      <c r="CT43" s="648"/>
      <c r="CU43" s="648"/>
      <c r="CV43" s="648"/>
      <c r="CW43" s="648"/>
      <c r="CX43" s="648"/>
      <c r="CY43" s="649"/>
      <c r="CZ43" s="622">
        <v>0.3</v>
      </c>
      <c r="DA43" s="650"/>
      <c r="DB43" s="650"/>
      <c r="DC43" s="652"/>
      <c r="DD43" s="626">
        <v>91883</v>
      </c>
      <c r="DE43" s="648"/>
      <c r="DF43" s="648"/>
      <c r="DG43" s="648"/>
      <c r="DH43" s="648"/>
      <c r="DI43" s="648"/>
      <c r="DJ43" s="648"/>
      <c r="DK43" s="649"/>
      <c r="DL43" s="686"/>
      <c r="DM43" s="687"/>
      <c r="DN43" s="687"/>
      <c r="DO43" s="687"/>
      <c r="DP43" s="687"/>
      <c r="DQ43" s="687"/>
      <c r="DR43" s="687"/>
      <c r="DS43" s="687"/>
      <c r="DT43" s="687"/>
      <c r="DU43" s="687"/>
      <c r="DV43" s="688"/>
      <c r="DW43" s="689"/>
      <c r="DX43" s="690"/>
      <c r="DY43" s="690"/>
      <c r="DZ43" s="690"/>
      <c r="EA43" s="690"/>
      <c r="EB43" s="690"/>
      <c r="EC43" s="691"/>
    </row>
    <row r="44" spans="2:133" ht="11.25" customHeight="1" x14ac:dyDescent="0.15">
      <c r="B44" s="703" t="s">
        <v>285</v>
      </c>
      <c r="C44" s="703"/>
      <c r="D44" s="703"/>
      <c r="E44" s="703"/>
      <c r="F44" s="703"/>
      <c r="G44" s="703"/>
      <c r="H44" s="703"/>
      <c r="I44" s="703"/>
      <c r="J44" s="703"/>
      <c r="K44" s="703"/>
      <c r="L44" s="703"/>
      <c r="M44" s="703"/>
      <c r="N44" s="703"/>
      <c r="O44" s="703"/>
      <c r="P44" s="703"/>
      <c r="Q44" s="703"/>
      <c r="R44" s="703"/>
      <c r="S44" s="703"/>
      <c r="T44" s="703"/>
      <c r="U44" s="703"/>
      <c r="V44" s="703"/>
      <c r="W44" s="703"/>
      <c r="X44" s="703"/>
      <c r="Y44" s="703"/>
      <c r="Z44" s="703"/>
      <c r="AA44" s="703"/>
      <c r="AB44" s="703"/>
      <c r="AC44" s="703"/>
      <c r="AD44" s="703"/>
      <c r="AE44" s="703"/>
      <c r="AF44" s="703"/>
      <c r="AG44" s="703"/>
      <c r="AH44" s="703"/>
      <c r="AI44" s="703"/>
      <c r="AJ44" s="703"/>
      <c r="AK44" s="703"/>
      <c r="AL44" s="703"/>
      <c r="AM44" s="703"/>
      <c r="AN44" s="703"/>
      <c r="AO44" s="703"/>
      <c r="AP44" s="703"/>
      <c r="AQ44" s="703"/>
      <c r="AR44" s="703"/>
      <c r="AS44" s="703"/>
      <c r="AT44" s="703"/>
      <c r="AU44" s="703"/>
      <c r="AV44" s="703"/>
      <c r="AW44" s="703"/>
      <c r="AX44" s="703"/>
      <c r="AY44" s="703"/>
      <c r="AZ44" s="703"/>
      <c r="BA44" s="703"/>
      <c r="BB44" s="703"/>
      <c r="BC44" s="703"/>
      <c r="BD44" s="703"/>
      <c r="BE44" s="703"/>
      <c r="BF44" s="703"/>
      <c r="BG44" s="703"/>
      <c r="BH44" s="703"/>
      <c r="BI44" s="703"/>
      <c r="BJ44" s="703"/>
      <c r="BK44" s="703"/>
      <c r="BL44" s="703"/>
      <c r="BM44" s="703"/>
      <c r="BN44" s="703"/>
      <c r="BO44" s="703"/>
      <c r="BP44" s="703"/>
      <c r="BQ44" s="703"/>
      <c r="BR44" s="703"/>
      <c r="BS44" s="703"/>
      <c r="BT44" s="703"/>
      <c r="BU44" s="703"/>
      <c r="BV44" s="703"/>
      <c r="BW44" s="703"/>
      <c r="BX44" s="703"/>
      <c r="BY44" s="703"/>
      <c r="BZ44" s="703"/>
      <c r="CA44" s="703"/>
      <c r="CB44" s="703"/>
      <c r="CC44" s="704"/>
      <c r="CD44" s="655" t="s">
        <v>233</v>
      </c>
      <c r="CE44" s="656"/>
      <c r="CF44" s="614" t="s">
        <v>286</v>
      </c>
      <c r="CG44" s="615"/>
      <c r="CH44" s="615"/>
      <c r="CI44" s="615"/>
      <c r="CJ44" s="615"/>
      <c r="CK44" s="615"/>
      <c r="CL44" s="615"/>
      <c r="CM44" s="615"/>
      <c r="CN44" s="615"/>
      <c r="CO44" s="615"/>
      <c r="CP44" s="615"/>
      <c r="CQ44" s="616"/>
      <c r="CR44" s="617">
        <v>5024373</v>
      </c>
      <c r="CS44" s="618"/>
      <c r="CT44" s="618"/>
      <c r="CU44" s="618"/>
      <c r="CV44" s="618"/>
      <c r="CW44" s="618"/>
      <c r="CX44" s="618"/>
      <c r="CY44" s="619"/>
      <c r="CZ44" s="622">
        <v>15.1</v>
      </c>
      <c r="DA44" s="623"/>
      <c r="DB44" s="623"/>
      <c r="DC44" s="629"/>
      <c r="DD44" s="626">
        <v>657295</v>
      </c>
      <c r="DE44" s="618"/>
      <c r="DF44" s="618"/>
      <c r="DG44" s="618"/>
      <c r="DH44" s="618"/>
      <c r="DI44" s="618"/>
      <c r="DJ44" s="618"/>
      <c r="DK44" s="619"/>
      <c r="DL44" s="686"/>
      <c r="DM44" s="687"/>
      <c r="DN44" s="687"/>
      <c r="DO44" s="687"/>
      <c r="DP44" s="687"/>
      <c r="DQ44" s="687"/>
      <c r="DR44" s="687"/>
      <c r="DS44" s="687"/>
      <c r="DT44" s="687"/>
      <c r="DU44" s="687"/>
      <c r="DV44" s="688"/>
      <c r="DW44" s="689"/>
      <c r="DX44" s="690"/>
      <c r="DY44" s="690"/>
      <c r="DZ44" s="690"/>
      <c r="EA44" s="690"/>
      <c r="EB44" s="690"/>
      <c r="EC44" s="691"/>
    </row>
    <row r="45" spans="2:133" ht="11.25" customHeight="1" x14ac:dyDescent="0.15">
      <c r="B45" s="703" t="s">
        <v>287</v>
      </c>
      <c r="C45" s="703"/>
      <c r="D45" s="703"/>
      <c r="E45" s="703"/>
      <c r="F45" s="703"/>
      <c r="G45" s="703"/>
      <c r="H45" s="703"/>
      <c r="I45" s="703"/>
      <c r="J45" s="703"/>
      <c r="K45" s="703"/>
      <c r="L45" s="703"/>
      <c r="M45" s="703"/>
      <c r="N45" s="703"/>
      <c r="O45" s="703"/>
      <c r="P45" s="703"/>
      <c r="Q45" s="703"/>
      <c r="R45" s="703"/>
      <c r="S45" s="703"/>
      <c r="T45" s="703"/>
      <c r="U45" s="703"/>
      <c r="V45" s="703"/>
      <c r="W45" s="703"/>
      <c r="X45" s="703"/>
      <c r="Y45" s="703"/>
      <c r="Z45" s="703"/>
      <c r="AA45" s="703"/>
      <c r="AB45" s="703"/>
      <c r="AC45" s="703"/>
      <c r="AD45" s="703"/>
      <c r="AE45" s="703"/>
      <c r="AF45" s="703"/>
      <c r="AG45" s="703"/>
      <c r="AH45" s="703"/>
      <c r="AI45" s="703"/>
      <c r="AJ45" s="703"/>
      <c r="AK45" s="703"/>
      <c r="AL45" s="703"/>
      <c r="AM45" s="703"/>
      <c r="AN45" s="703"/>
      <c r="AO45" s="703"/>
      <c r="AP45" s="703"/>
      <c r="AQ45" s="703"/>
      <c r="AR45" s="703"/>
      <c r="AS45" s="703"/>
      <c r="AT45" s="703"/>
      <c r="AU45" s="703"/>
      <c r="AV45" s="703"/>
      <c r="AW45" s="703"/>
      <c r="AX45" s="703"/>
      <c r="AY45" s="703"/>
      <c r="AZ45" s="703"/>
      <c r="BA45" s="703"/>
      <c r="BB45" s="703"/>
      <c r="BC45" s="703"/>
      <c r="BD45" s="703"/>
      <c r="BE45" s="703"/>
      <c r="BF45" s="703"/>
      <c r="BG45" s="703"/>
      <c r="BH45" s="703"/>
      <c r="BI45" s="703"/>
      <c r="BJ45" s="703"/>
      <c r="BK45" s="703"/>
      <c r="BL45" s="703"/>
      <c r="BM45" s="703"/>
      <c r="BN45" s="703"/>
      <c r="BO45" s="703"/>
      <c r="BP45" s="703"/>
      <c r="BQ45" s="703"/>
      <c r="BR45" s="703"/>
      <c r="BS45" s="703"/>
      <c r="BT45" s="703"/>
      <c r="BU45" s="703"/>
      <c r="BV45" s="703"/>
      <c r="BW45" s="703"/>
      <c r="BX45" s="703"/>
      <c r="BY45" s="703"/>
      <c r="BZ45" s="703"/>
      <c r="CA45" s="703"/>
      <c r="CB45" s="703"/>
      <c r="CC45" s="704"/>
      <c r="CD45" s="657"/>
      <c r="CE45" s="658"/>
      <c r="CF45" s="614" t="s">
        <v>288</v>
      </c>
      <c r="CG45" s="615"/>
      <c r="CH45" s="615"/>
      <c r="CI45" s="615"/>
      <c r="CJ45" s="615"/>
      <c r="CK45" s="615"/>
      <c r="CL45" s="615"/>
      <c r="CM45" s="615"/>
      <c r="CN45" s="615"/>
      <c r="CO45" s="615"/>
      <c r="CP45" s="615"/>
      <c r="CQ45" s="616"/>
      <c r="CR45" s="617">
        <v>1344507</v>
      </c>
      <c r="CS45" s="648"/>
      <c r="CT45" s="648"/>
      <c r="CU45" s="648"/>
      <c r="CV45" s="648"/>
      <c r="CW45" s="648"/>
      <c r="CX45" s="648"/>
      <c r="CY45" s="649"/>
      <c r="CZ45" s="622">
        <v>4</v>
      </c>
      <c r="DA45" s="650"/>
      <c r="DB45" s="650"/>
      <c r="DC45" s="652"/>
      <c r="DD45" s="626">
        <v>48022</v>
      </c>
      <c r="DE45" s="648"/>
      <c r="DF45" s="648"/>
      <c r="DG45" s="648"/>
      <c r="DH45" s="648"/>
      <c r="DI45" s="648"/>
      <c r="DJ45" s="648"/>
      <c r="DK45" s="649"/>
      <c r="DL45" s="686"/>
      <c r="DM45" s="687"/>
      <c r="DN45" s="687"/>
      <c r="DO45" s="687"/>
      <c r="DP45" s="687"/>
      <c r="DQ45" s="687"/>
      <c r="DR45" s="687"/>
      <c r="DS45" s="687"/>
      <c r="DT45" s="687"/>
      <c r="DU45" s="687"/>
      <c r="DV45" s="688"/>
      <c r="DW45" s="689"/>
      <c r="DX45" s="690"/>
      <c r="DY45" s="690"/>
      <c r="DZ45" s="690"/>
      <c r="EA45" s="690"/>
      <c r="EB45" s="690"/>
      <c r="EC45" s="691"/>
    </row>
    <row r="46" spans="2:133" ht="11.25" customHeight="1" x14ac:dyDescent="0.15">
      <c r="B46" s="84"/>
      <c r="CD46" s="657"/>
      <c r="CE46" s="658"/>
      <c r="CF46" s="614" t="s">
        <v>289</v>
      </c>
      <c r="CG46" s="615"/>
      <c r="CH46" s="615"/>
      <c r="CI46" s="615"/>
      <c r="CJ46" s="615"/>
      <c r="CK46" s="615"/>
      <c r="CL46" s="615"/>
      <c r="CM46" s="615"/>
      <c r="CN46" s="615"/>
      <c r="CO46" s="615"/>
      <c r="CP46" s="615"/>
      <c r="CQ46" s="616"/>
      <c r="CR46" s="617">
        <v>3625911</v>
      </c>
      <c r="CS46" s="618"/>
      <c r="CT46" s="618"/>
      <c r="CU46" s="618"/>
      <c r="CV46" s="618"/>
      <c r="CW46" s="618"/>
      <c r="CX46" s="618"/>
      <c r="CY46" s="619"/>
      <c r="CZ46" s="622">
        <v>10.9</v>
      </c>
      <c r="DA46" s="623"/>
      <c r="DB46" s="623"/>
      <c r="DC46" s="629"/>
      <c r="DD46" s="626">
        <v>606109</v>
      </c>
      <c r="DE46" s="618"/>
      <c r="DF46" s="618"/>
      <c r="DG46" s="618"/>
      <c r="DH46" s="618"/>
      <c r="DI46" s="618"/>
      <c r="DJ46" s="618"/>
      <c r="DK46" s="619"/>
      <c r="DL46" s="686"/>
      <c r="DM46" s="687"/>
      <c r="DN46" s="687"/>
      <c r="DO46" s="687"/>
      <c r="DP46" s="687"/>
      <c r="DQ46" s="687"/>
      <c r="DR46" s="687"/>
      <c r="DS46" s="687"/>
      <c r="DT46" s="687"/>
      <c r="DU46" s="687"/>
      <c r="DV46" s="688"/>
      <c r="DW46" s="689"/>
      <c r="DX46" s="690"/>
      <c r="DY46" s="690"/>
      <c r="DZ46" s="690"/>
      <c r="EA46" s="690"/>
      <c r="EB46" s="690"/>
      <c r="EC46" s="691"/>
    </row>
    <row r="47" spans="2:133" ht="11.25" customHeight="1" x14ac:dyDescent="0.15">
      <c r="B47" s="84"/>
      <c r="CD47" s="657"/>
      <c r="CE47" s="658"/>
      <c r="CF47" s="614" t="s">
        <v>290</v>
      </c>
      <c r="CG47" s="615"/>
      <c r="CH47" s="615"/>
      <c r="CI47" s="615"/>
      <c r="CJ47" s="615"/>
      <c r="CK47" s="615"/>
      <c r="CL47" s="615"/>
      <c r="CM47" s="615"/>
      <c r="CN47" s="615"/>
      <c r="CO47" s="615"/>
      <c r="CP47" s="615"/>
      <c r="CQ47" s="616"/>
      <c r="CR47" s="617">
        <v>219922</v>
      </c>
      <c r="CS47" s="648"/>
      <c r="CT47" s="648"/>
      <c r="CU47" s="648"/>
      <c r="CV47" s="648"/>
      <c r="CW47" s="648"/>
      <c r="CX47" s="648"/>
      <c r="CY47" s="649"/>
      <c r="CZ47" s="622">
        <v>0.7</v>
      </c>
      <c r="DA47" s="650"/>
      <c r="DB47" s="650"/>
      <c r="DC47" s="652"/>
      <c r="DD47" s="626">
        <v>25958</v>
      </c>
      <c r="DE47" s="648"/>
      <c r="DF47" s="648"/>
      <c r="DG47" s="648"/>
      <c r="DH47" s="648"/>
      <c r="DI47" s="648"/>
      <c r="DJ47" s="648"/>
      <c r="DK47" s="649"/>
      <c r="DL47" s="686"/>
      <c r="DM47" s="687"/>
      <c r="DN47" s="687"/>
      <c r="DO47" s="687"/>
      <c r="DP47" s="687"/>
      <c r="DQ47" s="687"/>
      <c r="DR47" s="687"/>
      <c r="DS47" s="687"/>
      <c r="DT47" s="687"/>
      <c r="DU47" s="687"/>
      <c r="DV47" s="688"/>
      <c r="DW47" s="689"/>
      <c r="DX47" s="690"/>
      <c r="DY47" s="690"/>
      <c r="DZ47" s="690"/>
      <c r="EA47" s="690"/>
      <c r="EB47" s="690"/>
      <c r="EC47" s="691"/>
    </row>
    <row r="48" spans="2:133" x14ac:dyDescent="0.15">
      <c r="B48" s="84"/>
      <c r="CD48" s="659"/>
      <c r="CE48" s="660"/>
      <c r="CF48" s="614" t="s">
        <v>291</v>
      </c>
      <c r="CG48" s="615"/>
      <c r="CH48" s="615"/>
      <c r="CI48" s="615"/>
      <c r="CJ48" s="615"/>
      <c r="CK48" s="615"/>
      <c r="CL48" s="615"/>
      <c r="CM48" s="615"/>
      <c r="CN48" s="615"/>
      <c r="CO48" s="615"/>
      <c r="CP48" s="615"/>
      <c r="CQ48" s="616"/>
      <c r="CR48" s="617" t="s">
        <v>62</v>
      </c>
      <c r="CS48" s="618"/>
      <c r="CT48" s="618"/>
      <c r="CU48" s="618"/>
      <c r="CV48" s="618"/>
      <c r="CW48" s="618"/>
      <c r="CX48" s="618"/>
      <c r="CY48" s="619"/>
      <c r="CZ48" s="622" t="s">
        <v>62</v>
      </c>
      <c r="DA48" s="623"/>
      <c r="DB48" s="623"/>
      <c r="DC48" s="629"/>
      <c r="DD48" s="626" t="s">
        <v>62</v>
      </c>
      <c r="DE48" s="618"/>
      <c r="DF48" s="618"/>
      <c r="DG48" s="618"/>
      <c r="DH48" s="618"/>
      <c r="DI48" s="618"/>
      <c r="DJ48" s="618"/>
      <c r="DK48" s="619"/>
      <c r="DL48" s="686"/>
      <c r="DM48" s="687"/>
      <c r="DN48" s="687"/>
      <c r="DO48" s="687"/>
      <c r="DP48" s="687"/>
      <c r="DQ48" s="687"/>
      <c r="DR48" s="687"/>
      <c r="DS48" s="687"/>
      <c r="DT48" s="687"/>
      <c r="DU48" s="687"/>
      <c r="DV48" s="688"/>
      <c r="DW48" s="689"/>
      <c r="DX48" s="690"/>
      <c r="DY48" s="690"/>
      <c r="DZ48" s="690"/>
      <c r="EA48" s="690"/>
      <c r="EB48" s="690"/>
      <c r="EC48" s="691"/>
    </row>
    <row r="49" spans="2:133" ht="11.25" customHeight="1" x14ac:dyDescent="0.15">
      <c r="B49" s="84"/>
      <c r="CD49" s="638" t="s">
        <v>292</v>
      </c>
      <c r="CE49" s="639"/>
      <c r="CF49" s="639"/>
      <c r="CG49" s="639"/>
      <c r="CH49" s="639"/>
      <c r="CI49" s="639"/>
      <c r="CJ49" s="639"/>
      <c r="CK49" s="639"/>
      <c r="CL49" s="639"/>
      <c r="CM49" s="639"/>
      <c r="CN49" s="639"/>
      <c r="CO49" s="639"/>
      <c r="CP49" s="639"/>
      <c r="CQ49" s="640"/>
      <c r="CR49" s="692">
        <v>33333736</v>
      </c>
      <c r="CS49" s="676"/>
      <c r="CT49" s="676"/>
      <c r="CU49" s="676"/>
      <c r="CV49" s="676"/>
      <c r="CW49" s="676"/>
      <c r="CX49" s="676"/>
      <c r="CY49" s="705"/>
      <c r="CZ49" s="697">
        <v>100</v>
      </c>
      <c r="DA49" s="706"/>
      <c r="DB49" s="706"/>
      <c r="DC49" s="707"/>
      <c r="DD49" s="708">
        <v>17978336</v>
      </c>
      <c r="DE49" s="676"/>
      <c r="DF49" s="676"/>
      <c r="DG49" s="676"/>
      <c r="DH49" s="676"/>
      <c r="DI49" s="676"/>
      <c r="DJ49" s="676"/>
      <c r="DK49" s="705"/>
      <c r="DL49" s="709"/>
      <c r="DM49" s="710"/>
      <c r="DN49" s="710"/>
      <c r="DO49" s="710"/>
      <c r="DP49" s="710"/>
      <c r="DQ49" s="710"/>
      <c r="DR49" s="710"/>
      <c r="DS49" s="710"/>
      <c r="DT49" s="710"/>
      <c r="DU49" s="710"/>
      <c r="DV49" s="711"/>
      <c r="DW49" s="712"/>
      <c r="DX49" s="713"/>
      <c r="DY49" s="713"/>
      <c r="DZ49" s="713"/>
      <c r="EA49" s="713"/>
      <c r="EB49" s="713"/>
      <c r="EC49" s="714"/>
    </row>
  </sheetData>
  <sheetProtection algorithmName="SHA-512" hashValue="FvNhbHuR1hS74b3O8gA3AYq82Dm4UKoGFB0cMiAmlYnRzXffvpkDie5bkOCJhU5AyyFINB3RPqq/e4k9limclQ==" saltValue="1gXX5k1XArkFnQ/zekZdSw=="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8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729" t="s">
        <v>293</v>
      </c>
      <c r="B2" s="729"/>
      <c r="C2" s="729"/>
      <c r="D2" s="729"/>
      <c r="E2" s="729"/>
      <c r="F2" s="729"/>
      <c r="G2" s="729"/>
      <c r="H2" s="729"/>
      <c r="I2" s="729"/>
      <c r="J2" s="729"/>
      <c r="K2" s="729"/>
      <c r="L2" s="729"/>
      <c r="M2" s="729"/>
      <c r="N2" s="729"/>
      <c r="O2" s="729"/>
      <c r="P2" s="729"/>
      <c r="Q2" s="729"/>
      <c r="R2" s="729"/>
      <c r="S2" s="729"/>
      <c r="T2" s="729"/>
      <c r="U2" s="729"/>
      <c r="V2" s="729"/>
      <c r="W2" s="729"/>
      <c r="X2" s="729"/>
      <c r="Y2" s="729"/>
      <c r="Z2" s="729"/>
      <c r="AA2" s="729"/>
      <c r="AB2" s="729"/>
      <c r="AC2" s="729"/>
      <c r="AD2" s="729"/>
      <c r="AE2" s="729"/>
      <c r="AF2" s="729"/>
      <c r="AG2" s="729"/>
      <c r="AH2" s="729"/>
      <c r="AI2" s="729"/>
      <c r="AJ2" s="729"/>
      <c r="AK2" s="729"/>
      <c r="AL2" s="729"/>
      <c r="AM2" s="729"/>
      <c r="AN2" s="729"/>
      <c r="AO2" s="729"/>
      <c r="AP2" s="729"/>
      <c r="AQ2" s="729"/>
      <c r="AR2" s="729"/>
      <c r="AS2" s="729"/>
      <c r="AT2" s="729"/>
      <c r="AU2" s="729"/>
      <c r="AV2" s="729"/>
      <c r="AW2" s="729"/>
      <c r="AX2" s="729"/>
      <c r="AY2" s="729"/>
      <c r="AZ2" s="729"/>
      <c r="BA2" s="729"/>
      <c r="BB2" s="729"/>
      <c r="BC2" s="729"/>
      <c r="BD2" s="729"/>
      <c r="BE2" s="729"/>
      <c r="BF2" s="729"/>
      <c r="BG2" s="729"/>
      <c r="BH2" s="729"/>
      <c r="BI2" s="729"/>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730" t="s">
        <v>294</v>
      </c>
      <c r="DK2" s="731"/>
      <c r="DL2" s="731"/>
      <c r="DM2" s="731"/>
      <c r="DN2" s="731"/>
      <c r="DO2" s="732"/>
      <c r="DP2" s="87"/>
      <c r="DQ2" s="730" t="s">
        <v>295</v>
      </c>
      <c r="DR2" s="731"/>
      <c r="DS2" s="731"/>
      <c r="DT2" s="731"/>
      <c r="DU2" s="731"/>
      <c r="DV2" s="731"/>
      <c r="DW2" s="731"/>
      <c r="DX2" s="731"/>
      <c r="DY2" s="731"/>
      <c r="DZ2" s="732"/>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
      <c r="A4" s="733" t="s">
        <v>296</v>
      </c>
      <c r="B4" s="733"/>
      <c r="C4" s="733"/>
      <c r="D4" s="733"/>
      <c r="E4" s="733"/>
      <c r="F4" s="733"/>
      <c r="G4" s="733"/>
      <c r="H4" s="733"/>
      <c r="I4" s="733"/>
      <c r="J4" s="733"/>
      <c r="K4" s="733"/>
      <c r="L4" s="733"/>
      <c r="M4" s="733"/>
      <c r="N4" s="733"/>
      <c r="O4" s="733"/>
      <c r="P4" s="733"/>
      <c r="Q4" s="733"/>
      <c r="R4" s="733"/>
      <c r="S4" s="733"/>
      <c r="T4" s="733"/>
      <c r="U4" s="733"/>
      <c r="V4" s="733"/>
      <c r="W4" s="733"/>
      <c r="X4" s="733"/>
      <c r="Y4" s="733"/>
      <c r="Z4" s="733"/>
      <c r="AA4" s="733"/>
      <c r="AB4" s="733"/>
      <c r="AC4" s="733"/>
      <c r="AD4" s="733"/>
      <c r="AE4" s="733"/>
      <c r="AF4" s="733"/>
      <c r="AG4" s="733"/>
      <c r="AH4" s="733"/>
      <c r="AI4" s="733"/>
      <c r="AJ4" s="733"/>
      <c r="AK4" s="733"/>
      <c r="AL4" s="733"/>
      <c r="AM4" s="733"/>
      <c r="AN4" s="733"/>
      <c r="AO4" s="733"/>
      <c r="AP4" s="733"/>
      <c r="AQ4" s="733"/>
      <c r="AR4" s="733"/>
      <c r="AS4" s="733"/>
      <c r="AT4" s="733"/>
      <c r="AU4" s="733"/>
      <c r="AV4" s="733"/>
      <c r="AW4" s="733"/>
      <c r="AX4" s="733"/>
      <c r="AY4" s="733"/>
      <c r="AZ4" s="91"/>
      <c r="BA4" s="91"/>
      <c r="BB4" s="91"/>
      <c r="BC4" s="91"/>
      <c r="BD4" s="91"/>
      <c r="BE4" s="92"/>
      <c r="BF4" s="92"/>
      <c r="BG4" s="92"/>
      <c r="BH4" s="92"/>
      <c r="BI4" s="92"/>
      <c r="BJ4" s="92"/>
      <c r="BK4" s="92"/>
      <c r="BL4" s="92"/>
      <c r="BM4" s="92"/>
      <c r="BN4" s="92"/>
      <c r="BO4" s="92"/>
      <c r="BP4" s="92"/>
      <c r="BQ4" s="734" t="s">
        <v>297</v>
      </c>
      <c r="BR4" s="734"/>
      <c r="BS4" s="734"/>
      <c r="BT4" s="734"/>
      <c r="BU4" s="734"/>
      <c r="BV4" s="734"/>
      <c r="BW4" s="734"/>
      <c r="BX4" s="734"/>
      <c r="BY4" s="734"/>
      <c r="BZ4" s="734"/>
      <c r="CA4" s="734"/>
      <c r="CB4" s="734"/>
      <c r="CC4" s="734"/>
      <c r="CD4" s="734"/>
      <c r="CE4" s="734"/>
      <c r="CF4" s="734"/>
      <c r="CG4" s="734"/>
      <c r="CH4" s="734"/>
      <c r="CI4" s="734"/>
      <c r="CJ4" s="734"/>
      <c r="CK4" s="734"/>
      <c r="CL4" s="734"/>
      <c r="CM4" s="734"/>
      <c r="CN4" s="734"/>
      <c r="CO4" s="734"/>
      <c r="CP4" s="734"/>
      <c r="CQ4" s="734"/>
      <c r="CR4" s="734"/>
      <c r="CS4" s="734"/>
      <c r="CT4" s="734"/>
      <c r="CU4" s="734"/>
      <c r="CV4" s="734"/>
      <c r="CW4" s="734"/>
      <c r="CX4" s="734"/>
      <c r="CY4" s="734"/>
      <c r="CZ4" s="734"/>
      <c r="DA4" s="734"/>
      <c r="DB4" s="734"/>
      <c r="DC4" s="734"/>
      <c r="DD4" s="734"/>
      <c r="DE4" s="734"/>
      <c r="DF4" s="734"/>
      <c r="DG4" s="734"/>
      <c r="DH4" s="734"/>
      <c r="DI4" s="734"/>
      <c r="DJ4" s="734"/>
      <c r="DK4" s="734"/>
      <c r="DL4" s="734"/>
      <c r="DM4" s="734"/>
      <c r="DN4" s="734"/>
      <c r="DO4" s="734"/>
      <c r="DP4" s="734"/>
      <c r="DQ4" s="734"/>
      <c r="DR4" s="734"/>
      <c r="DS4" s="734"/>
      <c r="DT4" s="734"/>
      <c r="DU4" s="734"/>
      <c r="DV4" s="734"/>
      <c r="DW4" s="734"/>
      <c r="DX4" s="734"/>
      <c r="DY4" s="734"/>
      <c r="DZ4" s="734"/>
      <c r="EA4" s="93"/>
    </row>
    <row r="5" spans="1:131" s="94" customFormat="1" ht="26.25" customHeight="1" x14ac:dyDescent="0.15">
      <c r="A5" s="723" t="s">
        <v>298</v>
      </c>
      <c r="B5" s="724"/>
      <c r="C5" s="724"/>
      <c r="D5" s="724"/>
      <c r="E5" s="724"/>
      <c r="F5" s="724"/>
      <c r="G5" s="724"/>
      <c r="H5" s="724"/>
      <c r="I5" s="724"/>
      <c r="J5" s="724"/>
      <c r="K5" s="724"/>
      <c r="L5" s="724"/>
      <c r="M5" s="724"/>
      <c r="N5" s="724"/>
      <c r="O5" s="724"/>
      <c r="P5" s="725"/>
      <c r="Q5" s="719" t="s">
        <v>299</v>
      </c>
      <c r="R5" s="715"/>
      <c r="S5" s="715"/>
      <c r="T5" s="715"/>
      <c r="U5" s="716"/>
      <c r="V5" s="719" t="s">
        <v>300</v>
      </c>
      <c r="W5" s="715"/>
      <c r="X5" s="715"/>
      <c r="Y5" s="715"/>
      <c r="Z5" s="716"/>
      <c r="AA5" s="719" t="s">
        <v>301</v>
      </c>
      <c r="AB5" s="715"/>
      <c r="AC5" s="715"/>
      <c r="AD5" s="715"/>
      <c r="AE5" s="715"/>
      <c r="AF5" s="735" t="s">
        <v>302</v>
      </c>
      <c r="AG5" s="715"/>
      <c r="AH5" s="715"/>
      <c r="AI5" s="715"/>
      <c r="AJ5" s="721"/>
      <c r="AK5" s="715" t="s">
        <v>303</v>
      </c>
      <c r="AL5" s="715"/>
      <c r="AM5" s="715"/>
      <c r="AN5" s="715"/>
      <c r="AO5" s="716"/>
      <c r="AP5" s="719" t="s">
        <v>304</v>
      </c>
      <c r="AQ5" s="715"/>
      <c r="AR5" s="715"/>
      <c r="AS5" s="715"/>
      <c r="AT5" s="716"/>
      <c r="AU5" s="719" t="s">
        <v>305</v>
      </c>
      <c r="AV5" s="715"/>
      <c r="AW5" s="715"/>
      <c r="AX5" s="715"/>
      <c r="AY5" s="721"/>
      <c r="AZ5" s="91"/>
      <c r="BA5" s="91"/>
      <c r="BB5" s="91"/>
      <c r="BC5" s="91"/>
      <c r="BD5" s="91"/>
      <c r="BE5" s="92"/>
      <c r="BF5" s="92"/>
      <c r="BG5" s="92"/>
      <c r="BH5" s="92"/>
      <c r="BI5" s="92"/>
      <c r="BJ5" s="92"/>
      <c r="BK5" s="92"/>
      <c r="BL5" s="92"/>
      <c r="BM5" s="92"/>
      <c r="BN5" s="92"/>
      <c r="BO5" s="92"/>
      <c r="BP5" s="92"/>
      <c r="BQ5" s="723" t="s">
        <v>306</v>
      </c>
      <c r="BR5" s="724"/>
      <c r="BS5" s="724"/>
      <c r="BT5" s="724"/>
      <c r="BU5" s="724"/>
      <c r="BV5" s="724"/>
      <c r="BW5" s="724"/>
      <c r="BX5" s="724"/>
      <c r="BY5" s="724"/>
      <c r="BZ5" s="724"/>
      <c r="CA5" s="724"/>
      <c r="CB5" s="724"/>
      <c r="CC5" s="724"/>
      <c r="CD5" s="724"/>
      <c r="CE5" s="724"/>
      <c r="CF5" s="724"/>
      <c r="CG5" s="725"/>
      <c r="CH5" s="719" t="s">
        <v>307</v>
      </c>
      <c r="CI5" s="715"/>
      <c r="CJ5" s="715"/>
      <c r="CK5" s="715"/>
      <c r="CL5" s="716"/>
      <c r="CM5" s="719" t="s">
        <v>308</v>
      </c>
      <c r="CN5" s="715"/>
      <c r="CO5" s="715"/>
      <c r="CP5" s="715"/>
      <c r="CQ5" s="716"/>
      <c r="CR5" s="719" t="s">
        <v>309</v>
      </c>
      <c r="CS5" s="715"/>
      <c r="CT5" s="715"/>
      <c r="CU5" s="715"/>
      <c r="CV5" s="716"/>
      <c r="CW5" s="719" t="s">
        <v>310</v>
      </c>
      <c r="CX5" s="715"/>
      <c r="CY5" s="715"/>
      <c r="CZ5" s="715"/>
      <c r="DA5" s="716"/>
      <c r="DB5" s="719" t="s">
        <v>311</v>
      </c>
      <c r="DC5" s="715"/>
      <c r="DD5" s="715"/>
      <c r="DE5" s="715"/>
      <c r="DF5" s="716"/>
      <c r="DG5" s="768" t="s">
        <v>312</v>
      </c>
      <c r="DH5" s="769"/>
      <c r="DI5" s="769"/>
      <c r="DJ5" s="769"/>
      <c r="DK5" s="770"/>
      <c r="DL5" s="768" t="s">
        <v>313</v>
      </c>
      <c r="DM5" s="769"/>
      <c r="DN5" s="769"/>
      <c r="DO5" s="769"/>
      <c r="DP5" s="770"/>
      <c r="DQ5" s="719" t="s">
        <v>314</v>
      </c>
      <c r="DR5" s="715"/>
      <c r="DS5" s="715"/>
      <c r="DT5" s="715"/>
      <c r="DU5" s="716"/>
      <c r="DV5" s="719" t="s">
        <v>305</v>
      </c>
      <c r="DW5" s="715"/>
      <c r="DX5" s="715"/>
      <c r="DY5" s="715"/>
      <c r="DZ5" s="721"/>
      <c r="EA5" s="93"/>
    </row>
    <row r="6" spans="1:131" s="94" customFormat="1" ht="26.25" customHeight="1" thickBot="1" x14ac:dyDescent="0.2">
      <c r="A6" s="726"/>
      <c r="B6" s="727"/>
      <c r="C6" s="727"/>
      <c r="D6" s="727"/>
      <c r="E6" s="727"/>
      <c r="F6" s="727"/>
      <c r="G6" s="727"/>
      <c r="H6" s="727"/>
      <c r="I6" s="727"/>
      <c r="J6" s="727"/>
      <c r="K6" s="727"/>
      <c r="L6" s="727"/>
      <c r="M6" s="727"/>
      <c r="N6" s="727"/>
      <c r="O6" s="727"/>
      <c r="P6" s="728"/>
      <c r="Q6" s="720"/>
      <c r="R6" s="717"/>
      <c r="S6" s="717"/>
      <c r="T6" s="717"/>
      <c r="U6" s="718"/>
      <c r="V6" s="720"/>
      <c r="W6" s="717"/>
      <c r="X6" s="717"/>
      <c r="Y6" s="717"/>
      <c r="Z6" s="718"/>
      <c r="AA6" s="720"/>
      <c r="AB6" s="717"/>
      <c r="AC6" s="717"/>
      <c r="AD6" s="717"/>
      <c r="AE6" s="717"/>
      <c r="AF6" s="736"/>
      <c r="AG6" s="717"/>
      <c r="AH6" s="717"/>
      <c r="AI6" s="717"/>
      <c r="AJ6" s="722"/>
      <c r="AK6" s="717"/>
      <c r="AL6" s="717"/>
      <c r="AM6" s="717"/>
      <c r="AN6" s="717"/>
      <c r="AO6" s="718"/>
      <c r="AP6" s="720"/>
      <c r="AQ6" s="717"/>
      <c r="AR6" s="717"/>
      <c r="AS6" s="717"/>
      <c r="AT6" s="718"/>
      <c r="AU6" s="720"/>
      <c r="AV6" s="717"/>
      <c r="AW6" s="717"/>
      <c r="AX6" s="717"/>
      <c r="AY6" s="722"/>
      <c r="AZ6" s="91"/>
      <c r="BA6" s="91"/>
      <c r="BB6" s="91"/>
      <c r="BC6" s="91"/>
      <c r="BD6" s="91"/>
      <c r="BE6" s="92"/>
      <c r="BF6" s="92"/>
      <c r="BG6" s="92"/>
      <c r="BH6" s="92"/>
      <c r="BI6" s="92"/>
      <c r="BJ6" s="92"/>
      <c r="BK6" s="92"/>
      <c r="BL6" s="92"/>
      <c r="BM6" s="92"/>
      <c r="BN6" s="92"/>
      <c r="BO6" s="92"/>
      <c r="BP6" s="92"/>
      <c r="BQ6" s="726"/>
      <c r="BR6" s="727"/>
      <c r="BS6" s="727"/>
      <c r="BT6" s="727"/>
      <c r="BU6" s="727"/>
      <c r="BV6" s="727"/>
      <c r="BW6" s="727"/>
      <c r="BX6" s="727"/>
      <c r="BY6" s="727"/>
      <c r="BZ6" s="727"/>
      <c r="CA6" s="727"/>
      <c r="CB6" s="727"/>
      <c r="CC6" s="727"/>
      <c r="CD6" s="727"/>
      <c r="CE6" s="727"/>
      <c r="CF6" s="727"/>
      <c r="CG6" s="728"/>
      <c r="CH6" s="720"/>
      <c r="CI6" s="717"/>
      <c r="CJ6" s="717"/>
      <c r="CK6" s="717"/>
      <c r="CL6" s="718"/>
      <c r="CM6" s="720"/>
      <c r="CN6" s="717"/>
      <c r="CO6" s="717"/>
      <c r="CP6" s="717"/>
      <c r="CQ6" s="718"/>
      <c r="CR6" s="720"/>
      <c r="CS6" s="717"/>
      <c r="CT6" s="717"/>
      <c r="CU6" s="717"/>
      <c r="CV6" s="718"/>
      <c r="CW6" s="720"/>
      <c r="CX6" s="717"/>
      <c r="CY6" s="717"/>
      <c r="CZ6" s="717"/>
      <c r="DA6" s="718"/>
      <c r="DB6" s="720"/>
      <c r="DC6" s="717"/>
      <c r="DD6" s="717"/>
      <c r="DE6" s="717"/>
      <c r="DF6" s="718"/>
      <c r="DG6" s="771"/>
      <c r="DH6" s="772"/>
      <c r="DI6" s="772"/>
      <c r="DJ6" s="772"/>
      <c r="DK6" s="773"/>
      <c r="DL6" s="771"/>
      <c r="DM6" s="772"/>
      <c r="DN6" s="772"/>
      <c r="DO6" s="772"/>
      <c r="DP6" s="773"/>
      <c r="DQ6" s="720"/>
      <c r="DR6" s="717"/>
      <c r="DS6" s="717"/>
      <c r="DT6" s="717"/>
      <c r="DU6" s="718"/>
      <c r="DV6" s="720"/>
      <c r="DW6" s="717"/>
      <c r="DX6" s="717"/>
      <c r="DY6" s="717"/>
      <c r="DZ6" s="722"/>
      <c r="EA6" s="93"/>
    </row>
    <row r="7" spans="1:131" s="94" customFormat="1" ht="26.25" customHeight="1" thickTop="1" x14ac:dyDescent="0.15">
      <c r="A7" s="95">
        <v>1</v>
      </c>
      <c r="B7" s="754" t="s">
        <v>315</v>
      </c>
      <c r="C7" s="755"/>
      <c r="D7" s="755"/>
      <c r="E7" s="755"/>
      <c r="F7" s="755"/>
      <c r="G7" s="755"/>
      <c r="H7" s="755"/>
      <c r="I7" s="755"/>
      <c r="J7" s="755"/>
      <c r="K7" s="755"/>
      <c r="L7" s="755"/>
      <c r="M7" s="755"/>
      <c r="N7" s="755"/>
      <c r="O7" s="755"/>
      <c r="P7" s="756"/>
      <c r="Q7" s="757">
        <v>34145</v>
      </c>
      <c r="R7" s="758"/>
      <c r="S7" s="758"/>
      <c r="T7" s="758"/>
      <c r="U7" s="758"/>
      <c r="V7" s="758">
        <v>33334</v>
      </c>
      <c r="W7" s="758"/>
      <c r="X7" s="758"/>
      <c r="Y7" s="758"/>
      <c r="Z7" s="758"/>
      <c r="AA7" s="758">
        <f>Q7-V7</f>
        <v>811</v>
      </c>
      <c r="AB7" s="758"/>
      <c r="AC7" s="758"/>
      <c r="AD7" s="758"/>
      <c r="AE7" s="759"/>
      <c r="AF7" s="760">
        <v>575</v>
      </c>
      <c r="AG7" s="761"/>
      <c r="AH7" s="761"/>
      <c r="AI7" s="761"/>
      <c r="AJ7" s="762"/>
      <c r="AK7" s="763">
        <v>1070</v>
      </c>
      <c r="AL7" s="764"/>
      <c r="AM7" s="764"/>
      <c r="AN7" s="764"/>
      <c r="AO7" s="764"/>
      <c r="AP7" s="764">
        <v>27945</v>
      </c>
      <c r="AQ7" s="764"/>
      <c r="AR7" s="764"/>
      <c r="AS7" s="764"/>
      <c r="AT7" s="764"/>
      <c r="AU7" s="765"/>
      <c r="AV7" s="765"/>
      <c r="AW7" s="765"/>
      <c r="AX7" s="765"/>
      <c r="AY7" s="766"/>
      <c r="AZ7" s="91"/>
      <c r="BA7" s="91"/>
      <c r="BB7" s="91"/>
      <c r="BC7" s="91"/>
      <c r="BD7" s="91"/>
      <c r="BE7" s="92"/>
      <c r="BF7" s="92"/>
      <c r="BG7" s="92"/>
      <c r="BH7" s="92"/>
      <c r="BI7" s="92"/>
      <c r="BJ7" s="92"/>
      <c r="BK7" s="92"/>
      <c r="BL7" s="92"/>
      <c r="BM7" s="92"/>
      <c r="BN7" s="92"/>
      <c r="BO7" s="92"/>
      <c r="BP7" s="92"/>
      <c r="BQ7" s="95">
        <v>1</v>
      </c>
      <c r="BR7" s="96"/>
      <c r="BS7" s="740" t="s">
        <v>316</v>
      </c>
      <c r="BT7" s="741"/>
      <c r="BU7" s="741"/>
      <c r="BV7" s="741"/>
      <c r="BW7" s="741"/>
      <c r="BX7" s="741"/>
      <c r="BY7" s="741"/>
      <c r="BZ7" s="741"/>
      <c r="CA7" s="741"/>
      <c r="CB7" s="741"/>
      <c r="CC7" s="741"/>
      <c r="CD7" s="741"/>
      <c r="CE7" s="741"/>
      <c r="CF7" s="741"/>
      <c r="CG7" s="767"/>
      <c r="CH7" s="737">
        <v>-2</v>
      </c>
      <c r="CI7" s="738"/>
      <c r="CJ7" s="738"/>
      <c r="CK7" s="738"/>
      <c r="CL7" s="739"/>
      <c r="CM7" s="737">
        <v>15</v>
      </c>
      <c r="CN7" s="738"/>
      <c r="CO7" s="738"/>
      <c r="CP7" s="738"/>
      <c r="CQ7" s="739"/>
      <c r="CR7" s="737">
        <v>9</v>
      </c>
      <c r="CS7" s="738"/>
      <c r="CT7" s="738"/>
      <c r="CU7" s="738"/>
      <c r="CV7" s="739"/>
      <c r="CW7" s="737" t="s">
        <v>317</v>
      </c>
      <c r="CX7" s="738"/>
      <c r="CY7" s="738"/>
      <c r="CZ7" s="738"/>
      <c r="DA7" s="739"/>
      <c r="DB7" s="737" t="s">
        <v>317</v>
      </c>
      <c r="DC7" s="738"/>
      <c r="DD7" s="738"/>
      <c r="DE7" s="738"/>
      <c r="DF7" s="739"/>
      <c r="DG7" s="737" t="s">
        <v>317</v>
      </c>
      <c r="DH7" s="738"/>
      <c r="DI7" s="738"/>
      <c r="DJ7" s="738"/>
      <c r="DK7" s="739"/>
      <c r="DL7" s="737" t="s">
        <v>317</v>
      </c>
      <c r="DM7" s="738"/>
      <c r="DN7" s="738"/>
      <c r="DO7" s="738"/>
      <c r="DP7" s="739"/>
      <c r="DQ7" s="737" t="s">
        <v>317</v>
      </c>
      <c r="DR7" s="738"/>
      <c r="DS7" s="738"/>
      <c r="DT7" s="738"/>
      <c r="DU7" s="739"/>
      <c r="DV7" s="740"/>
      <c r="DW7" s="741"/>
      <c r="DX7" s="741"/>
      <c r="DY7" s="741"/>
      <c r="DZ7" s="742"/>
      <c r="EA7" s="93"/>
    </row>
    <row r="8" spans="1:131" s="94" customFormat="1" ht="26.25" customHeight="1" x14ac:dyDescent="0.15">
      <c r="A8" s="97">
        <v>2</v>
      </c>
      <c r="B8" s="743" t="s">
        <v>318</v>
      </c>
      <c r="C8" s="744"/>
      <c r="D8" s="744"/>
      <c r="E8" s="744"/>
      <c r="F8" s="744"/>
      <c r="G8" s="744"/>
      <c r="H8" s="744"/>
      <c r="I8" s="744"/>
      <c r="J8" s="744"/>
      <c r="K8" s="744"/>
      <c r="L8" s="744"/>
      <c r="M8" s="744"/>
      <c r="N8" s="744"/>
      <c r="O8" s="744"/>
      <c r="P8" s="745"/>
      <c r="Q8" s="746">
        <v>0</v>
      </c>
      <c r="R8" s="747"/>
      <c r="S8" s="747"/>
      <c r="T8" s="747"/>
      <c r="U8" s="747"/>
      <c r="V8" s="747">
        <v>0</v>
      </c>
      <c r="W8" s="747"/>
      <c r="X8" s="747"/>
      <c r="Y8" s="747"/>
      <c r="Z8" s="747"/>
      <c r="AA8" s="747" t="s">
        <v>319</v>
      </c>
      <c r="AB8" s="747"/>
      <c r="AC8" s="747"/>
      <c r="AD8" s="747"/>
      <c r="AE8" s="748"/>
      <c r="AF8" s="749" t="s">
        <v>62</v>
      </c>
      <c r="AG8" s="750"/>
      <c r="AH8" s="750"/>
      <c r="AI8" s="750"/>
      <c r="AJ8" s="751"/>
      <c r="AK8" s="752" t="s">
        <v>317</v>
      </c>
      <c r="AL8" s="753"/>
      <c r="AM8" s="753"/>
      <c r="AN8" s="753"/>
      <c r="AO8" s="753"/>
      <c r="AP8" s="753" t="s">
        <v>317</v>
      </c>
      <c r="AQ8" s="753"/>
      <c r="AR8" s="753"/>
      <c r="AS8" s="753"/>
      <c r="AT8" s="753"/>
      <c r="AU8" s="774"/>
      <c r="AV8" s="774"/>
      <c r="AW8" s="774"/>
      <c r="AX8" s="774"/>
      <c r="AY8" s="775"/>
      <c r="AZ8" s="91"/>
      <c r="BA8" s="91"/>
      <c r="BB8" s="91"/>
      <c r="BC8" s="91"/>
      <c r="BD8" s="91"/>
      <c r="BE8" s="92"/>
      <c r="BF8" s="92"/>
      <c r="BG8" s="92"/>
      <c r="BH8" s="92"/>
      <c r="BI8" s="92"/>
      <c r="BJ8" s="92"/>
      <c r="BK8" s="92"/>
      <c r="BL8" s="92"/>
      <c r="BM8" s="92"/>
      <c r="BN8" s="92"/>
      <c r="BO8" s="92"/>
      <c r="BP8" s="92"/>
      <c r="BQ8" s="97">
        <v>2</v>
      </c>
      <c r="BR8" s="98"/>
      <c r="BS8" s="776"/>
      <c r="BT8" s="777"/>
      <c r="BU8" s="777"/>
      <c r="BV8" s="777"/>
      <c r="BW8" s="777"/>
      <c r="BX8" s="777"/>
      <c r="BY8" s="777"/>
      <c r="BZ8" s="777"/>
      <c r="CA8" s="777"/>
      <c r="CB8" s="777"/>
      <c r="CC8" s="777"/>
      <c r="CD8" s="777"/>
      <c r="CE8" s="777"/>
      <c r="CF8" s="777"/>
      <c r="CG8" s="778"/>
      <c r="CH8" s="779"/>
      <c r="CI8" s="780"/>
      <c r="CJ8" s="780"/>
      <c r="CK8" s="780"/>
      <c r="CL8" s="781"/>
      <c r="CM8" s="779"/>
      <c r="CN8" s="780"/>
      <c r="CO8" s="780"/>
      <c r="CP8" s="780"/>
      <c r="CQ8" s="781"/>
      <c r="CR8" s="779"/>
      <c r="CS8" s="780"/>
      <c r="CT8" s="780"/>
      <c r="CU8" s="780"/>
      <c r="CV8" s="781"/>
      <c r="CW8" s="779"/>
      <c r="CX8" s="780"/>
      <c r="CY8" s="780"/>
      <c r="CZ8" s="780"/>
      <c r="DA8" s="781"/>
      <c r="DB8" s="779"/>
      <c r="DC8" s="780"/>
      <c r="DD8" s="780"/>
      <c r="DE8" s="780"/>
      <c r="DF8" s="781"/>
      <c r="DG8" s="779"/>
      <c r="DH8" s="780"/>
      <c r="DI8" s="780"/>
      <c r="DJ8" s="780"/>
      <c r="DK8" s="781"/>
      <c r="DL8" s="779"/>
      <c r="DM8" s="780"/>
      <c r="DN8" s="780"/>
      <c r="DO8" s="780"/>
      <c r="DP8" s="781"/>
      <c r="DQ8" s="779"/>
      <c r="DR8" s="780"/>
      <c r="DS8" s="780"/>
      <c r="DT8" s="780"/>
      <c r="DU8" s="781"/>
      <c r="DV8" s="776"/>
      <c r="DW8" s="777"/>
      <c r="DX8" s="777"/>
      <c r="DY8" s="777"/>
      <c r="DZ8" s="782"/>
      <c r="EA8" s="93"/>
    </row>
    <row r="9" spans="1:131" s="94" customFormat="1" ht="26.25" customHeight="1" x14ac:dyDescent="0.15">
      <c r="A9" s="97">
        <v>3</v>
      </c>
      <c r="B9" s="743"/>
      <c r="C9" s="744"/>
      <c r="D9" s="744"/>
      <c r="E9" s="744"/>
      <c r="F9" s="744"/>
      <c r="G9" s="744"/>
      <c r="H9" s="744"/>
      <c r="I9" s="744"/>
      <c r="J9" s="744"/>
      <c r="K9" s="744"/>
      <c r="L9" s="744"/>
      <c r="M9" s="744"/>
      <c r="N9" s="744"/>
      <c r="O9" s="744"/>
      <c r="P9" s="745"/>
      <c r="Q9" s="746"/>
      <c r="R9" s="747"/>
      <c r="S9" s="747"/>
      <c r="T9" s="747"/>
      <c r="U9" s="747"/>
      <c r="V9" s="747"/>
      <c r="W9" s="747"/>
      <c r="X9" s="747"/>
      <c r="Y9" s="747"/>
      <c r="Z9" s="747"/>
      <c r="AA9" s="747"/>
      <c r="AB9" s="747"/>
      <c r="AC9" s="747"/>
      <c r="AD9" s="747"/>
      <c r="AE9" s="748"/>
      <c r="AF9" s="749"/>
      <c r="AG9" s="750"/>
      <c r="AH9" s="750"/>
      <c r="AI9" s="750"/>
      <c r="AJ9" s="751"/>
      <c r="AK9" s="752"/>
      <c r="AL9" s="753"/>
      <c r="AM9" s="753"/>
      <c r="AN9" s="753"/>
      <c r="AO9" s="753"/>
      <c r="AP9" s="753"/>
      <c r="AQ9" s="753"/>
      <c r="AR9" s="753"/>
      <c r="AS9" s="753"/>
      <c r="AT9" s="753"/>
      <c r="AU9" s="774"/>
      <c r="AV9" s="774"/>
      <c r="AW9" s="774"/>
      <c r="AX9" s="774"/>
      <c r="AY9" s="775"/>
      <c r="AZ9" s="91"/>
      <c r="BA9" s="91"/>
      <c r="BB9" s="91"/>
      <c r="BC9" s="91"/>
      <c r="BD9" s="91"/>
      <c r="BE9" s="92"/>
      <c r="BF9" s="92"/>
      <c r="BG9" s="92"/>
      <c r="BH9" s="92"/>
      <c r="BI9" s="92"/>
      <c r="BJ9" s="92"/>
      <c r="BK9" s="92"/>
      <c r="BL9" s="92"/>
      <c r="BM9" s="92"/>
      <c r="BN9" s="92"/>
      <c r="BO9" s="92"/>
      <c r="BP9" s="92"/>
      <c r="BQ9" s="97">
        <v>3</v>
      </c>
      <c r="BR9" s="98"/>
      <c r="BS9" s="776"/>
      <c r="BT9" s="777"/>
      <c r="BU9" s="777"/>
      <c r="BV9" s="777"/>
      <c r="BW9" s="777"/>
      <c r="BX9" s="777"/>
      <c r="BY9" s="777"/>
      <c r="BZ9" s="777"/>
      <c r="CA9" s="777"/>
      <c r="CB9" s="777"/>
      <c r="CC9" s="777"/>
      <c r="CD9" s="777"/>
      <c r="CE9" s="777"/>
      <c r="CF9" s="777"/>
      <c r="CG9" s="778"/>
      <c r="CH9" s="779"/>
      <c r="CI9" s="780"/>
      <c r="CJ9" s="780"/>
      <c r="CK9" s="780"/>
      <c r="CL9" s="781"/>
      <c r="CM9" s="779"/>
      <c r="CN9" s="780"/>
      <c r="CO9" s="780"/>
      <c r="CP9" s="780"/>
      <c r="CQ9" s="781"/>
      <c r="CR9" s="779"/>
      <c r="CS9" s="780"/>
      <c r="CT9" s="780"/>
      <c r="CU9" s="780"/>
      <c r="CV9" s="781"/>
      <c r="CW9" s="779"/>
      <c r="CX9" s="780"/>
      <c r="CY9" s="780"/>
      <c r="CZ9" s="780"/>
      <c r="DA9" s="781"/>
      <c r="DB9" s="779"/>
      <c r="DC9" s="780"/>
      <c r="DD9" s="780"/>
      <c r="DE9" s="780"/>
      <c r="DF9" s="781"/>
      <c r="DG9" s="779"/>
      <c r="DH9" s="780"/>
      <c r="DI9" s="780"/>
      <c r="DJ9" s="780"/>
      <c r="DK9" s="781"/>
      <c r="DL9" s="779"/>
      <c r="DM9" s="780"/>
      <c r="DN9" s="780"/>
      <c r="DO9" s="780"/>
      <c r="DP9" s="781"/>
      <c r="DQ9" s="779"/>
      <c r="DR9" s="780"/>
      <c r="DS9" s="780"/>
      <c r="DT9" s="780"/>
      <c r="DU9" s="781"/>
      <c r="DV9" s="776"/>
      <c r="DW9" s="777"/>
      <c r="DX9" s="777"/>
      <c r="DY9" s="777"/>
      <c r="DZ9" s="782"/>
      <c r="EA9" s="93"/>
    </row>
    <row r="10" spans="1:131" s="94" customFormat="1" ht="26.25" customHeight="1" x14ac:dyDescent="0.15">
      <c r="A10" s="97">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74"/>
      <c r="AV10" s="774"/>
      <c r="AW10" s="774"/>
      <c r="AX10" s="774"/>
      <c r="AY10" s="775"/>
      <c r="AZ10" s="91"/>
      <c r="BA10" s="91"/>
      <c r="BB10" s="91"/>
      <c r="BC10" s="91"/>
      <c r="BD10" s="91"/>
      <c r="BE10" s="92"/>
      <c r="BF10" s="92"/>
      <c r="BG10" s="92"/>
      <c r="BH10" s="92"/>
      <c r="BI10" s="92"/>
      <c r="BJ10" s="92"/>
      <c r="BK10" s="92"/>
      <c r="BL10" s="92"/>
      <c r="BM10" s="92"/>
      <c r="BN10" s="92"/>
      <c r="BO10" s="92"/>
      <c r="BP10" s="92"/>
      <c r="BQ10" s="97">
        <v>4</v>
      </c>
      <c r="BR10" s="98"/>
      <c r="BS10" s="776"/>
      <c r="BT10" s="777"/>
      <c r="BU10" s="777"/>
      <c r="BV10" s="777"/>
      <c r="BW10" s="777"/>
      <c r="BX10" s="777"/>
      <c r="BY10" s="777"/>
      <c r="BZ10" s="777"/>
      <c r="CA10" s="777"/>
      <c r="CB10" s="777"/>
      <c r="CC10" s="777"/>
      <c r="CD10" s="777"/>
      <c r="CE10" s="777"/>
      <c r="CF10" s="777"/>
      <c r="CG10" s="778"/>
      <c r="CH10" s="779"/>
      <c r="CI10" s="780"/>
      <c r="CJ10" s="780"/>
      <c r="CK10" s="780"/>
      <c r="CL10" s="781"/>
      <c r="CM10" s="779"/>
      <c r="CN10" s="780"/>
      <c r="CO10" s="780"/>
      <c r="CP10" s="780"/>
      <c r="CQ10" s="781"/>
      <c r="CR10" s="779"/>
      <c r="CS10" s="780"/>
      <c r="CT10" s="780"/>
      <c r="CU10" s="780"/>
      <c r="CV10" s="781"/>
      <c r="CW10" s="779"/>
      <c r="CX10" s="780"/>
      <c r="CY10" s="780"/>
      <c r="CZ10" s="780"/>
      <c r="DA10" s="781"/>
      <c r="DB10" s="779"/>
      <c r="DC10" s="780"/>
      <c r="DD10" s="780"/>
      <c r="DE10" s="780"/>
      <c r="DF10" s="781"/>
      <c r="DG10" s="779"/>
      <c r="DH10" s="780"/>
      <c r="DI10" s="780"/>
      <c r="DJ10" s="780"/>
      <c r="DK10" s="781"/>
      <c r="DL10" s="779"/>
      <c r="DM10" s="780"/>
      <c r="DN10" s="780"/>
      <c r="DO10" s="780"/>
      <c r="DP10" s="781"/>
      <c r="DQ10" s="779"/>
      <c r="DR10" s="780"/>
      <c r="DS10" s="780"/>
      <c r="DT10" s="780"/>
      <c r="DU10" s="781"/>
      <c r="DV10" s="776"/>
      <c r="DW10" s="777"/>
      <c r="DX10" s="777"/>
      <c r="DY10" s="777"/>
      <c r="DZ10" s="782"/>
      <c r="EA10" s="93"/>
    </row>
    <row r="11" spans="1:131" s="94" customFormat="1" ht="26.25" customHeight="1" x14ac:dyDescent="0.15">
      <c r="A11" s="97">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74"/>
      <c r="AV11" s="774"/>
      <c r="AW11" s="774"/>
      <c r="AX11" s="774"/>
      <c r="AY11" s="775"/>
      <c r="AZ11" s="91"/>
      <c r="BA11" s="91"/>
      <c r="BB11" s="91"/>
      <c r="BC11" s="91"/>
      <c r="BD11" s="91"/>
      <c r="BE11" s="92"/>
      <c r="BF11" s="92"/>
      <c r="BG11" s="92"/>
      <c r="BH11" s="92"/>
      <c r="BI11" s="92"/>
      <c r="BJ11" s="92"/>
      <c r="BK11" s="92"/>
      <c r="BL11" s="92"/>
      <c r="BM11" s="92"/>
      <c r="BN11" s="92"/>
      <c r="BO11" s="92"/>
      <c r="BP11" s="92"/>
      <c r="BQ11" s="97">
        <v>5</v>
      </c>
      <c r="BR11" s="98"/>
      <c r="BS11" s="776"/>
      <c r="BT11" s="777"/>
      <c r="BU11" s="777"/>
      <c r="BV11" s="777"/>
      <c r="BW11" s="777"/>
      <c r="BX11" s="777"/>
      <c r="BY11" s="777"/>
      <c r="BZ11" s="777"/>
      <c r="CA11" s="777"/>
      <c r="CB11" s="777"/>
      <c r="CC11" s="777"/>
      <c r="CD11" s="777"/>
      <c r="CE11" s="777"/>
      <c r="CF11" s="777"/>
      <c r="CG11" s="778"/>
      <c r="CH11" s="779"/>
      <c r="CI11" s="780"/>
      <c r="CJ11" s="780"/>
      <c r="CK11" s="780"/>
      <c r="CL11" s="781"/>
      <c r="CM11" s="779"/>
      <c r="CN11" s="780"/>
      <c r="CO11" s="780"/>
      <c r="CP11" s="780"/>
      <c r="CQ11" s="781"/>
      <c r="CR11" s="779"/>
      <c r="CS11" s="780"/>
      <c r="CT11" s="780"/>
      <c r="CU11" s="780"/>
      <c r="CV11" s="781"/>
      <c r="CW11" s="779"/>
      <c r="CX11" s="780"/>
      <c r="CY11" s="780"/>
      <c r="CZ11" s="780"/>
      <c r="DA11" s="781"/>
      <c r="DB11" s="779"/>
      <c r="DC11" s="780"/>
      <c r="DD11" s="780"/>
      <c r="DE11" s="780"/>
      <c r="DF11" s="781"/>
      <c r="DG11" s="779"/>
      <c r="DH11" s="780"/>
      <c r="DI11" s="780"/>
      <c r="DJ11" s="780"/>
      <c r="DK11" s="781"/>
      <c r="DL11" s="779"/>
      <c r="DM11" s="780"/>
      <c r="DN11" s="780"/>
      <c r="DO11" s="780"/>
      <c r="DP11" s="781"/>
      <c r="DQ11" s="779"/>
      <c r="DR11" s="780"/>
      <c r="DS11" s="780"/>
      <c r="DT11" s="780"/>
      <c r="DU11" s="781"/>
      <c r="DV11" s="776"/>
      <c r="DW11" s="777"/>
      <c r="DX11" s="777"/>
      <c r="DY11" s="777"/>
      <c r="DZ11" s="782"/>
      <c r="EA11" s="93"/>
    </row>
    <row r="12" spans="1:131" s="94" customFormat="1" ht="26.25" customHeight="1" x14ac:dyDescent="0.15">
      <c r="A12" s="97">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74"/>
      <c r="AV12" s="774"/>
      <c r="AW12" s="774"/>
      <c r="AX12" s="774"/>
      <c r="AY12" s="775"/>
      <c r="AZ12" s="91"/>
      <c r="BA12" s="91"/>
      <c r="BB12" s="91"/>
      <c r="BC12" s="91"/>
      <c r="BD12" s="91"/>
      <c r="BE12" s="92"/>
      <c r="BF12" s="92"/>
      <c r="BG12" s="92"/>
      <c r="BH12" s="92"/>
      <c r="BI12" s="92"/>
      <c r="BJ12" s="92"/>
      <c r="BK12" s="92"/>
      <c r="BL12" s="92"/>
      <c r="BM12" s="92"/>
      <c r="BN12" s="92"/>
      <c r="BO12" s="92"/>
      <c r="BP12" s="92"/>
      <c r="BQ12" s="97">
        <v>6</v>
      </c>
      <c r="BR12" s="98"/>
      <c r="BS12" s="776"/>
      <c r="BT12" s="777"/>
      <c r="BU12" s="777"/>
      <c r="BV12" s="777"/>
      <c r="BW12" s="777"/>
      <c r="BX12" s="777"/>
      <c r="BY12" s="777"/>
      <c r="BZ12" s="777"/>
      <c r="CA12" s="777"/>
      <c r="CB12" s="777"/>
      <c r="CC12" s="777"/>
      <c r="CD12" s="777"/>
      <c r="CE12" s="777"/>
      <c r="CF12" s="777"/>
      <c r="CG12" s="778"/>
      <c r="CH12" s="779"/>
      <c r="CI12" s="780"/>
      <c r="CJ12" s="780"/>
      <c r="CK12" s="780"/>
      <c r="CL12" s="781"/>
      <c r="CM12" s="779"/>
      <c r="CN12" s="780"/>
      <c r="CO12" s="780"/>
      <c r="CP12" s="780"/>
      <c r="CQ12" s="781"/>
      <c r="CR12" s="779"/>
      <c r="CS12" s="780"/>
      <c r="CT12" s="780"/>
      <c r="CU12" s="780"/>
      <c r="CV12" s="781"/>
      <c r="CW12" s="779"/>
      <c r="CX12" s="780"/>
      <c r="CY12" s="780"/>
      <c r="CZ12" s="780"/>
      <c r="DA12" s="781"/>
      <c r="DB12" s="779"/>
      <c r="DC12" s="780"/>
      <c r="DD12" s="780"/>
      <c r="DE12" s="780"/>
      <c r="DF12" s="781"/>
      <c r="DG12" s="779"/>
      <c r="DH12" s="780"/>
      <c r="DI12" s="780"/>
      <c r="DJ12" s="780"/>
      <c r="DK12" s="781"/>
      <c r="DL12" s="779"/>
      <c r="DM12" s="780"/>
      <c r="DN12" s="780"/>
      <c r="DO12" s="780"/>
      <c r="DP12" s="781"/>
      <c r="DQ12" s="779"/>
      <c r="DR12" s="780"/>
      <c r="DS12" s="780"/>
      <c r="DT12" s="780"/>
      <c r="DU12" s="781"/>
      <c r="DV12" s="776"/>
      <c r="DW12" s="777"/>
      <c r="DX12" s="777"/>
      <c r="DY12" s="777"/>
      <c r="DZ12" s="782"/>
      <c r="EA12" s="93"/>
    </row>
    <row r="13" spans="1:131" s="94" customFormat="1" ht="26.25" customHeight="1" x14ac:dyDescent="0.15">
      <c r="A13" s="97">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74"/>
      <c r="AV13" s="774"/>
      <c r="AW13" s="774"/>
      <c r="AX13" s="774"/>
      <c r="AY13" s="775"/>
      <c r="AZ13" s="91"/>
      <c r="BA13" s="91"/>
      <c r="BB13" s="91"/>
      <c r="BC13" s="91"/>
      <c r="BD13" s="91"/>
      <c r="BE13" s="92"/>
      <c r="BF13" s="92"/>
      <c r="BG13" s="92"/>
      <c r="BH13" s="92"/>
      <c r="BI13" s="92"/>
      <c r="BJ13" s="92"/>
      <c r="BK13" s="92"/>
      <c r="BL13" s="92"/>
      <c r="BM13" s="92"/>
      <c r="BN13" s="92"/>
      <c r="BO13" s="92"/>
      <c r="BP13" s="92"/>
      <c r="BQ13" s="97">
        <v>7</v>
      </c>
      <c r="BR13" s="98"/>
      <c r="BS13" s="776"/>
      <c r="BT13" s="777"/>
      <c r="BU13" s="777"/>
      <c r="BV13" s="777"/>
      <c r="BW13" s="777"/>
      <c r="BX13" s="777"/>
      <c r="BY13" s="777"/>
      <c r="BZ13" s="777"/>
      <c r="CA13" s="777"/>
      <c r="CB13" s="777"/>
      <c r="CC13" s="777"/>
      <c r="CD13" s="777"/>
      <c r="CE13" s="777"/>
      <c r="CF13" s="777"/>
      <c r="CG13" s="778"/>
      <c r="CH13" s="779"/>
      <c r="CI13" s="780"/>
      <c r="CJ13" s="780"/>
      <c r="CK13" s="780"/>
      <c r="CL13" s="781"/>
      <c r="CM13" s="779"/>
      <c r="CN13" s="780"/>
      <c r="CO13" s="780"/>
      <c r="CP13" s="780"/>
      <c r="CQ13" s="781"/>
      <c r="CR13" s="779"/>
      <c r="CS13" s="780"/>
      <c r="CT13" s="780"/>
      <c r="CU13" s="780"/>
      <c r="CV13" s="781"/>
      <c r="CW13" s="779"/>
      <c r="CX13" s="780"/>
      <c r="CY13" s="780"/>
      <c r="CZ13" s="780"/>
      <c r="DA13" s="781"/>
      <c r="DB13" s="779"/>
      <c r="DC13" s="780"/>
      <c r="DD13" s="780"/>
      <c r="DE13" s="780"/>
      <c r="DF13" s="781"/>
      <c r="DG13" s="779"/>
      <c r="DH13" s="780"/>
      <c r="DI13" s="780"/>
      <c r="DJ13" s="780"/>
      <c r="DK13" s="781"/>
      <c r="DL13" s="779"/>
      <c r="DM13" s="780"/>
      <c r="DN13" s="780"/>
      <c r="DO13" s="780"/>
      <c r="DP13" s="781"/>
      <c r="DQ13" s="779"/>
      <c r="DR13" s="780"/>
      <c r="DS13" s="780"/>
      <c r="DT13" s="780"/>
      <c r="DU13" s="781"/>
      <c r="DV13" s="776"/>
      <c r="DW13" s="777"/>
      <c r="DX13" s="777"/>
      <c r="DY13" s="777"/>
      <c r="DZ13" s="782"/>
      <c r="EA13" s="93"/>
    </row>
    <row r="14" spans="1:131" s="94" customFormat="1" ht="26.25" customHeight="1" x14ac:dyDescent="0.15">
      <c r="A14" s="97">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74"/>
      <c r="AV14" s="774"/>
      <c r="AW14" s="774"/>
      <c r="AX14" s="774"/>
      <c r="AY14" s="775"/>
      <c r="AZ14" s="91"/>
      <c r="BA14" s="91"/>
      <c r="BB14" s="91"/>
      <c r="BC14" s="91"/>
      <c r="BD14" s="91"/>
      <c r="BE14" s="92"/>
      <c r="BF14" s="92"/>
      <c r="BG14" s="92"/>
      <c r="BH14" s="92"/>
      <c r="BI14" s="92"/>
      <c r="BJ14" s="92"/>
      <c r="BK14" s="92"/>
      <c r="BL14" s="92"/>
      <c r="BM14" s="92"/>
      <c r="BN14" s="92"/>
      <c r="BO14" s="92"/>
      <c r="BP14" s="92"/>
      <c r="BQ14" s="97">
        <v>8</v>
      </c>
      <c r="BR14" s="98"/>
      <c r="BS14" s="776"/>
      <c r="BT14" s="777"/>
      <c r="BU14" s="777"/>
      <c r="BV14" s="777"/>
      <c r="BW14" s="777"/>
      <c r="BX14" s="777"/>
      <c r="BY14" s="777"/>
      <c r="BZ14" s="777"/>
      <c r="CA14" s="777"/>
      <c r="CB14" s="777"/>
      <c r="CC14" s="777"/>
      <c r="CD14" s="777"/>
      <c r="CE14" s="777"/>
      <c r="CF14" s="777"/>
      <c r="CG14" s="778"/>
      <c r="CH14" s="779"/>
      <c r="CI14" s="780"/>
      <c r="CJ14" s="780"/>
      <c r="CK14" s="780"/>
      <c r="CL14" s="781"/>
      <c r="CM14" s="779"/>
      <c r="CN14" s="780"/>
      <c r="CO14" s="780"/>
      <c r="CP14" s="780"/>
      <c r="CQ14" s="781"/>
      <c r="CR14" s="779"/>
      <c r="CS14" s="780"/>
      <c r="CT14" s="780"/>
      <c r="CU14" s="780"/>
      <c r="CV14" s="781"/>
      <c r="CW14" s="779"/>
      <c r="CX14" s="780"/>
      <c r="CY14" s="780"/>
      <c r="CZ14" s="780"/>
      <c r="DA14" s="781"/>
      <c r="DB14" s="779"/>
      <c r="DC14" s="780"/>
      <c r="DD14" s="780"/>
      <c r="DE14" s="780"/>
      <c r="DF14" s="781"/>
      <c r="DG14" s="779"/>
      <c r="DH14" s="780"/>
      <c r="DI14" s="780"/>
      <c r="DJ14" s="780"/>
      <c r="DK14" s="781"/>
      <c r="DL14" s="779"/>
      <c r="DM14" s="780"/>
      <c r="DN14" s="780"/>
      <c r="DO14" s="780"/>
      <c r="DP14" s="781"/>
      <c r="DQ14" s="779"/>
      <c r="DR14" s="780"/>
      <c r="DS14" s="780"/>
      <c r="DT14" s="780"/>
      <c r="DU14" s="781"/>
      <c r="DV14" s="776"/>
      <c r="DW14" s="777"/>
      <c r="DX14" s="777"/>
      <c r="DY14" s="777"/>
      <c r="DZ14" s="782"/>
      <c r="EA14" s="93"/>
    </row>
    <row r="15" spans="1:131" s="94" customFormat="1" ht="26.25" customHeight="1" x14ac:dyDescent="0.15">
      <c r="A15" s="97">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74"/>
      <c r="AV15" s="774"/>
      <c r="AW15" s="774"/>
      <c r="AX15" s="774"/>
      <c r="AY15" s="775"/>
      <c r="AZ15" s="91"/>
      <c r="BA15" s="91"/>
      <c r="BB15" s="91"/>
      <c r="BC15" s="91"/>
      <c r="BD15" s="91"/>
      <c r="BE15" s="92"/>
      <c r="BF15" s="92"/>
      <c r="BG15" s="92"/>
      <c r="BH15" s="92"/>
      <c r="BI15" s="92"/>
      <c r="BJ15" s="92"/>
      <c r="BK15" s="92"/>
      <c r="BL15" s="92"/>
      <c r="BM15" s="92"/>
      <c r="BN15" s="92"/>
      <c r="BO15" s="92"/>
      <c r="BP15" s="92"/>
      <c r="BQ15" s="97">
        <v>9</v>
      </c>
      <c r="BR15" s="98"/>
      <c r="BS15" s="776"/>
      <c r="BT15" s="777"/>
      <c r="BU15" s="777"/>
      <c r="BV15" s="777"/>
      <c r="BW15" s="777"/>
      <c r="BX15" s="777"/>
      <c r="BY15" s="777"/>
      <c r="BZ15" s="777"/>
      <c r="CA15" s="777"/>
      <c r="CB15" s="777"/>
      <c r="CC15" s="777"/>
      <c r="CD15" s="777"/>
      <c r="CE15" s="777"/>
      <c r="CF15" s="777"/>
      <c r="CG15" s="778"/>
      <c r="CH15" s="779"/>
      <c r="CI15" s="780"/>
      <c r="CJ15" s="780"/>
      <c r="CK15" s="780"/>
      <c r="CL15" s="781"/>
      <c r="CM15" s="779"/>
      <c r="CN15" s="780"/>
      <c r="CO15" s="780"/>
      <c r="CP15" s="780"/>
      <c r="CQ15" s="781"/>
      <c r="CR15" s="779"/>
      <c r="CS15" s="780"/>
      <c r="CT15" s="780"/>
      <c r="CU15" s="780"/>
      <c r="CV15" s="781"/>
      <c r="CW15" s="779"/>
      <c r="CX15" s="780"/>
      <c r="CY15" s="780"/>
      <c r="CZ15" s="780"/>
      <c r="DA15" s="781"/>
      <c r="DB15" s="779"/>
      <c r="DC15" s="780"/>
      <c r="DD15" s="780"/>
      <c r="DE15" s="780"/>
      <c r="DF15" s="781"/>
      <c r="DG15" s="779"/>
      <c r="DH15" s="780"/>
      <c r="DI15" s="780"/>
      <c r="DJ15" s="780"/>
      <c r="DK15" s="781"/>
      <c r="DL15" s="779"/>
      <c r="DM15" s="780"/>
      <c r="DN15" s="780"/>
      <c r="DO15" s="780"/>
      <c r="DP15" s="781"/>
      <c r="DQ15" s="779"/>
      <c r="DR15" s="780"/>
      <c r="DS15" s="780"/>
      <c r="DT15" s="780"/>
      <c r="DU15" s="781"/>
      <c r="DV15" s="776"/>
      <c r="DW15" s="777"/>
      <c r="DX15" s="777"/>
      <c r="DY15" s="777"/>
      <c r="DZ15" s="782"/>
      <c r="EA15" s="93"/>
    </row>
    <row r="16" spans="1:131" s="94" customFormat="1" ht="26.25" customHeight="1" x14ac:dyDescent="0.15">
      <c r="A16" s="97">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74"/>
      <c r="AV16" s="774"/>
      <c r="AW16" s="774"/>
      <c r="AX16" s="774"/>
      <c r="AY16" s="775"/>
      <c r="AZ16" s="91"/>
      <c r="BA16" s="91"/>
      <c r="BB16" s="91"/>
      <c r="BC16" s="91"/>
      <c r="BD16" s="91"/>
      <c r="BE16" s="92"/>
      <c r="BF16" s="92"/>
      <c r="BG16" s="92"/>
      <c r="BH16" s="92"/>
      <c r="BI16" s="92"/>
      <c r="BJ16" s="92"/>
      <c r="BK16" s="92"/>
      <c r="BL16" s="92"/>
      <c r="BM16" s="92"/>
      <c r="BN16" s="92"/>
      <c r="BO16" s="92"/>
      <c r="BP16" s="92"/>
      <c r="BQ16" s="97">
        <v>10</v>
      </c>
      <c r="BR16" s="98"/>
      <c r="BS16" s="776"/>
      <c r="BT16" s="777"/>
      <c r="BU16" s="777"/>
      <c r="BV16" s="777"/>
      <c r="BW16" s="777"/>
      <c r="BX16" s="777"/>
      <c r="BY16" s="777"/>
      <c r="BZ16" s="777"/>
      <c r="CA16" s="777"/>
      <c r="CB16" s="777"/>
      <c r="CC16" s="777"/>
      <c r="CD16" s="777"/>
      <c r="CE16" s="777"/>
      <c r="CF16" s="777"/>
      <c r="CG16" s="778"/>
      <c r="CH16" s="779"/>
      <c r="CI16" s="780"/>
      <c r="CJ16" s="780"/>
      <c r="CK16" s="780"/>
      <c r="CL16" s="781"/>
      <c r="CM16" s="779"/>
      <c r="CN16" s="780"/>
      <c r="CO16" s="780"/>
      <c r="CP16" s="780"/>
      <c r="CQ16" s="781"/>
      <c r="CR16" s="779"/>
      <c r="CS16" s="780"/>
      <c r="CT16" s="780"/>
      <c r="CU16" s="780"/>
      <c r="CV16" s="781"/>
      <c r="CW16" s="779"/>
      <c r="CX16" s="780"/>
      <c r="CY16" s="780"/>
      <c r="CZ16" s="780"/>
      <c r="DA16" s="781"/>
      <c r="DB16" s="779"/>
      <c r="DC16" s="780"/>
      <c r="DD16" s="780"/>
      <c r="DE16" s="780"/>
      <c r="DF16" s="781"/>
      <c r="DG16" s="779"/>
      <c r="DH16" s="780"/>
      <c r="DI16" s="780"/>
      <c r="DJ16" s="780"/>
      <c r="DK16" s="781"/>
      <c r="DL16" s="779"/>
      <c r="DM16" s="780"/>
      <c r="DN16" s="780"/>
      <c r="DO16" s="780"/>
      <c r="DP16" s="781"/>
      <c r="DQ16" s="779"/>
      <c r="DR16" s="780"/>
      <c r="DS16" s="780"/>
      <c r="DT16" s="780"/>
      <c r="DU16" s="781"/>
      <c r="DV16" s="776"/>
      <c r="DW16" s="777"/>
      <c r="DX16" s="777"/>
      <c r="DY16" s="777"/>
      <c r="DZ16" s="782"/>
      <c r="EA16" s="93"/>
    </row>
    <row r="17" spans="1:131" s="94" customFormat="1" ht="26.25" customHeight="1" x14ac:dyDescent="0.15">
      <c r="A17" s="97">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74"/>
      <c r="AV17" s="774"/>
      <c r="AW17" s="774"/>
      <c r="AX17" s="774"/>
      <c r="AY17" s="775"/>
      <c r="AZ17" s="91"/>
      <c r="BA17" s="91"/>
      <c r="BB17" s="91"/>
      <c r="BC17" s="91"/>
      <c r="BD17" s="91"/>
      <c r="BE17" s="92"/>
      <c r="BF17" s="92"/>
      <c r="BG17" s="92"/>
      <c r="BH17" s="92"/>
      <c r="BI17" s="92"/>
      <c r="BJ17" s="92"/>
      <c r="BK17" s="92"/>
      <c r="BL17" s="92"/>
      <c r="BM17" s="92"/>
      <c r="BN17" s="92"/>
      <c r="BO17" s="92"/>
      <c r="BP17" s="92"/>
      <c r="BQ17" s="97">
        <v>11</v>
      </c>
      <c r="BR17" s="98"/>
      <c r="BS17" s="776"/>
      <c r="BT17" s="777"/>
      <c r="BU17" s="777"/>
      <c r="BV17" s="777"/>
      <c r="BW17" s="777"/>
      <c r="BX17" s="777"/>
      <c r="BY17" s="777"/>
      <c r="BZ17" s="777"/>
      <c r="CA17" s="777"/>
      <c r="CB17" s="777"/>
      <c r="CC17" s="777"/>
      <c r="CD17" s="777"/>
      <c r="CE17" s="777"/>
      <c r="CF17" s="777"/>
      <c r="CG17" s="778"/>
      <c r="CH17" s="779"/>
      <c r="CI17" s="780"/>
      <c r="CJ17" s="780"/>
      <c r="CK17" s="780"/>
      <c r="CL17" s="781"/>
      <c r="CM17" s="779"/>
      <c r="CN17" s="780"/>
      <c r="CO17" s="780"/>
      <c r="CP17" s="780"/>
      <c r="CQ17" s="781"/>
      <c r="CR17" s="779"/>
      <c r="CS17" s="780"/>
      <c r="CT17" s="780"/>
      <c r="CU17" s="780"/>
      <c r="CV17" s="781"/>
      <c r="CW17" s="779"/>
      <c r="CX17" s="780"/>
      <c r="CY17" s="780"/>
      <c r="CZ17" s="780"/>
      <c r="DA17" s="781"/>
      <c r="DB17" s="779"/>
      <c r="DC17" s="780"/>
      <c r="DD17" s="780"/>
      <c r="DE17" s="780"/>
      <c r="DF17" s="781"/>
      <c r="DG17" s="779"/>
      <c r="DH17" s="780"/>
      <c r="DI17" s="780"/>
      <c r="DJ17" s="780"/>
      <c r="DK17" s="781"/>
      <c r="DL17" s="779"/>
      <c r="DM17" s="780"/>
      <c r="DN17" s="780"/>
      <c r="DO17" s="780"/>
      <c r="DP17" s="781"/>
      <c r="DQ17" s="779"/>
      <c r="DR17" s="780"/>
      <c r="DS17" s="780"/>
      <c r="DT17" s="780"/>
      <c r="DU17" s="781"/>
      <c r="DV17" s="776"/>
      <c r="DW17" s="777"/>
      <c r="DX17" s="777"/>
      <c r="DY17" s="777"/>
      <c r="DZ17" s="782"/>
      <c r="EA17" s="93"/>
    </row>
    <row r="18" spans="1:131" s="94" customFormat="1" ht="26.25" customHeight="1" x14ac:dyDescent="0.15">
      <c r="A18" s="97">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74"/>
      <c r="AV18" s="774"/>
      <c r="AW18" s="774"/>
      <c r="AX18" s="774"/>
      <c r="AY18" s="775"/>
      <c r="AZ18" s="91"/>
      <c r="BA18" s="91"/>
      <c r="BB18" s="91"/>
      <c r="BC18" s="91"/>
      <c r="BD18" s="91"/>
      <c r="BE18" s="92"/>
      <c r="BF18" s="92"/>
      <c r="BG18" s="92"/>
      <c r="BH18" s="92"/>
      <c r="BI18" s="92"/>
      <c r="BJ18" s="92"/>
      <c r="BK18" s="92"/>
      <c r="BL18" s="92"/>
      <c r="BM18" s="92"/>
      <c r="BN18" s="92"/>
      <c r="BO18" s="92"/>
      <c r="BP18" s="92"/>
      <c r="BQ18" s="97">
        <v>12</v>
      </c>
      <c r="BR18" s="98"/>
      <c r="BS18" s="776"/>
      <c r="BT18" s="777"/>
      <c r="BU18" s="777"/>
      <c r="BV18" s="777"/>
      <c r="BW18" s="777"/>
      <c r="BX18" s="777"/>
      <c r="BY18" s="777"/>
      <c r="BZ18" s="777"/>
      <c r="CA18" s="777"/>
      <c r="CB18" s="777"/>
      <c r="CC18" s="777"/>
      <c r="CD18" s="777"/>
      <c r="CE18" s="777"/>
      <c r="CF18" s="777"/>
      <c r="CG18" s="778"/>
      <c r="CH18" s="779"/>
      <c r="CI18" s="780"/>
      <c r="CJ18" s="780"/>
      <c r="CK18" s="780"/>
      <c r="CL18" s="781"/>
      <c r="CM18" s="779"/>
      <c r="CN18" s="780"/>
      <c r="CO18" s="780"/>
      <c r="CP18" s="780"/>
      <c r="CQ18" s="781"/>
      <c r="CR18" s="779"/>
      <c r="CS18" s="780"/>
      <c r="CT18" s="780"/>
      <c r="CU18" s="780"/>
      <c r="CV18" s="781"/>
      <c r="CW18" s="779"/>
      <c r="CX18" s="780"/>
      <c r="CY18" s="780"/>
      <c r="CZ18" s="780"/>
      <c r="DA18" s="781"/>
      <c r="DB18" s="779"/>
      <c r="DC18" s="780"/>
      <c r="DD18" s="780"/>
      <c r="DE18" s="780"/>
      <c r="DF18" s="781"/>
      <c r="DG18" s="779"/>
      <c r="DH18" s="780"/>
      <c r="DI18" s="780"/>
      <c r="DJ18" s="780"/>
      <c r="DK18" s="781"/>
      <c r="DL18" s="779"/>
      <c r="DM18" s="780"/>
      <c r="DN18" s="780"/>
      <c r="DO18" s="780"/>
      <c r="DP18" s="781"/>
      <c r="DQ18" s="779"/>
      <c r="DR18" s="780"/>
      <c r="DS18" s="780"/>
      <c r="DT18" s="780"/>
      <c r="DU18" s="781"/>
      <c r="DV18" s="776"/>
      <c r="DW18" s="777"/>
      <c r="DX18" s="777"/>
      <c r="DY18" s="777"/>
      <c r="DZ18" s="782"/>
      <c r="EA18" s="93"/>
    </row>
    <row r="19" spans="1:131" s="94" customFormat="1" ht="26.25" customHeight="1" x14ac:dyDescent="0.15">
      <c r="A19" s="97">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74"/>
      <c r="AV19" s="774"/>
      <c r="AW19" s="774"/>
      <c r="AX19" s="774"/>
      <c r="AY19" s="775"/>
      <c r="AZ19" s="91"/>
      <c r="BA19" s="91"/>
      <c r="BB19" s="91"/>
      <c r="BC19" s="91"/>
      <c r="BD19" s="91"/>
      <c r="BE19" s="92"/>
      <c r="BF19" s="92"/>
      <c r="BG19" s="92"/>
      <c r="BH19" s="92"/>
      <c r="BI19" s="92"/>
      <c r="BJ19" s="92"/>
      <c r="BK19" s="92"/>
      <c r="BL19" s="92"/>
      <c r="BM19" s="92"/>
      <c r="BN19" s="92"/>
      <c r="BO19" s="92"/>
      <c r="BP19" s="92"/>
      <c r="BQ19" s="97">
        <v>13</v>
      </c>
      <c r="BR19" s="98"/>
      <c r="BS19" s="776"/>
      <c r="BT19" s="777"/>
      <c r="BU19" s="777"/>
      <c r="BV19" s="777"/>
      <c r="BW19" s="777"/>
      <c r="BX19" s="777"/>
      <c r="BY19" s="777"/>
      <c r="BZ19" s="777"/>
      <c r="CA19" s="777"/>
      <c r="CB19" s="777"/>
      <c r="CC19" s="777"/>
      <c r="CD19" s="777"/>
      <c r="CE19" s="777"/>
      <c r="CF19" s="777"/>
      <c r="CG19" s="778"/>
      <c r="CH19" s="779"/>
      <c r="CI19" s="780"/>
      <c r="CJ19" s="780"/>
      <c r="CK19" s="780"/>
      <c r="CL19" s="781"/>
      <c r="CM19" s="779"/>
      <c r="CN19" s="780"/>
      <c r="CO19" s="780"/>
      <c r="CP19" s="780"/>
      <c r="CQ19" s="781"/>
      <c r="CR19" s="779"/>
      <c r="CS19" s="780"/>
      <c r="CT19" s="780"/>
      <c r="CU19" s="780"/>
      <c r="CV19" s="781"/>
      <c r="CW19" s="779"/>
      <c r="CX19" s="780"/>
      <c r="CY19" s="780"/>
      <c r="CZ19" s="780"/>
      <c r="DA19" s="781"/>
      <c r="DB19" s="779"/>
      <c r="DC19" s="780"/>
      <c r="DD19" s="780"/>
      <c r="DE19" s="780"/>
      <c r="DF19" s="781"/>
      <c r="DG19" s="779"/>
      <c r="DH19" s="780"/>
      <c r="DI19" s="780"/>
      <c r="DJ19" s="780"/>
      <c r="DK19" s="781"/>
      <c r="DL19" s="779"/>
      <c r="DM19" s="780"/>
      <c r="DN19" s="780"/>
      <c r="DO19" s="780"/>
      <c r="DP19" s="781"/>
      <c r="DQ19" s="779"/>
      <c r="DR19" s="780"/>
      <c r="DS19" s="780"/>
      <c r="DT19" s="780"/>
      <c r="DU19" s="781"/>
      <c r="DV19" s="776"/>
      <c r="DW19" s="777"/>
      <c r="DX19" s="777"/>
      <c r="DY19" s="777"/>
      <c r="DZ19" s="782"/>
      <c r="EA19" s="93"/>
    </row>
    <row r="20" spans="1:131" s="94" customFormat="1" ht="26.25" customHeight="1" x14ac:dyDescent="0.15">
      <c r="A20" s="97">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74"/>
      <c r="AV20" s="774"/>
      <c r="AW20" s="774"/>
      <c r="AX20" s="774"/>
      <c r="AY20" s="775"/>
      <c r="AZ20" s="91"/>
      <c r="BA20" s="91"/>
      <c r="BB20" s="91"/>
      <c r="BC20" s="91"/>
      <c r="BD20" s="91"/>
      <c r="BE20" s="92"/>
      <c r="BF20" s="92"/>
      <c r="BG20" s="92"/>
      <c r="BH20" s="92"/>
      <c r="BI20" s="92"/>
      <c r="BJ20" s="92"/>
      <c r="BK20" s="92"/>
      <c r="BL20" s="92"/>
      <c r="BM20" s="92"/>
      <c r="BN20" s="92"/>
      <c r="BO20" s="92"/>
      <c r="BP20" s="92"/>
      <c r="BQ20" s="97">
        <v>14</v>
      </c>
      <c r="BR20" s="98"/>
      <c r="BS20" s="776"/>
      <c r="BT20" s="777"/>
      <c r="BU20" s="777"/>
      <c r="BV20" s="777"/>
      <c r="BW20" s="777"/>
      <c r="BX20" s="777"/>
      <c r="BY20" s="777"/>
      <c r="BZ20" s="777"/>
      <c r="CA20" s="777"/>
      <c r="CB20" s="777"/>
      <c r="CC20" s="777"/>
      <c r="CD20" s="777"/>
      <c r="CE20" s="777"/>
      <c r="CF20" s="777"/>
      <c r="CG20" s="778"/>
      <c r="CH20" s="779"/>
      <c r="CI20" s="780"/>
      <c r="CJ20" s="780"/>
      <c r="CK20" s="780"/>
      <c r="CL20" s="781"/>
      <c r="CM20" s="779"/>
      <c r="CN20" s="780"/>
      <c r="CO20" s="780"/>
      <c r="CP20" s="780"/>
      <c r="CQ20" s="781"/>
      <c r="CR20" s="779"/>
      <c r="CS20" s="780"/>
      <c r="CT20" s="780"/>
      <c r="CU20" s="780"/>
      <c r="CV20" s="781"/>
      <c r="CW20" s="779"/>
      <c r="CX20" s="780"/>
      <c r="CY20" s="780"/>
      <c r="CZ20" s="780"/>
      <c r="DA20" s="781"/>
      <c r="DB20" s="779"/>
      <c r="DC20" s="780"/>
      <c r="DD20" s="780"/>
      <c r="DE20" s="780"/>
      <c r="DF20" s="781"/>
      <c r="DG20" s="779"/>
      <c r="DH20" s="780"/>
      <c r="DI20" s="780"/>
      <c r="DJ20" s="780"/>
      <c r="DK20" s="781"/>
      <c r="DL20" s="779"/>
      <c r="DM20" s="780"/>
      <c r="DN20" s="780"/>
      <c r="DO20" s="780"/>
      <c r="DP20" s="781"/>
      <c r="DQ20" s="779"/>
      <c r="DR20" s="780"/>
      <c r="DS20" s="780"/>
      <c r="DT20" s="780"/>
      <c r="DU20" s="781"/>
      <c r="DV20" s="776"/>
      <c r="DW20" s="777"/>
      <c r="DX20" s="777"/>
      <c r="DY20" s="777"/>
      <c r="DZ20" s="782"/>
      <c r="EA20" s="93"/>
    </row>
    <row r="21" spans="1:131" s="94" customFormat="1" ht="26.25" customHeight="1" thickBot="1" x14ac:dyDescent="0.2">
      <c r="A21" s="97">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74"/>
      <c r="AV21" s="774"/>
      <c r="AW21" s="774"/>
      <c r="AX21" s="774"/>
      <c r="AY21" s="775"/>
      <c r="AZ21" s="91"/>
      <c r="BA21" s="91"/>
      <c r="BB21" s="91"/>
      <c r="BC21" s="91"/>
      <c r="BD21" s="91"/>
      <c r="BE21" s="92"/>
      <c r="BF21" s="92"/>
      <c r="BG21" s="92"/>
      <c r="BH21" s="92"/>
      <c r="BI21" s="92"/>
      <c r="BJ21" s="92"/>
      <c r="BK21" s="92"/>
      <c r="BL21" s="92"/>
      <c r="BM21" s="92"/>
      <c r="BN21" s="92"/>
      <c r="BO21" s="92"/>
      <c r="BP21" s="92"/>
      <c r="BQ21" s="97">
        <v>15</v>
      </c>
      <c r="BR21" s="98"/>
      <c r="BS21" s="776"/>
      <c r="BT21" s="777"/>
      <c r="BU21" s="777"/>
      <c r="BV21" s="777"/>
      <c r="BW21" s="777"/>
      <c r="BX21" s="777"/>
      <c r="BY21" s="777"/>
      <c r="BZ21" s="777"/>
      <c r="CA21" s="777"/>
      <c r="CB21" s="777"/>
      <c r="CC21" s="777"/>
      <c r="CD21" s="777"/>
      <c r="CE21" s="777"/>
      <c r="CF21" s="777"/>
      <c r="CG21" s="778"/>
      <c r="CH21" s="779"/>
      <c r="CI21" s="780"/>
      <c r="CJ21" s="780"/>
      <c r="CK21" s="780"/>
      <c r="CL21" s="781"/>
      <c r="CM21" s="779"/>
      <c r="CN21" s="780"/>
      <c r="CO21" s="780"/>
      <c r="CP21" s="780"/>
      <c r="CQ21" s="781"/>
      <c r="CR21" s="779"/>
      <c r="CS21" s="780"/>
      <c r="CT21" s="780"/>
      <c r="CU21" s="780"/>
      <c r="CV21" s="781"/>
      <c r="CW21" s="779"/>
      <c r="CX21" s="780"/>
      <c r="CY21" s="780"/>
      <c r="CZ21" s="780"/>
      <c r="DA21" s="781"/>
      <c r="DB21" s="779"/>
      <c r="DC21" s="780"/>
      <c r="DD21" s="780"/>
      <c r="DE21" s="780"/>
      <c r="DF21" s="781"/>
      <c r="DG21" s="779"/>
      <c r="DH21" s="780"/>
      <c r="DI21" s="780"/>
      <c r="DJ21" s="780"/>
      <c r="DK21" s="781"/>
      <c r="DL21" s="779"/>
      <c r="DM21" s="780"/>
      <c r="DN21" s="780"/>
      <c r="DO21" s="780"/>
      <c r="DP21" s="781"/>
      <c r="DQ21" s="779"/>
      <c r="DR21" s="780"/>
      <c r="DS21" s="780"/>
      <c r="DT21" s="780"/>
      <c r="DU21" s="781"/>
      <c r="DV21" s="776"/>
      <c r="DW21" s="777"/>
      <c r="DX21" s="777"/>
      <c r="DY21" s="777"/>
      <c r="DZ21" s="782"/>
      <c r="EA21" s="93"/>
    </row>
    <row r="22" spans="1:131" s="94" customFormat="1" ht="26.25" customHeight="1" x14ac:dyDescent="0.15">
      <c r="A22" s="97">
        <v>16</v>
      </c>
      <c r="B22" s="743"/>
      <c r="C22" s="744"/>
      <c r="D22" s="744"/>
      <c r="E22" s="744"/>
      <c r="F22" s="744"/>
      <c r="G22" s="744"/>
      <c r="H22" s="744"/>
      <c r="I22" s="744"/>
      <c r="J22" s="744"/>
      <c r="K22" s="744"/>
      <c r="L22" s="744"/>
      <c r="M22" s="744"/>
      <c r="N22" s="744"/>
      <c r="O22" s="744"/>
      <c r="P22" s="745"/>
      <c r="Q22" s="793"/>
      <c r="R22" s="794"/>
      <c r="S22" s="794"/>
      <c r="T22" s="794"/>
      <c r="U22" s="794"/>
      <c r="V22" s="794"/>
      <c r="W22" s="794"/>
      <c r="X22" s="794"/>
      <c r="Y22" s="794"/>
      <c r="Z22" s="794"/>
      <c r="AA22" s="794"/>
      <c r="AB22" s="794"/>
      <c r="AC22" s="794"/>
      <c r="AD22" s="794"/>
      <c r="AE22" s="795"/>
      <c r="AF22" s="749"/>
      <c r="AG22" s="750"/>
      <c r="AH22" s="750"/>
      <c r="AI22" s="750"/>
      <c r="AJ22" s="751"/>
      <c r="AK22" s="796"/>
      <c r="AL22" s="797"/>
      <c r="AM22" s="797"/>
      <c r="AN22" s="797"/>
      <c r="AO22" s="797"/>
      <c r="AP22" s="797"/>
      <c r="AQ22" s="797"/>
      <c r="AR22" s="797"/>
      <c r="AS22" s="797"/>
      <c r="AT22" s="797"/>
      <c r="AU22" s="798"/>
      <c r="AV22" s="798"/>
      <c r="AW22" s="798"/>
      <c r="AX22" s="798"/>
      <c r="AY22" s="799"/>
      <c r="AZ22" s="800" t="s">
        <v>320</v>
      </c>
      <c r="BA22" s="800"/>
      <c r="BB22" s="800"/>
      <c r="BC22" s="800"/>
      <c r="BD22" s="801"/>
      <c r="BE22" s="92"/>
      <c r="BF22" s="92"/>
      <c r="BG22" s="92"/>
      <c r="BH22" s="92"/>
      <c r="BI22" s="92"/>
      <c r="BJ22" s="92"/>
      <c r="BK22" s="92"/>
      <c r="BL22" s="92"/>
      <c r="BM22" s="92"/>
      <c r="BN22" s="92"/>
      <c r="BO22" s="92"/>
      <c r="BP22" s="92"/>
      <c r="BQ22" s="97">
        <v>16</v>
      </c>
      <c r="BR22" s="98"/>
      <c r="BS22" s="776"/>
      <c r="BT22" s="777"/>
      <c r="BU22" s="777"/>
      <c r="BV22" s="777"/>
      <c r="BW22" s="777"/>
      <c r="BX22" s="777"/>
      <c r="BY22" s="777"/>
      <c r="BZ22" s="777"/>
      <c r="CA22" s="777"/>
      <c r="CB22" s="777"/>
      <c r="CC22" s="777"/>
      <c r="CD22" s="777"/>
      <c r="CE22" s="777"/>
      <c r="CF22" s="777"/>
      <c r="CG22" s="778"/>
      <c r="CH22" s="779"/>
      <c r="CI22" s="780"/>
      <c r="CJ22" s="780"/>
      <c r="CK22" s="780"/>
      <c r="CL22" s="781"/>
      <c r="CM22" s="779"/>
      <c r="CN22" s="780"/>
      <c r="CO22" s="780"/>
      <c r="CP22" s="780"/>
      <c r="CQ22" s="781"/>
      <c r="CR22" s="779"/>
      <c r="CS22" s="780"/>
      <c r="CT22" s="780"/>
      <c r="CU22" s="780"/>
      <c r="CV22" s="781"/>
      <c r="CW22" s="779"/>
      <c r="CX22" s="780"/>
      <c r="CY22" s="780"/>
      <c r="CZ22" s="780"/>
      <c r="DA22" s="781"/>
      <c r="DB22" s="779"/>
      <c r="DC22" s="780"/>
      <c r="DD22" s="780"/>
      <c r="DE22" s="780"/>
      <c r="DF22" s="781"/>
      <c r="DG22" s="779"/>
      <c r="DH22" s="780"/>
      <c r="DI22" s="780"/>
      <c r="DJ22" s="780"/>
      <c r="DK22" s="781"/>
      <c r="DL22" s="779"/>
      <c r="DM22" s="780"/>
      <c r="DN22" s="780"/>
      <c r="DO22" s="780"/>
      <c r="DP22" s="781"/>
      <c r="DQ22" s="779"/>
      <c r="DR22" s="780"/>
      <c r="DS22" s="780"/>
      <c r="DT22" s="780"/>
      <c r="DU22" s="781"/>
      <c r="DV22" s="776"/>
      <c r="DW22" s="777"/>
      <c r="DX22" s="777"/>
      <c r="DY22" s="777"/>
      <c r="DZ22" s="782"/>
      <c r="EA22" s="93"/>
    </row>
    <row r="23" spans="1:131" s="94" customFormat="1" ht="26.25" customHeight="1" thickBot="1" x14ac:dyDescent="0.2">
      <c r="A23" s="99" t="s">
        <v>321</v>
      </c>
      <c r="B23" s="783" t="s">
        <v>322</v>
      </c>
      <c r="C23" s="784"/>
      <c r="D23" s="784"/>
      <c r="E23" s="784"/>
      <c r="F23" s="784"/>
      <c r="G23" s="784"/>
      <c r="H23" s="784"/>
      <c r="I23" s="784"/>
      <c r="J23" s="784"/>
      <c r="K23" s="784"/>
      <c r="L23" s="784"/>
      <c r="M23" s="784"/>
      <c r="N23" s="784"/>
      <c r="O23" s="784"/>
      <c r="P23" s="785"/>
      <c r="Q23" s="786">
        <v>31145</v>
      </c>
      <c r="R23" s="787"/>
      <c r="S23" s="787"/>
      <c r="T23" s="787"/>
      <c r="U23" s="787"/>
      <c r="V23" s="787">
        <v>33334</v>
      </c>
      <c r="W23" s="787"/>
      <c r="X23" s="787"/>
      <c r="Y23" s="787"/>
      <c r="Z23" s="787"/>
      <c r="AA23" s="787">
        <v>811</v>
      </c>
      <c r="AB23" s="787"/>
      <c r="AC23" s="787"/>
      <c r="AD23" s="787"/>
      <c r="AE23" s="788"/>
      <c r="AF23" s="789">
        <v>575</v>
      </c>
      <c r="AG23" s="787"/>
      <c r="AH23" s="787"/>
      <c r="AI23" s="787"/>
      <c r="AJ23" s="790"/>
      <c r="AK23" s="791"/>
      <c r="AL23" s="792"/>
      <c r="AM23" s="792"/>
      <c r="AN23" s="792"/>
      <c r="AO23" s="792"/>
      <c r="AP23" s="787">
        <v>27945</v>
      </c>
      <c r="AQ23" s="787"/>
      <c r="AR23" s="787"/>
      <c r="AS23" s="787"/>
      <c r="AT23" s="787"/>
      <c r="AU23" s="803"/>
      <c r="AV23" s="803"/>
      <c r="AW23" s="803"/>
      <c r="AX23" s="803"/>
      <c r="AY23" s="804"/>
      <c r="AZ23" s="805" t="s">
        <v>62</v>
      </c>
      <c r="BA23" s="806"/>
      <c r="BB23" s="806"/>
      <c r="BC23" s="806"/>
      <c r="BD23" s="807"/>
      <c r="BE23" s="92"/>
      <c r="BF23" s="92"/>
      <c r="BG23" s="92"/>
      <c r="BH23" s="92"/>
      <c r="BI23" s="92"/>
      <c r="BJ23" s="92"/>
      <c r="BK23" s="92"/>
      <c r="BL23" s="92"/>
      <c r="BM23" s="92"/>
      <c r="BN23" s="92"/>
      <c r="BO23" s="92"/>
      <c r="BP23" s="92"/>
      <c r="BQ23" s="97">
        <v>17</v>
      </c>
      <c r="BR23" s="98"/>
      <c r="BS23" s="776"/>
      <c r="BT23" s="777"/>
      <c r="BU23" s="777"/>
      <c r="BV23" s="777"/>
      <c r="BW23" s="777"/>
      <c r="BX23" s="777"/>
      <c r="BY23" s="777"/>
      <c r="BZ23" s="777"/>
      <c r="CA23" s="777"/>
      <c r="CB23" s="777"/>
      <c r="CC23" s="777"/>
      <c r="CD23" s="777"/>
      <c r="CE23" s="777"/>
      <c r="CF23" s="777"/>
      <c r="CG23" s="778"/>
      <c r="CH23" s="779"/>
      <c r="CI23" s="780"/>
      <c r="CJ23" s="780"/>
      <c r="CK23" s="780"/>
      <c r="CL23" s="781"/>
      <c r="CM23" s="779"/>
      <c r="CN23" s="780"/>
      <c r="CO23" s="780"/>
      <c r="CP23" s="780"/>
      <c r="CQ23" s="781"/>
      <c r="CR23" s="779"/>
      <c r="CS23" s="780"/>
      <c r="CT23" s="780"/>
      <c r="CU23" s="780"/>
      <c r="CV23" s="781"/>
      <c r="CW23" s="779"/>
      <c r="CX23" s="780"/>
      <c r="CY23" s="780"/>
      <c r="CZ23" s="780"/>
      <c r="DA23" s="781"/>
      <c r="DB23" s="779"/>
      <c r="DC23" s="780"/>
      <c r="DD23" s="780"/>
      <c r="DE23" s="780"/>
      <c r="DF23" s="781"/>
      <c r="DG23" s="779"/>
      <c r="DH23" s="780"/>
      <c r="DI23" s="780"/>
      <c r="DJ23" s="780"/>
      <c r="DK23" s="781"/>
      <c r="DL23" s="779"/>
      <c r="DM23" s="780"/>
      <c r="DN23" s="780"/>
      <c r="DO23" s="780"/>
      <c r="DP23" s="781"/>
      <c r="DQ23" s="779"/>
      <c r="DR23" s="780"/>
      <c r="DS23" s="780"/>
      <c r="DT23" s="780"/>
      <c r="DU23" s="781"/>
      <c r="DV23" s="776"/>
      <c r="DW23" s="777"/>
      <c r="DX23" s="777"/>
      <c r="DY23" s="777"/>
      <c r="DZ23" s="782"/>
      <c r="EA23" s="93"/>
    </row>
    <row r="24" spans="1:131" s="94" customFormat="1" ht="26.25" customHeight="1" x14ac:dyDescent="0.15">
      <c r="A24" s="802" t="s">
        <v>323</v>
      </c>
      <c r="B24" s="802"/>
      <c r="C24" s="802"/>
      <c r="D24" s="802"/>
      <c r="E24" s="802"/>
      <c r="F24" s="802"/>
      <c r="G24" s="802"/>
      <c r="H24" s="802"/>
      <c r="I24" s="802"/>
      <c r="J24" s="802"/>
      <c r="K24" s="802"/>
      <c r="L24" s="802"/>
      <c r="M24" s="802"/>
      <c r="N24" s="802"/>
      <c r="O24" s="802"/>
      <c r="P24" s="802"/>
      <c r="Q24" s="802"/>
      <c r="R24" s="802"/>
      <c r="S24" s="802"/>
      <c r="T24" s="802"/>
      <c r="U24" s="802"/>
      <c r="V24" s="802"/>
      <c r="W24" s="802"/>
      <c r="X24" s="802"/>
      <c r="Y24" s="802"/>
      <c r="Z24" s="802"/>
      <c r="AA24" s="802"/>
      <c r="AB24" s="802"/>
      <c r="AC24" s="802"/>
      <c r="AD24" s="802"/>
      <c r="AE24" s="802"/>
      <c r="AF24" s="802"/>
      <c r="AG24" s="802"/>
      <c r="AH24" s="802"/>
      <c r="AI24" s="802"/>
      <c r="AJ24" s="802"/>
      <c r="AK24" s="802"/>
      <c r="AL24" s="802"/>
      <c r="AM24" s="802"/>
      <c r="AN24" s="802"/>
      <c r="AO24" s="802"/>
      <c r="AP24" s="802"/>
      <c r="AQ24" s="802"/>
      <c r="AR24" s="802"/>
      <c r="AS24" s="802"/>
      <c r="AT24" s="802"/>
      <c r="AU24" s="802"/>
      <c r="AV24" s="802"/>
      <c r="AW24" s="802"/>
      <c r="AX24" s="802"/>
      <c r="AY24" s="802"/>
      <c r="AZ24" s="91"/>
      <c r="BA24" s="91"/>
      <c r="BB24" s="91"/>
      <c r="BC24" s="91"/>
      <c r="BD24" s="91"/>
      <c r="BE24" s="92"/>
      <c r="BF24" s="92"/>
      <c r="BG24" s="92"/>
      <c r="BH24" s="92"/>
      <c r="BI24" s="92"/>
      <c r="BJ24" s="92"/>
      <c r="BK24" s="92"/>
      <c r="BL24" s="92"/>
      <c r="BM24" s="92"/>
      <c r="BN24" s="92"/>
      <c r="BO24" s="92"/>
      <c r="BP24" s="92"/>
      <c r="BQ24" s="97">
        <v>18</v>
      </c>
      <c r="BR24" s="98"/>
      <c r="BS24" s="776"/>
      <c r="BT24" s="777"/>
      <c r="BU24" s="777"/>
      <c r="BV24" s="777"/>
      <c r="BW24" s="777"/>
      <c r="BX24" s="777"/>
      <c r="BY24" s="777"/>
      <c r="BZ24" s="777"/>
      <c r="CA24" s="777"/>
      <c r="CB24" s="777"/>
      <c r="CC24" s="777"/>
      <c r="CD24" s="777"/>
      <c r="CE24" s="777"/>
      <c r="CF24" s="777"/>
      <c r="CG24" s="778"/>
      <c r="CH24" s="779"/>
      <c r="CI24" s="780"/>
      <c r="CJ24" s="780"/>
      <c r="CK24" s="780"/>
      <c r="CL24" s="781"/>
      <c r="CM24" s="779"/>
      <c r="CN24" s="780"/>
      <c r="CO24" s="780"/>
      <c r="CP24" s="780"/>
      <c r="CQ24" s="781"/>
      <c r="CR24" s="779"/>
      <c r="CS24" s="780"/>
      <c r="CT24" s="780"/>
      <c r="CU24" s="780"/>
      <c r="CV24" s="781"/>
      <c r="CW24" s="779"/>
      <c r="CX24" s="780"/>
      <c r="CY24" s="780"/>
      <c r="CZ24" s="780"/>
      <c r="DA24" s="781"/>
      <c r="DB24" s="779"/>
      <c r="DC24" s="780"/>
      <c r="DD24" s="780"/>
      <c r="DE24" s="780"/>
      <c r="DF24" s="781"/>
      <c r="DG24" s="779"/>
      <c r="DH24" s="780"/>
      <c r="DI24" s="780"/>
      <c r="DJ24" s="780"/>
      <c r="DK24" s="781"/>
      <c r="DL24" s="779"/>
      <c r="DM24" s="780"/>
      <c r="DN24" s="780"/>
      <c r="DO24" s="780"/>
      <c r="DP24" s="781"/>
      <c r="DQ24" s="779"/>
      <c r="DR24" s="780"/>
      <c r="DS24" s="780"/>
      <c r="DT24" s="780"/>
      <c r="DU24" s="781"/>
      <c r="DV24" s="776"/>
      <c r="DW24" s="777"/>
      <c r="DX24" s="777"/>
      <c r="DY24" s="777"/>
      <c r="DZ24" s="782"/>
      <c r="EA24" s="93"/>
    </row>
    <row r="25" spans="1:131" ht="26.25" customHeight="1" thickBot="1" x14ac:dyDescent="0.2">
      <c r="A25" s="733" t="s">
        <v>324</v>
      </c>
      <c r="B25" s="733"/>
      <c r="C25" s="733"/>
      <c r="D25" s="733"/>
      <c r="E25" s="733"/>
      <c r="F25" s="733"/>
      <c r="G25" s="733"/>
      <c r="H25" s="733"/>
      <c r="I25" s="733"/>
      <c r="J25" s="733"/>
      <c r="K25" s="733"/>
      <c r="L25" s="733"/>
      <c r="M25" s="733"/>
      <c r="N25" s="733"/>
      <c r="O25" s="733"/>
      <c r="P25" s="733"/>
      <c r="Q25" s="733"/>
      <c r="R25" s="733"/>
      <c r="S25" s="733"/>
      <c r="T25" s="733"/>
      <c r="U25" s="733"/>
      <c r="V25" s="733"/>
      <c r="W25" s="733"/>
      <c r="X25" s="733"/>
      <c r="Y25" s="733"/>
      <c r="Z25" s="733"/>
      <c r="AA25" s="733"/>
      <c r="AB25" s="733"/>
      <c r="AC25" s="733"/>
      <c r="AD25" s="733"/>
      <c r="AE25" s="733"/>
      <c r="AF25" s="733"/>
      <c r="AG25" s="733"/>
      <c r="AH25" s="733"/>
      <c r="AI25" s="733"/>
      <c r="AJ25" s="733"/>
      <c r="AK25" s="733"/>
      <c r="AL25" s="733"/>
      <c r="AM25" s="733"/>
      <c r="AN25" s="733"/>
      <c r="AO25" s="733"/>
      <c r="AP25" s="733"/>
      <c r="AQ25" s="733"/>
      <c r="AR25" s="733"/>
      <c r="AS25" s="733"/>
      <c r="AT25" s="733"/>
      <c r="AU25" s="733"/>
      <c r="AV25" s="733"/>
      <c r="AW25" s="733"/>
      <c r="AX25" s="733"/>
      <c r="AY25" s="733"/>
      <c r="AZ25" s="733"/>
      <c r="BA25" s="733"/>
      <c r="BB25" s="733"/>
      <c r="BC25" s="733"/>
      <c r="BD25" s="733"/>
      <c r="BE25" s="733"/>
      <c r="BF25" s="733"/>
      <c r="BG25" s="733"/>
      <c r="BH25" s="733"/>
      <c r="BI25" s="733"/>
      <c r="BJ25" s="91"/>
      <c r="BK25" s="91"/>
      <c r="BL25" s="91"/>
      <c r="BM25" s="91"/>
      <c r="BN25" s="91"/>
      <c r="BO25" s="100"/>
      <c r="BP25" s="100"/>
      <c r="BQ25" s="97">
        <v>19</v>
      </c>
      <c r="BR25" s="98"/>
      <c r="BS25" s="776"/>
      <c r="BT25" s="777"/>
      <c r="BU25" s="777"/>
      <c r="BV25" s="777"/>
      <c r="BW25" s="777"/>
      <c r="BX25" s="777"/>
      <c r="BY25" s="777"/>
      <c r="BZ25" s="777"/>
      <c r="CA25" s="777"/>
      <c r="CB25" s="777"/>
      <c r="CC25" s="777"/>
      <c r="CD25" s="777"/>
      <c r="CE25" s="777"/>
      <c r="CF25" s="777"/>
      <c r="CG25" s="778"/>
      <c r="CH25" s="779"/>
      <c r="CI25" s="780"/>
      <c r="CJ25" s="780"/>
      <c r="CK25" s="780"/>
      <c r="CL25" s="781"/>
      <c r="CM25" s="779"/>
      <c r="CN25" s="780"/>
      <c r="CO25" s="780"/>
      <c r="CP25" s="780"/>
      <c r="CQ25" s="781"/>
      <c r="CR25" s="779"/>
      <c r="CS25" s="780"/>
      <c r="CT25" s="780"/>
      <c r="CU25" s="780"/>
      <c r="CV25" s="781"/>
      <c r="CW25" s="779"/>
      <c r="CX25" s="780"/>
      <c r="CY25" s="780"/>
      <c r="CZ25" s="780"/>
      <c r="DA25" s="781"/>
      <c r="DB25" s="779"/>
      <c r="DC25" s="780"/>
      <c r="DD25" s="780"/>
      <c r="DE25" s="780"/>
      <c r="DF25" s="781"/>
      <c r="DG25" s="779"/>
      <c r="DH25" s="780"/>
      <c r="DI25" s="780"/>
      <c r="DJ25" s="780"/>
      <c r="DK25" s="781"/>
      <c r="DL25" s="779"/>
      <c r="DM25" s="780"/>
      <c r="DN25" s="780"/>
      <c r="DO25" s="780"/>
      <c r="DP25" s="781"/>
      <c r="DQ25" s="779"/>
      <c r="DR25" s="780"/>
      <c r="DS25" s="780"/>
      <c r="DT25" s="780"/>
      <c r="DU25" s="781"/>
      <c r="DV25" s="776"/>
      <c r="DW25" s="777"/>
      <c r="DX25" s="777"/>
      <c r="DY25" s="777"/>
      <c r="DZ25" s="782"/>
      <c r="EA25" s="89"/>
    </row>
    <row r="26" spans="1:131" ht="26.25" customHeight="1" x14ac:dyDescent="0.15">
      <c r="A26" s="723" t="s">
        <v>298</v>
      </c>
      <c r="B26" s="724"/>
      <c r="C26" s="724"/>
      <c r="D26" s="724"/>
      <c r="E26" s="724"/>
      <c r="F26" s="724"/>
      <c r="G26" s="724"/>
      <c r="H26" s="724"/>
      <c r="I26" s="724"/>
      <c r="J26" s="724"/>
      <c r="K26" s="724"/>
      <c r="L26" s="724"/>
      <c r="M26" s="724"/>
      <c r="N26" s="724"/>
      <c r="O26" s="724"/>
      <c r="P26" s="725"/>
      <c r="Q26" s="719" t="s">
        <v>325</v>
      </c>
      <c r="R26" s="715"/>
      <c r="S26" s="715"/>
      <c r="T26" s="715"/>
      <c r="U26" s="716"/>
      <c r="V26" s="719" t="s">
        <v>326</v>
      </c>
      <c r="W26" s="715"/>
      <c r="X26" s="715"/>
      <c r="Y26" s="715"/>
      <c r="Z26" s="716"/>
      <c r="AA26" s="719" t="s">
        <v>327</v>
      </c>
      <c r="AB26" s="715"/>
      <c r="AC26" s="715"/>
      <c r="AD26" s="715"/>
      <c r="AE26" s="715"/>
      <c r="AF26" s="808" t="s">
        <v>328</v>
      </c>
      <c r="AG26" s="809"/>
      <c r="AH26" s="809"/>
      <c r="AI26" s="809"/>
      <c r="AJ26" s="810"/>
      <c r="AK26" s="715" t="s">
        <v>329</v>
      </c>
      <c r="AL26" s="715"/>
      <c r="AM26" s="715"/>
      <c r="AN26" s="715"/>
      <c r="AO26" s="716"/>
      <c r="AP26" s="719" t="s">
        <v>330</v>
      </c>
      <c r="AQ26" s="715"/>
      <c r="AR26" s="715"/>
      <c r="AS26" s="715"/>
      <c r="AT26" s="716"/>
      <c r="AU26" s="719" t="s">
        <v>331</v>
      </c>
      <c r="AV26" s="715"/>
      <c r="AW26" s="715"/>
      <c r="AX26" s="715"/>
      <c r="AY26" s="716"/>
      <c r="AZ26" s="719" t="s">
        <v>332</v>
      </c>
      <c r="BA26" s="715"/>
      <c r="BB26" s="715"/>
      <c r="BC26" s="715"/>
      <c r="BD26" s="716"/>
      <c r="BE26" s="719" t="s">
        <v>305</v>
      </c>
      <c r="BF26" s="715"/>
      <c r="BG26" s="715"/>
      <c r="BH26" s="715"/>
      <c r="BI26" s="721"/>
      <c r="BJ26" s="91"/>
      <c r="BK26" s="91"/>
      <c r="BL26" s="91"/>
      <c r="BM26" s="91"/>
      <c r="BN26" s="91"/>
      <c r="BO26" s="100"/>
      <c r="BP26" s="100"/>
      <c r="BQ26" s="97">
        <v>20</v>
      </c>
      <c r="BR26" s="98"/>
      <c r="BS26" s="776"/>
      <c r="BT26" s="777"/>
      <c r="BU26" s="777"/>
      <c r="BV26" s="777"/>
      <c r="BW26" s="777"/>
      <c r="BX26" s="777"/>
      <c r="BY26" s="777"/>
      <c r="BZ26" s="777"/>
      <c r="CA26" s="777"/>
      <c r="CB26" s="777"/>
      <c r="CC26" s="777"/>
      <c r="CD26" s="777"/>
      <c r="CE26" s="777"/>
      <c r="CF26" s="777"/>
      <c r="CG26" s="778"/>
      <c r="CH26" s="779"/>
      <c r="CI26" s="780"/>
      <c r="CJ26" s="780"/>
      <c r="CK26" s="780"/>
      <c r="CL26" s="781"/>
      <c r="CM26" s="779"/>
      <c r="CN26" s="780"/>
      <c r="CO26" s="780"/>
      <c r="CP26" s="780"/>
      <c r="CQ26" s="781"/>
      <c r="CR26" s="779"/>
      <c r="CS26" s="780"/>
      <c r="CT26" s="780"/>
      <c r="CU26" s="780"/>
      <c r="CV26" s="781"/>
      <c r="CW26" s="779"/>
      <c r="CX26" s="780"/>
      <c r="CY26" s="780"/>
      <c r="CZ26" s="780"/>
      <c r="DA26" s="781"/>
      <c r="DB26" s="779"/>
      <c r="DC26" s="780"/>
      <c r="DD26" s="780"/>
      <c r="DE26" s="780"/>
      <c r="DF26" s="781"/>
      <c r="DG26" s="779"/>
      <c r="DH26" s="780"/>
      <c r="DI26" s="780"/>
      <c r="DJ26" s="780"/>
      <c r="DK26" s="781"/>
      <c r="DL26" s="779"/>
      <c r="DM26" s="780"/>
      <c r="DN26" s="780"/>
      <c r="DO26" s="780"/>
      <c r="DP26" s="781"/>
      <c r="DQ26" s="779"/>
      <c r="DR26" s="780"/>
      <c r="DS26" s="780"/>
      <c r="DT26" s="780"/>
      <c r="DU26" s="781"/>
      <c r="DV26" s="776"/>
      <c r="DW26" s="777"/>
      <c r="DX26" s="777"/>
      <c r="DY26" s="777"/>
      <c r="DZ26" s="782"/>
      <c r="EA26" s="89"/>
    </row>
    <row r="27" spans="1:131" ht="26.25" customHeight="1" thickBot="1" x14ac:dyDescent="0.2">
      <c r="A27" s="726"/>
      <c r="B27" s="727"/>
      <c r="C27" s="727"/>
      <c r="D27" s="727"/>
      <c r="E27" s="727"/>
      <c r="F27" s="727"/>
      <c r="G27" s="727"/>
      <c r="H27" s="727"/>
      <c r="I27" s="727"/>
      <c r="J27" s="727"/>
      <c r="K27" s="727"/>
      <c r="L27" s="727"/>
      <c r="M27" s="727"/>
      <c r="N27" s="727"/>
      <c r="O27" s="727"/>
      <c r="P27" s="728"/>
      <c r="Q27" s="720"/>
      <c r="R27" s="717"/>
      <c r="S27" s="717"/>
      <c r="T27" s="717"/>
      <c r="U27" s="718"/>
      <c r="V27" s="720"/>
      <c r="W27" s="717"/>
      <c r="X27" s="717"/>
      <c r="Y27" s="717"/>
      <c r="Z27" s="718"/>
      <c r="AA27" s="720"/>
      <c r="AB27" s="717"/>
      <c r="AC27" s="717"/>
      <c r="AD27" s="717"/>
      <c r="AE27" s="717"/>
      <c r="AF27" s="811"/>
      <c r="AG27" s="812"/>
      <c r="AH27" s="812"/>
      <c r="AI27" s="812"/>
      <c r="AJ27" s="813"/>
      <c r="AK27" s="717"/>
      <c r="AL27" s="717"/>
      <c r="AM27" s="717"/>
      <c r="AN27" s="717"/>
      <c r="AO27" s="718"/>
      <c r="AP27" s="720"/>
      <c r="AQ27" s="717"/>
      <c r="AR27" s="717"/>
      <c r="AS27" s="717"/>
      <c r="AT27" s="718"/>
      <c r="AU27" s="720"/>
      <c r="AV27" s="717"/>
      <c r="AW27" s="717"/>
      <c r="AX27" s="717"/>
      <c r="AY27" s="718"/>
      <c r="AZ27" s="720"/>
      <c r="BA27" s="717"/>
      <c r="BB27" s="717"/>
      <c r="BC27" s="717"/>
      <c r="BD27" s="718"/>
      <c r="BE27" s="720"/>
      <c r="BF27" s="717"/>
      <c r="BG27" s="717"/>
      <c r="BH27" s="717"/>
      <c r="BI27" s="722"/>
      <c r="BJ27" s="91"/>
      <c r="BK27" s="91"/>
      <c r="BL27" s="91"/>
      <c r="BM27" s="91"/>
      <c r="BN27" s="91"/>
      <c r="BO27" s="100"/>
      <c r="BP27" s="100"/>
      <c r="BQ27" s="97">
        <v>21</v>
      </c>
      <c r="BR27" s="98"/>
      <c r="BS27" s="776"/>
      <c r="BT27" s="777"/>
      <c r="BU27" s="777"/>
      <c r="BV27" s="777"/>
      <c r="BW27" s="777"/>
      <c r="BX27" s="777"/>
      <c r="BY27" s="777"/>
      <c r="BZ27" s="777"/>
      <c r="CA27" s="777"/>
      <c r="CB27" s="777"/>
      <c r="CC27" s="777"/>
      <c r="CD27" s="777"/>
      <c r="CE27" s="777"/>
      <c r="CF27" s="777"/>
      <c r="CG27" s="778"/>
      <c r="CH27" s="779"/>
      <c r="CI27" s="780"/>
      <c r="CJ27" s="780"/>
      <c r="CK27" s="780"/>
      <c r="CL27" s="781"/>
      <c r="CM27" s="779"/>
      <c r="CN27" s="780"/>
      <c r="CO27" s="780"/>
      <c r="CP27" s="780"/>
      <c r="CQ27" s="781"/>
      <c r="CR27" s="779"/>
      <c r="CS27" s="780"/>
      <c r="CT27" s="780"/>
      <c r="CU27" s="780"/>
      <c r="CV27" s="781"/>
      <c r="CW27" s="779"/>
      <c r="CX27" s="780"/>
      <c r="CY27" s="780"/>
      <c r="CZ27" s="780"/>
      <c r="DA27" s="781"/>
      <c r="DB27" s="779"/>
      <c r="DC27" s="780"/>
      <c r="DD27" s="780"/>
      <c r="DE27" s="780"/>
      <c r="DF27" s="781"/>
      <c r="DG27" s="779"/>
      <c r="DH27" s="780"/>
      <c r="DI27" s="780"/>
      <c r="DJ27" s="780"/>
      <c r="DK27" s="781"/>
      <c r="DL27" s="779"/>
      <c r="DM27" s="780"/>
      <c r="DN27" s="780"/>
      <c r="DO27" s="780"/>
      <c r="DP27" s="781"/>
      <c r="DQ27" s="779"/>
      <c r="DR27" s="780"/>
      <c r="DS27" s="780"/>
      <c r="DT27" s="780"/>
      <c r="DU27" s="781"/>
      <c r="DV27" s="776"/>
      <c r="DW27" s="777"/>
      <c r="DX27" s="777"/>
      <c r="DY27" s="777"/>
      <c r="DZ27" s="782"/>
      <c r="EA27" s="89"/>
    </row>
    <row r="28" spans="1:131" ht="26.25" customHeight="1" thickTop="1" x14ac:dyDescent="0.15">
      <c r="A28" s="101">
        <v>1</v>
      </c>
      <c r="B28" s="754" t="s">
        <v>333</v>
      </c>
      <c r="C28" s="755"/>
      <c r="D28" s="755"/>
      <c r="E28" s="755"/>
      <c r="F28" s="755"/>
      <c r="G28" s="755"/>
      <c r="H28" s="755"/>
      <c r="I28" s="755"/>
      <c r="J28" s="755"/>
      <c r="K28" s="755"/>
      <c r="L28" s="755"/>
      <c r="M28" s="755"/>
      <c r="N28" s="755"/>
      <c r="O28" s="755"/>
      <c r="P28" s="756"/>
      <c r="Q28" s="816">
        <v>4675</v>
      </c>
      <c r="R28" s="817"/>
      <c r="S28" s="817"/>
      <c r="T28" s="817"/>
      <c r="U28" s="817"/>
      <c r="V28" s="817">
        <v>4659</v>
      </c>
      <c r="W28" s="817"/>
      <c r="X28" s="817"/>
      <c r="Y28" s="817"/>
      <c r="Z28" s="817"/>
      <c r="AA28" s="817">
        <v>15</v>
      </c>
      <c r="AB28" s="817"/>
      <c r="AC28" s="817"/>
      <c r="AD28" s="817"/>
      <c r="AE28" s="818"/>
      <c r="AF28" s="819">
        <v>15</v>
      </c>
      <c r="AG28" s="817"/>
      <c r="AH28" s="817"/>
      <c r="AI28" s="817"/>
      <c r="AJ28" s="820"/>
      <c r="AK28" s="821">
        <v>571</v>
      </c>
      <c r="AL28" s="822"/>
      <c r="AM28" s="822"/>
      <c r="AN28" s="822"/>
      <c r="AO28" s="822"/>
      <c r="AP28" s="822"/>
      <c r="AQ28" s="822"/>
      <c r="AR28" s="822"/>
      <c r="AS28" s="822"/>
      <c r="AT28" s="822"/>
      <c r="AU28" s="822"/>
      <c r="AV28" s="822"/>
      <c r="AW28" s="822"/>
      <c r="AX28" s="822"/>
      <c r="AY28" s="822"/>
      <c r="AZ28" s="823"/>
      <c r="BA28" s="823"/>
      <c r="BB28" s="823"/>
      <c r="BC28" s="823"/>
      <c r="BD28" s="823"/>
      <c r="BE28" s="814"/>
      <c r="BF28" s="814"/>
      <c r="BG28" s="814"/>
      <c r="BH28" s="814"/>
      <c r="BI28" s="815"/>
      <c r="BJ28" s="91"/>
      <c r="BK28" s="91"/>
      <c r="BL28" s="91"/>
      <c r="BM28" s="91"/>
      <c r="BN28" s="91"/>
      <c r="BO28" s="100"/>
      <c r="BP28" s="100"/>
      <c r="BQ28" s="97">
        <v>22</v>
      </c>
      <c r="BR28" s="98"/>
      <c r="BS28" s="776"/>
      <c r="BT28" s="777"/>
      <c r="BU28" s="777"/>
      <c r="BV28" s="777"/>
      <c r="BW28" s="777"/>
      <c r="BX28" s="777"/>
      <c r="BY28" s="777"/>
      <c r="BZ28" s="777"/>
      <c r="CA28" s="777"/>
      <c r="CB28" s="777"/>
      <c r="CC28" s="777"/>
      <c r="CD28" s="777"/>
      <c r="CE28" s="777"/>
      <c r="CF28" s="777"/>
      <c r="CG28" s="778"/>
      <c r="CH28" s="779"/>
      <c r="CI28" s="780"/>
      <c r="CJ28" s="780"/>
      <c r="CK28" s="780"/>
      <c r="CL28" s="781"/>
      <c r="CM28" s="779"/>
      <c r="CN28" s="780"/>
      <c r="CO28" s="780"/>
      <c r="CP28" s="780"/>
      <c r="CQ28" s="781"/>
      <c r="CR28" s="779"/>
      <c r="CS28" s="780"/>
      <c r="CT28" s="780"/>
      <c r="CU28" s="780"/>
      <c r="CV28" s="781"/>
      <c r="CW28" s="779"/>
      <c r="CX28" s="780"/>
      <c r="CY28" s="780"/>
      <c r="CZ28" s="780"/>
      <c r="DA28" s="781"/>
      <c r="DB28" s="779"/>
      <c r="DC28" s="780"/>
      <c r="DD28" s="780"/>
      <c r="DE28" s="780"/>
      <c r="DF28" s="781"/>
      <c r="DG28" s="779"/>
      <c r="DH28" s="780"/>
      <c r="DI28" s="780"/>
      <c r="DJ28" s="780"/>
      <c r="DK28" s="781"/>
      <c r="DL28" s="779"/>
      <c r="DM28" s="780"/>
      <c r="DN28" s="780"/>
      <c r="DO28" s="780"/>
      <c r="DP28" s="781"/>
      <c r="DQ28" s="779"/>
      <c r="DR28" s="780"/>
      <c r="DS28" s="780"/>
      <c r="DT28" s="780"/>
      <c r="DU28" s="781"/>
      <c r="DV28" s="776"/>
      <c r="DW28" s="777"/>
      <c r="DX28" s="777"/>
      <c r="DY28" s="777"/>
      <c r="DZ28" s="782"/>
      <c r="EA28" s="89"/>
    </row>
    <row r="29" spans="1:131" ht="26.25" customHeight="1" x14ac:dyDescent="0.15">
      <c r="A29" s="101">
        <v>2</v>
      </c>
      <c r="B29" s="743" t="s">
        <v>334</v>
      </c>
      <c r="C29" s="744"/>
      <c r="D29" s="744"/>
      <c r="E29" s="744"/>
      <c r="F29" s="744"/>
      <c r="G29" s="744"/>
      <c r="H29" s="744"/>
      <c r="I29" s="744"/>
      <c r="J29" s="744"/>
      <c r="K29" s="744"/>
      <c r="L29" s="744"/>
      <c r="M29" s="744"/>
      <c r="N29" s="744"/>
      <c r="O29" s="744"/>
      <c r="P29" s="745"/>
      <c r="Q29" s="746">
        <v>5549</v>
      </c>
      <c r="R29" s="747"/>
      <c r="S29" s="747"/>
      <c r="T29" s="747"/>
      <c r="U29" s="747"/>
      <c r="V29" s="747">
        <v>5370</v>
      </c>
      <c r="W29" s="747"/>
      <c r="X29" s="747"/>
      <c r="Y29" s="747"/>
      <c r="Z29" s="747"/>
      <c r="AA29" s="747">
        <v>179</v>
      </c>
      <c r="AB29" s="747"/>
      <c r="AC29" s="747"/>
      <c r="AD29" s="747"/>
      <c r="AE29" s="748"/>
      <c r="AF29" s="749">
        <v>179</v>
      </c>
      <c r="AG29" s="750"/>
      <c r="AH29" s="750"/>
      <c r="AI29" s="750"/>
      <c r="AJ29" s="751"/>
      <c r="AK29" s="828">
        <v>771</v>
      </c>
      <c r="AL29" s="824"/>
      <c r="AM29" s="824"/>
      <c r="AN29" s="824"/>
      <c r="AO29" s="824"/>
      <c r="AP29" s="824"/>
      <c r="AQ29" s="824"/>
      <c r="AR29" s="824"/>
      <c r="AS29" s="824"/>
      <c r="AT29" s="824"/>
      <c r="AU29" s="824"/>
      <c r="AV29" s="824"/>
      <c r="AW29" s="824"/>
      <c r="AX29" s="824"/>
      <c r="AY29" s="824"/>
      <c r="AZ29" s="825"/>
      <c r="BA29" s="825"/>
      <c r="BB29" s="825"/>
      <c r="BC29" s="825"/>
      <c r="BD29" s="825"/>
      <c r="BE29" s="826"/>
      <c r="BF29" s="826"/>
      <c r="BG29" s="826"/>
      <c r="BH29" s="826"/>
      <c r="BI29" s="827"/>
      <c r="BJ29" s="91"/>
      <c r="BK29" s="91"/>
      <c r="BL29" s="91"/>
      <c r="BM29" s="91"/>
      <c r="BN29" s="91"/>
      <c r="BO29" s="100"/>
      <c r="BP29" s="100"/>
      <c r="BQ29" s="97">
        <v>23</v>
      </c>
      <c r="BR29" s="98"/>
      <c r="BS29" s="776"/>
      <c r="BT29" s="777"/>
      <c r="BU29" s="777"/>
      <c r="BV29" s="777"/>
      <c r="BW29" s="777"/>
      <c r="BX29" s="777"/>
      <c r="BY29" s="777"/>
      <c r="BZ29" s="777"/>
      <c r="CA29" s="777"/>
      <c r="CB29" s="777"/>
      <c r="CC29" s="777"/>
      <c r="CD29" s="777"/>
      <c r="CE29" s="777"/>
      <c r="CF29" s="777"/>
      <c r="CG29" s="778"/>
      <c r="CH29" s="779"/>
      <c r="CI29" s="780"/>
      <c r="CJ29" s="780"/>
      <c r="CK29" s="780"/>
      <c r="CL29" s="781"/>
      <c r="CM29" s="779"/>
      <c r="CN29" s="780"/>
      <c r="CO29" s="780"/>
      <c r="CP29" s="780"/>
      <c r="CQ29" s="781"/>
      <c r="CR29" s="779"/>
      <c r="CS29" s="780"/>
      <c r="CT29" s="780"/>
      <c r="CU29" s="780"/>
      <c r="CV29" s="781"/>
      <c r="CW29" s="779"/>
      <c r="CX29" s="780"/>
      <c r="CY29" s="780"/>
      <c r="CZ29" s="780"/>
      <c r="DA29" s="781"/>
      <c r="DB29" s="779"/>
      <c r="DC29" s="780"/>
      <c r="DD29" s="780"/>
      <c r="DE29" s="780"/>
      <c r="DF29" s="781"/>
      <c r="DG29" s="779"/>
      <c r="DH29" s="780"/>
      <c r="DI29" s="780"/>
      <c r="DJ29" s="780"/>
      <c r="DK29" s="781"/>
      <c r="DL29" s="779"/>
      <c r="DM29" s="780"/>
      <c r="DN29" s="780"/>
      <c r="DO29" s="780"/>
      <c r="DP29" s="781"/>
      <c r="DQ29" s="779"/>
      <c r="DR29" s="780"/>
      <c r="DS29" s="780"/>
      <c r="DT29" s="780"/>
      <c r="DU29" s="781"/>
      <c r="DV29" s="776"/>
      <c r="DW29" s="777"/>
      <c r="DX29" s="777"/>
      <c r="DY29" s="777"/>
      <c r="DZ29" s="782"/>
      <c r="EA29" s="89"/>
    </row>
    <row r="30" spans="1:131" ht="26.25" customHeight="1" x14ac:dyDescent="0.15">
      <c r="A30" s="101">
        <v>3</v>
      </c>
      <c r="B30" s="743" t="s">
        <v>335</v>
      </c>
      <c r="C30" s="744"/>
      <c r="D30" s="744"/>
      <c r="E30" s="744"/>
      <c r="F30" s="744"/>
      <c r="G30" s="744"/>
      <c r="H30" s="744"/>
      <c r="I30" s="744"/>
      <c r="J30" s="744"/>
      <c r="K30" s="744"/>
      <c r="L30" s="744"/>
      <c r="M30" s="744"/>
      <c r="N30" s="744"/>
      <c r="O30" s="744"/>
      <c r="P30" s="745"/>
      <c r="Q30" s="746">
        <v>716</v>
      </c>
      <c r="R30" s="747"/>
      <c r="S30" s="747"/>
      <c r="T30" s="747"/>
      <c r="U30" s="747"/>
      <c r="V30" s="747">
        <v>712</v>
      </c>
      <c r="W30" s="747"/>
      <c r="X30" s="747"/>
      <c r="Y30" s="747"/>
      <c r="Z30" s="747"/>
      <c r="AA30" s="747">
        <v>5</v>
      </c>
      <c r="AB30" s="747"/>
      <c r="AC30" s="747"/>
      <c r="AD30" s="747"/>
      <c r="AE30" s="748"/>
      <c r="AF30" s="749">
        <v>5</v>
      </c>
      <c r="AG30" s="750"/>
      <c r="AH30" s="750"/>
      <c r="AI30" s="750"/>
      <c r="AJ30" s="751"/>
      <c r="AK30" s="828">
        <v>182</v>
      </c>
      <c r="AL30" s="824"/>
      <c r="AM30" s="824"/>
      <c r="AN30" s="824"/>
      <c r="AO30" s="824"/>
      <c r="AP30" s="824"/>
      <c r="AQ30" s="824"/>
      <c r="AR30" s="824"/>
      <c r="AS30" s="824"/>
      <c r="AT30" s="824"/>
      <c r="AU30" s="824"/>
      <c r="AV30" s="824"/>
      <c r="AW30" s="824"/>
      <c r="AX30" s="824"/>
      <c r="AY30" s="824"/>
      <c r="AZ30" s="825"/>
      <c r="BA30" s="825"/>
      <c r="BB30" s="825"/>
      <c r="BC30" s="825"/>
      <c r="BD30" s="825"/>
      <c r="BE30" s="826"/>
      <c r="BF30" s="826"/>
      <c r="BG30" s="826"/>
      <c r="BH30" s="826"/>
      <c r="BI30" s="827"/>
      <c r="BJ30" s="91"/>
      <c r="BK30" s="91"/>
      <c r="BL30" s="91"/>
      <c r="BM30" s="91"/>
      <c r="BN30" s="91"/>
      <c r="BO30" s="100"/>
      <c r="BP30" s="100"/>
      <c r="BQ30" s="97">
        <v>24</v>
      </c>
      <c r="BR30" s="98"/>
      <c r="BS30" s="776"/>
      <c r="BT30" s="777"/>
      <c r="BU30" s="777"/>
      <c r="BV30" s="777"/>
      <c r="BW30" s="777"/>
      <c r="BX30" s="777"/>
      <c r="BY30" s="777"/>
      <c r="BZ30" s="777"/>
      <c r="CA30" s="777"/>
      <c r="CB30" s="777"/>
      <c r="CC30" s="777"/>
      <c r="CD30" s="777"/>
      <c r="CE30" s="777"/>
      <c r="CF30" s="777"/>
      <c r="CG30" s="778"/>
      <c r="CH30" s="779"/>
      <c r="CI30" s="780"/>
      <c r="CJ30" s="780"/>
      <c r="CK30" s="780"/>
      <c r="CL30" s="781"/>
      <c r="CM30" s="779"/>
      <c r="CN30" s="780"/>
      <c r="CO30" s="780"/>
      <c r="CP30" s="780"/>
      <c r="CQ30" s="781"/>
      <c r="CR30" s="779"/>
      <c r="CS30" s="780"/>
      <c r="CT30" s="780"/>
      <c r="CU30" s="780"/>
      <c r="CV30" s="781"/>
      <c r="CW30" s="779"/>
      <c r="CX30" s="780"/>
      <c r="CY30" s="780"/>
      <c r="CZ30" s="780"/>
      <c r="DA30" s="781"/>
      <c r="DB30" s="779"/>
      <c r="DC30" s="780"/>
      <c r="DD30" s="780"/>
      <c r="DE30" s="780"/>
      <c r="DF30" s="781"/>
      <c r="DG30" s="779"/>
      <c r="DH30" s="780"/>
      <c r="DI30" s="780"/>
      <c r="DJ30" s="780"/>
      <c r="DK30" s="781"/>
      <c r="DL30" s="779"/>
      <c r="DM30" s="780"/>
      <c r="DN30" s="780"/>
      <c r="DO30" s="780"/>
      <c r="DP30" s="781"/>
      <c r="DQ30" s="779"/>
      <c r="DR30" s="780"/>
      <c r="DS30" s="780"/>
      <c r="DT30" s="780"/>
      <c r="DU30" s="781"/>
      <c r="DV30" s="776"/>
      <c r="DW30" s="777"/>
      <c r="DX30" s="777"/>
      <c r="DY30" s="777"/>
      <c r="DZ30" s="782"/>
      <c r="EA30" s="89"/>
    </row>
    <row r="31" spans="1:131" ht="26.25" customHeight="1" x14ac:dyDescent="0.15">
      <c r="A31" s="101">
        <v>4</v>
      </c>
      <c r="B31" s="743" t="s">
        <v>336</v>
      </c>
      <c r="C31" s="744"/>
      <c r="D31" s="744"/>
      <c r="E31" s="744"/>
      <c r="F31" s="744"/>
      <c r="G31" s="744"/>
      <c r="H31" s="744"/>
      <c r="I31" s="744"/>
      <c r="J31" s="744"/>
      <c r="K31" s="744"/>
      <c r="L31" s="744"/>
      <c r="M31" s="744"/>
      <c r="N31" s="744"/>
      <c r="O31" s="744"/>
      <c r="P31" s="745"/>
      <c r="Q31" s="746">
        <v>6</v>
      </c>
      <c r="R31" s="747"/>
      <c r="S31" s="747"/>
      <c r="T31" s="747"/>
      <c r="U31" s="747"/>
      <c r="V31" s="747">
        <v>2</v>
      </c>
      <c r="W31" s="747"/>
      <c r="X31" s="747"/>
      <c r="Y31" s="747"/>
      <c r="Z31" s="747"/>
      <c r="AA31" s="747">
        <v>4</v>
      </c>
      <c r="AB31" s="747"/>
      <c r="AC31" s="747"/>
      <c r="AD31" s="747"/>
      <c r="AE31" s="748"/>
      <c r="AF31" s="749">
        <v>4</v>
      </c>
      <c r="AG31" s="750"/>
      <c r="AH31" s="750"/>
      <c r="AI31" s="750"/>
      <c r="AJ31" s="751"/>
      <c r="AK31" s="828" t="s">
        <v>319</v>
      </c>
      <c r="AL31" s="824"/>
      <c r="AM31" s="824"/>
      <c r="AN31" s="824"/>
      <c r="AO31" s="824"/>
      <c r="AP31" s="824"/>
      <c r="AQ31" s="824"/>
      <c r="AR31" s="824"/>
      <c r="AS31" s="824"/>
      <c r="AT31" s="824"/>
      <c r="AU31" s="824"/>
      <c r="AV31" s="824"/>
      <c r="AW31" s="824"/>
      <c r="AX31" s="824"/>
      <c r="AY31" s="824"/>
      <c r="AZ31" s="825"/>
      <c r="BA31" s="825"/>
      <c r="BB31" s="825"/>
      <c r="BC31" s="825"/>
      <c r="BD31" s="825"/>
      <c r="BE31" s="826"/>
      <c r="BF31" s="826"/>
      <c r="BG31" s="826"/>
      <c r="BH31" s="826"/>
      <c r="BI31" s="827"/>
      <c r="BJ31" s="91"/>
      <c r="BK31" s="91"/>
      <c r="BL31" s="91"/>
      <c r="BM31" s="91"/>
      <c r="BN31" s="91"/>
      <c r="BO31" s="100"/>
      <c r="BP31" s="100"/>
      <c r="BQ31" s="97">
        <v>25</v>
      </c>
      <c r="BR31" s="98"/>
      <c r="BS31" s="776"/>
      <c r="BT31" s="777"/>
      <c r="BU31" s="777"/>
      <c r="BV31" s="777"/>
      <c r="BW31" s="777"/>
      <c r="BX31" s="777"/>
      <c r="BY31" s="777"/>
      <c r="BZ31" s="777"/>
      <c r="CA31" s="777"/>
      <c r="CB31" s="777"/>
      <c r="CC31" s="777"/>
      <c r="CD31" s="777"/>
      <c r="CE31" s="777"/>
      <c r="CF31" s="777"/>
      <c r="CG31" s="778"/>
      <c r="CH31" s="779"/>
      <c r="CI31" s="780"/>
      <c r="CJ31" s="780"/>
      <c r="CK31" s="780"/>
      <c r="CL31" s="781"/>
      <c r="CM31" s="779"/>
      <c r="CN31" s="780"/>
      <c r="CO31" s="780"/>
      <c r="CP31" s="780"/>
      <c r="CQ31" s="781"/>
      <c r="CR31" s="779"/>
      <c r="CS31" s="780"/>
      <c r="CT31" s="780"/>
      <c r="CU31" s="780"/>
      <c r="CV31" s="781"/>
      <c r="CW31" s="779"/>
      <c r="CX31" s="780"/>
      <c r="CY31" s="780"/>
      <c r="CZ31" s="780"/>
      <c r="DA31" s="781"/>
      <c r="DB31" s="779"/>
      <c r="DC31" s="780"/>
      <c r="DD31" s="780"/>
      <c r="DE31" s="780"/>
      <c r="DF31" s="781"/>
      <c r="DG31" s="779"/>
      <c r="DH31" s="780"/>
      <c r="DI31" s="780"/>
      <c r="DJ31" s="780"/>
      <c r="DK31" s="781"/>
      <c r="DL31" s="779"/>
      <c r="DM31" s="780"/>
      <c r="DN31" s="780"/>
      <c r="DO31" s="780"/>
      <c r="DP31" s="781"/>
      <c r="DQ31" s="779"/>
      <c r="DR31" s="780"/>
      <c r="DS31" s="780"/>
      <c r="DT31" s="780"/>
      <c r="DU31" s="781"/>
      <c r="DV31" s="776"/>
      <c r="DW31" s="777"/>
      <c r="DX31" s="777"/>
      <c r="DY31" s="777"/>
      <c r="DZ31" s="782"/>
      <c r="EA31" s="89"/>
    </row>
    <row r="32" spans="1:131" ht="26.25" customHeight="1" x14ac:dyDescent="0.15">
      <c r="A32" s="101">
        <v>5</v>
      </c>
      <c r="B32" s="743" t="s">
        <v>337</v>
      </c>
      <c r="C32" s="744"/>
      <c r="D32" s="744"/>
      <c r="E32" s="744"/>
      <c r="F32" s="744"/>
      <c r="G32" s="744"/>
      <c r="H32" s="744"/>
      <c r="I32" s="744"/>
      <c r="J32" s="744"/>
      <c r="K32" s="744"/>
      <c r="L32" s="744"/>
      <c r="M32" s="744"/>
      <c r="N32" s="744"/>
      <c r="O32" s="744"/>
      <c r="P32" s="745"/>
      <c r="Q32" s="746">
        <v>806</v>
      </c>
      <c r="R32" s="747"/>
      <c r="S32" s="747"/>
      <c r="T32" s="747"/>
      <c r="U32" s="747"/>
      <c r="V32" s="747">
        <v>715</v>
      </c>
      <c r="W32" s="747"/>
      <c r="X32" s="747"/>
      <c r="Y32" s="747"/>
      <c r="Z32" s="747"/>
      <c r="AA32" s="747">
        <v>91</v>
      </c>
      <c r="AB32" s="747"/>
      <c r="AC32" s="747"/>
      <c r="AD32" s="747"/>
      <c r="AE32" s="748"/>
      <c r="AF32" s="749">
        <v>964</v>
      </c>
      <c r="AG32" s="750"/>
      <c r="AH32" s="750"/>
      <c r="AI32" s="750"/>
      <c r="AJ32" s="751"/>
      <c r="AK32" s="828">
        <v>126</v>
      </c>
      <c r="AL32" s="824"/>
      <c r="AM32" s="824"/>
      <c r="AN32" s="824"/>
      <c r="AO32" s="824"/>
      <c r="AP32" s="824">
        <v>2792</v>
      </c>
      <c r="AQ32" s="824"/>
      <c r="AR32" s="824"/>
      <c r="AS32" s="824"/>
      <c r="AT32" s="824"/>
      <c r="AU32" s="824">
        <v>542</v>
      </c>
      <c r="AV32" s="824"/>
      <c r="AW32" s="824"/>
      <c r="AX32" s="824"/>
      <c r="AY32" s="824"/>
      <c r="AZ32" s="825" t="s">
        <v>317</v>
      </c>
      <c r="BA32" s="825"/>
      <c r="BB32" s="825"/>
      <c r="BC32" s="825"/>
      <c r="BD32" s="825"/>
      <c r="BE32" s="826" t="s">
        <v>338</v>
      </c>
      <c r="BF32" s="826"/>
      <c r="BG32" s="826"/>
      <c r="BH32" s="826"/>
      <c r="BI32" s="827"/>
      <c r="BJ32" s="91"/>
      <c r="BK32" s="91"/>
      <c r="BL32" s="91"/>
      <c r="BM32" s="91"/>
      <c r="BN32" s="91"/>
      <c r="BO32" s="100"/>
      <c r="BP32" s="100"/>
      <c r="BQ32" s="97">
        <v>26</v>
      </c>
      <c r="BR32" s="98"/>
      <c r="BS32" s="776"/>
      <c r="BT32" s="777"/>
      <c r="BU32" s="777"/>
      <c r="BV32" s="777"/>
      <c r="BW32" s="777"/>
      <c r="BX32" s="777"/>
      <c r="BY32" s="777"/>
      <c r="BZ32" s="777"/>
      <c r="CA32" s="777"/>
      <c r="CB32" s="777"/>
      <c r="CC32" s="777"/>
      <c r="CD32" s="777"/>
      <c r="CE32" s="777"/>
      <c r="CF32" s="777"/>
      <c r="CG32" s="778"/>
      <c r="CH32" s="779"/>
      <c r="CI32" s="780"/>
      <c r="CJ32" s="780"/>
      <c r="CK32" s="780"/>
      <c r="CL32" s="781"/>
      <c r="CM32" s="779"/>
      <c r="CN32" s="780"/>
      <c r="CO32" s="780"/>
      <c r="CP32" s="780"/>
      <c r="CQ32" s="781"/>
      <c r="CR32" s="779"/>
      <c r="CS32" s="780"/>
      <c r="CT32" s="780"/>
      <c r="CU32" s="780"/>
      <c r="CV32" s="781"/>
      <c r="CW32" s="779"/>
      <c r="CX32" s="780"/>
      <c r="CY32" s="780"/>
      <c r="CZ32" s="780"/>
      <c r="DA32" s="781"/>
      <c r="DB32" s="779"/>
      <c r="DC32" s="780"/>
      <c r="DD32" s="780"/>
      <c r="DE32" s="780"/>
      <c r="DF32" s="781"/>
      <c r="DG32" s="779"/>
      <c r="DH32" s="780"/>
      <c r="DI32" s="780"/>
      <c r="DJ32" s="780"/>
      <c r="DK32" s="781"/>
      <c r="DL32" s="779"/>
      <c r="DM32" s="780"/>
      <c r="DN32" s="780"/>
      <c r="DO32" s="780"/>
      <c r="DP32" s="781"/>
      <c r="DQ32" s="779"/>
      <c r="DR32" s="780"/>
      <c r="DS32" s="780"/>
      <c r="DT32" s="780"/>
      <c r="DU32" s="781"/>
      <c r="DV32" s="776"/>
      <c r="DW32" s="777"/>
      <c r="DX32" s="777"/>
      <c r="DY32" s="777"/>
      <c r="DZ32" s="782"/>
      <c r="EA32" s="89"/>
    </row>
    <row r="33" spans="1:131" ht="26.25" customHeight="1" x14ac:dyDescent="0.15">
      <c r="A33" s="101">
        <v>6</v>
      </c>
      <c r="B33" s="743" t="s">
        <v>339</v>
      </c>
      <c r="C33" s="744"/>
      <c r="D33" s="744"/>
      <c r="E33" s="744"/>
      <c r="F33" s="744"/>
      <c r="G33" s="744"/>
      <c r="H33" s="744"/>
      <c r="I33" s="744"/>
      <c r="J33" s="744"/>
      <c r="K33" s="744"/>
      <c r="L33" s="744"/>
      <c r="M33" s="744"/>
      <c r="N33" s="744"/>
      <c r="O33" s="744"/>
      <c r="P33" s="745"/>
      <c r="Q33" s="746">
        <v>2205</v>
      </c>
      <c r="R33" s="747"/>
      <c r="S33" s="747"/>
      <c r="T33" s="747"/>
      <c r="U33" s="747"/>
      <c r="V33" s="747">
        <v>2205</v>
      </c>
      <c r="W33" s="747"/>
      <c r="X33" s="747"/>
      <c r="Y33" s="747"/>
      <c r="Z33" s="747"/>
      <c r="AA33" s="747">
        <v>0</v>
      </c>
      <c r="AB33" s="747"/>
      <c r="AC33" s="747"/>
      <c r="AD33" s="747"/>
      <c r="AE33" s="748"/>
      <c r="AF33" s="749">
        <v>25</v>
      </c>
      <c r="AG33" s="750"/>
      <c r="AH33" s="750"/>
      <c r="AI33" s="750"/>
      <c r="AJ33" s="751"/>
      <c r="AK33" s="828">
        <v>1249</v>
      </c>
      <c r="AL33" s="824"/>
      <c r="AM33" s="824"/>
      <c r="AN33" s="824"/>
      <c r="AO33" s="824"/>
      <c r="AP33" s="824">
        <v>16489</v>
      </c>
      <c r="AQ33" s="824"/>
      <c r="AR33" s="824"/>
      <c r="AS33" s="824"/>
      <c r="AT33" s="824"/>
      <c r="AU33" s="824">
        <v>8492</v>
      </c>
      <c r="AV33" s="824"/>
      <c r="AW33" s="824"/>
      <c r="AX33" s="824"/>
      <c r="AY33" s="824"/>
      <c r="AZ33" s="825" t="s">
        <v>317</v>
      </c>
      <c r="BA33" s="825"/>
      <c r="BB33" s="825"/>
      <c r="BC33" s="825"/>
      <c r="BD33" s="825"/>
      <c r="BE33" s="826" t="s">
        <v>338</v>
      </c>
      <c r="BF33" s="826"/>
      <c r="BG33" s="826"/>
      <c r="BH33" s="826"/>
      <c r="BI33" s="827"/>
      <c r="BJ33" s="91"/>
      <c r="BK33" s="91"/>
      <c r="BL33" s="91"/>
      <c r="BM33" s="91"/>
      <c r="BN33" s="91"/>
      <c r="BO33" s="100"/>
      <c r="BP33" s="100"/>
      <c r="BQ33" s="97">
        <v>27</v>
      </c>
      <c r="BR33" s="98"/>
      <c r="BS33" s="776"/>
      <c r="BT33" s="777"/>
      <c r="BU33" s="777"/>
      <c r="BV33" s="777"/>
      <c r="BW33" s="777"/>
      <c r="BX33" s="777"/>
      <c r="BY33" s="777"/>
      <c r="BZ33" s="777"/>
      <c r="CA33" s="777"/>
      <c r="CB33" s="777"/>
      <c r="CC33" s="777"/>
      <c r="CD33" s="777"/>
      <c r="CE33" s="777"/>
      <c r="CF33" s="777"/>
      <c r="CG33" s="778"/>
      <c r="CH33" s="779"/>
      <c r="CI33" s="780"/>
      <c r="CJ33" s="780"/>
      <c r="CK33" s="780"/>
      <c r="CL33" s="781"/>
      <c r="CM33" s="779"/>
      <c r="CN33" s="780"/>
      <c r="CO33" s="780"/>
      <c r="CP33" s="780"/>
      <c r="CQ33" s="781"/>
      <c r="CR33" s="779"/>
      <c r="CS33" s="780"/>
      <c r="CT33" s="780"/>
      <c r="CU33" s="780"/>
      <c r="CV33" s="781"/>
      <c r="CW33" s="779"/>
      <c r="CX33" s="780"/>
      <c r="CY33" s="780"/>
      <c r="CZ33" s="780"/>
      <c r="DA33" s="781"/>
      <c r="DB33" s="779"/>
      <c r="DC33" s="780"/>
      <c r="DD33" s="780"/>
      <c r="DE33" s="780"/>
      <c r="DF33" s="781"/>
      <c r="DG33" s="779"/>
      <c r="DH33" s="780"/>
      <c r="DI33" s="780"/>
      <c r="DJ33" s="780"/>
      <c r="DK33" s="781"/>
      <c r="DL33" s="779"/>
      <c r="DM33" s="780"/>
      <c r="DN33" s="780"/>
      <c r="DO33" s="780"/>
      <c r="DP33" s="781"/>
      <c r="DQ33" s="779"/>
      <c r="DR33" s="780"/>
      <c r="DS33" s="780"/>
      <c r="DT33" s="780"/>
      <c r="DU33" s="781"/>
      <c r="DV33" s="776"/>
      <c r="DW33" s="777"/>
      <c r="DX33" s="777"/>
      <c r="DY33" s="777"/>
      <c r="DZ33" s="782"/>
      <c r="EA33" s="89"/>
    </row>
    <row r="34" spans="1:131" ht="26.25" customHeight="1" x14ac:dyDescent="0.15">
      <c r="A34" s="101">
        <v>7</v>
      </c>
      <c r="B34" s="743" t="s">
        <v>340</v>
      </c>
      <c r="C34" s="744"/>
      <c r="D34" s="744"/>
      <c r="E34" s="744"/>
      <c r="F34" s="744"/>
      <c r="G34" s="744"/>
      <c r="H34" s="744"/>
      <c r="I34" s="744"/>
      <c r="J34" s="744"/>
      <c r="K34" s="744"/>
      <c r="L34" s="744"/>
      <c r="M34" s="744"/>
      <c r="N34" s="744"/>
      <c r="O34" s="744"/>
      <c r="P34" s="745"/>
      <c r="Q34" s="746">
        <v>8</v>
      </c>
      <c r="R34" s="747"/>
      <c r="S34" s="747"/>
      <c r="T34" s="747"/>
      <c r="U34" s="747"/>
      <c r="V34" s="747">
        <v>8</v>
      </c>
      <c r="W34" s="747"/>
      <c r="X34" s="747"/>
      <c r="Y34" s="747"/>
      <c r="Z34" s="747"/>
      <c r="AA34" s="747">
        <v>0</v>
      </c>
      <c r="AB34" s="747"/>
      <c r="AC34" s="747"/>
      <c r="AD34" s="747"/>
      <c r="AE34" s="748"/>
      <c r="AF34" s="749">
        <v>0</v>
      </c>
      <c r="AG34" s="750"/>
      <c r="AH34" s="750"/>
      <c r="AI34" s="750"/>
      <c r="AJ34" s="751"/>
      <c r="AK34" s="828" t="s">
        <v>319</v>
      </c>
      <c r="AL34" s="824"/>
      <c r="AM34" s="824"/>
      <c r="AN34" s="824"/>
      <c r="AO34" s="824"/>
      <c r="AP34" s="824" t="s">
        <v>319</v>
      </c>
      <c r="AQ34" s="824"/>
      <c r="AR34" s="824"/>
      <c r="AS34" s="824"/>
      <c r="AT34" s="824"/>
      <c r="AU34" s="824" t="s">
        <v>319</v>
      </c>
      <c r="AV34" s="824"/>
      <c r="AW34" s="824"/>
      <c r="AX34" s="824"/>
      <c r="AY34" s="824"/>
      <c r="AZ34" s="825" t="s">
        <v>317</v>
      </c>
      <c r="BA34" s="825"/>
      <c r="BB34" s="825"/>
      <c r="BC34" s="825"/>
      <c r="BD34" s="825"/>
      <c r="BE34" s="826" t="s">
        <v>341</v>
      </c>
      <c r="BF34" s="826"/>
      <c r="BG34" s="826"/>
      <c r="BH34" s="826"/>
      <c r="BI34" s="827"/>
      <c r="BJ34" s="91"/>
      <c r="BK34" s="91"/>
      <c r="BL34" s="91"/>
      <c r="BM34" s="91"/>
      <c r="BN34" s="91"/>
      <c r="BO34" s="100"/>
      <c r="BP34" s="100"/>
      <c r="BQ34" s="97">
        <v>28</v>
      </c>
      <c r="BR34" s="98"/>
      <c r="BS34" s="776"/>
      <c r="BT34" s="777"/>
      <c r="BU34" s="777"/>
      <c r="BV34" s="777"/>
      <c r="BW34" s="777"/>
      <c r="BX34" s="777"/>
      <c r="BY34" s="777"/>
      <c r="BZ34" s="777"/>
      <c r="CA34" s="777"/>
      <c r="CB34" s="777"/>
      <c r="CC34" s="777"/>
      <c r="CD34" s="777"/>
      <c r="CE34" s="777"/>
      <c r="CF34" s="777"/>
      <c r="CG34" s="778"/>
      <c r="CH34" s="779"/>
      <c r="CI34" s="780"/>
      <c r="CJ34" s="780"/>
      <c r="CK34" s="780"/>
      <c r="CL34" s="781"/>
      <c r="CM34" s="779"/>
      <c r="CN34" s="780"/>
      <c r="CO34" s="780"/>
      <c r="CP34" s="780"/>
      <c r="CQ34" s="781"/>
      <c r="CR34" s="779"/>
      <c r="CS34" s="780"/>
      <c r="CT34" s="780"/>
      <c r="CU34" s="780"/>
      <c r="CV34" s="781"/>
      <c r="CW34" s="779"/>
      <c r="CX34" s="780"/>
      <c r="CY34" s="780"/>
      <c r="CZ34" s="780"/>
      <c r="DA34" s="781"/>
      <c r="DB34" s="779"/>
      <c r="DC34" s="780"/>
      <c r="DD34" s="780"/>
      <c r="DE34" s="780"/>
      <c r="DF34" s="781"/>
      <c r="DG34" s="779"/>
      <c r="DH34" s="780"/>
      <c r="DI34" s="780"/>
      <c r="DJ34" s="780"/>
      <c r="DK34" s="781"/>
      <c r="DL34" s="779"/>
      <c r="DM34" s="780"/>
      <c r="DN34" s="780"/>
      <c r="DO34" s="780"/>
      <c r="DP34" s="781"/>
      <c r="DQ34" s="779"/>
      <c r="DR34" s="780"/>
      <c r="DS34" s="780"/>
      <c r="DT34" s="780"/>
      <c r="DU34" s="781"/>
      <c r="DV34" s="776"/>
      <c r="DW34" s="777"/>
      <c r="DX34" s="777"/>
      <c r="DY34" s="777"/>
      <c r="DZ34" s="782"/>
      <c r="EA34" s="89"/>
    </row>
    <row r="35" spans="1:131" ht="26.25" customHeight="1" x14ac:dyDescent="0.15">
      <c r="A35" s="101">
        <v>8</v>
      </c>
      <c r="B35" s="743"/>
      <c r="C35" s="744"/>
      <c r="D35" s="744"/>
      <c r="E35" s="744"/>
      <c r="F35" s="744"/>
      <c r="G35" s="744"/>
      <c r="H35" s="744"/>
      <c r="I35" s="744"/>
      <c r="J35" s="744"/>
      <c r="K35" s="744"/>
      <c r="L35" s="744"/>
      <c r="M35" s="744"/>
      <c r="N35" s="744"/>
      <c r="O35" s="744"/>
      <c r="P35" s="745"/>
      <c r="Q35" s="746"/>
      <c r="R35" s="747"/>
      <c r="S35" s="747"/>
      <c r="T35" s="747"/>
      <c r="U35" s="747"/>
      <c r="V35" s="747"/>
      <c r="W35" s="747"/>
      <c r="X35" s="747"/>
      <c r="Y35" s="747"/>
      <c r="Z35" s="747"/>
      <c r="AA35" s="747"/>
      <c r="AB35" s="747"/>
      <c r="AC35" s="747"/>
      <c r="AD35" s="747"/>
      <c r="AE35" s="748"/>
      <c r="AF35" s="749"/>
      <c r="AG35" s="750"/>
      <c r="AH35" s="750"/>
      <c r="AI35" s="750"/>
      <c r="AJ35" s="751"/>
      <c r="AK35" s="828"/>
      <c r="AL35" s="824"/>
      <c r="AM35" s="824"/>
      <c r="AN35" s="824"/>
      <c r="AO35" s="824"/>
      <c r="AP35" s="824"/>
      <c r="AQ35" s="824"/>
      <c r="AR35" s="824"/>
      <c r="AS35" s="824"/>
      <c r="AT35" s="824"/>
      <c r="AU35" s="824"/>
      <c r="AV35" s="824"/>
      <c r="AW35" s="824"/>
      <c r="AX35" s="824"/>
      <c r="AY35" s="824"/>
      <c r="AZ35" s="825"/>
      <c r="BA35" s="825"/>
      <c r="BB35" s="825"/>
      <c r="BC35" s="825"/>
      <c r="BD35" s="825"/>
      <c r="BE35" s="826"/>
      <c r="BF35" s="826"/>
      <c r="BG35" s="826"/>
      <c r="BH35" s="826"/>
      <c r="BI35" s="827"/>
      <c r="BJ35" s="91"/>
      <c r="BK35" s="91"/>
      <c r="BL35" s="91"/>
      <c r="BM35" s="91"/>
      <c r="BN35" s="91"/>
      <c r="BO35" s="100"/>
      <c r="BP35" s="100"/>
      <c r="BQ35" s="97">
        <v>29</v>
      </c>
      <c r="BR35" s="98"/>
      <c r="BS35" s="776"/>
      <c r="BT35" s="777"/>
      <c r="BU35" s="777"/>
      <c r="BV35" s="777"/>
      <c r="BW35" s="777"/>
      <c r="BX35" s="777"/>
      <c r="BY35" s="777"/>
      <c r="BZ35" s="777"/>
      <c r="CA35" s="777"/>
      <c r="CB35" s="777"/>
      <c r="CC35" s="777"/>
      <c r="CD35" s="777"/>
      <c r="CE35" s="777"/>
      <c r="CF35" s="777"/>
      <c r="CG35" s="778"/>
      <c r="CH35" s="779"/>
      <c r="CI35" s="780"/>
      <c r="CJ35" s="780"/>
      <c r="CK35" s="780"/>
      <c r="CL35" s="781"/>
      <c r="CM35" s="779"/>
      <c r="CN35" s="780"/>
      <c r="CO35" s="780"/>
      <c r="CP35" s="780"/>
      <c r="CQ35" s="781"/>
      <c r="CR35" s="779"/>
      <c r="CS35" s="780"/>
      <c r="CT35" s="780"/>
      <c r="CU35" s="780"/>
      <c r="CV35" s="781"/>
      <c r="CW35" s="779"/>
      <c r="CX35" s="780"/>
      <c r="CY35" s="780"/>
      <c r="CZ35" s="780"/>
      <c r="DA35" s="781"/>
      <c r="DB35" s="779"/>
      <c r="DC35" s="780"/>
      <c r="DD35" s="780"/>
      <c r="DE35" s="780"/>
      <c r="DF35" s="781"/>
      <c r="DG35" s="779"/>
      <c r="DH35" s="780"/>
      <c r="DI35" s="780"/>
      <c r="DJ35" s="780"/>
      <c r="DK35" s="781"/>
      <c r="DL35" s="779"/>
      <c r="DM35" s="780"/>
      <c r="DN35" s="780"/>
      <c r="DO35" s="780"/>
      <c r="DP35" s="781"/>
      <c r="DQ35" s="779"/>
      <c r="DR35" s="780"/>
      <c r="DS35" s="780"/>
      <c r="DT35" s="780"/>
      <c r="DU35" s="781"/>
      <c r="DV35" s="776"/>
      <c r="DW35" s="777"/>
      <c r="DX35" s="777"/>
      <c r="DY35" s="777"/>
      <c r="DZ35" s="782"/>
      <c r="EA35" s="89"/>
    </row>
    <row r="36" spans="1:131" ht="26.25" customHeight="1" x14ac:dyDescent="0.15">
      <c r="A36" s="101">
        <v>9</v>
      </c>
      <c r="B36" s="743"/>
      <c r="C36" s="744"/>
      <c r="D36" s="744"/>
      <c r="E36" s="744"/>
      <c r="F36" s="744"/>
      <c r="G36" s="744"/>
      <c r="H36" s="744"/>
      <c r="I36" s="744"/>
      <c r="J36" s="744"/>
      <c r="K36" s="744"/>
      <c r="L36" s="744"/>
      <c r="M36" s="744"/>
      <c r="N36" s="744"/>
      <c r="O36" s="744"/>
      <c r="P36" s="745"/>
      <c r="Q36" s="746"/>
      <c r="R36" s="747"/>
      <c r="S36" s="747"/>
      <c r="T36" s="747"/>
      <c r="U36" s="747"/>
      <c r="V36" s="747"/>
      <c r="W36" s="747"/>
      <c r="X36" s="747"/>
      <c r="Y36" s="747"/>
      <c r="Z36" s="747"/>
      <c r="AA36" s="747"/>
      <c r="AB36" s="747"/>
      <c r="AC36" s="747"/>
      <c r="AD36" s="747"/>
      <c r="AE36" s="748"/>
      <c r="AF36" s="749"/>
      <c r="AG36" s="750"/>
      <c r="AH36" s="750"/>
      <c r="AI36" s="750"/>
      <c r="AJ36" s="751"/>
      <c r="AK36" s="828"/>
      <c r="AL36" s="824"/>
      <c r="AM36" s="824"/>
      <c r="AN36" s="824"/>
      <c r="AO36" s="824"/>
      <c r="AP36" s="824"/>
      <c r="AQ36" s="824"/>
      <c r="AR36" s="824"/>
      <c r="AS36" s="824"/>
      <c r="AT36" s="824"/>
      <c r="AU36" s="824"/>
      <c r="AV36" s="824"/>
      <c r="AW36" s="824"/>
      <c r="AX36" s="824"/>
      <c r="AY36" s="824"/>
      <c r="AZ36" s="825"/>
      <c r="BA36" s="825"/>
      <c r="BB36" s="825"/>
      <c r="BC36" s="825"/>
      <c r="BD36" s="825"/>
      <c r="BE36" s="826"/>
      <c r="BF36" s="826"/>
      <c r="BG36" s="826"/>
      <c r="BH36" s="826"/>
      <c r="BI36" s="827"/>
      <c r="BJ36" s="91"/>
      <c r="BK36" s="91"/>
      <c r="BL36" s="91"/>
      <c r="BM36" s="91"/>
      <c r="BN36" s="91"/>
      <c r="BO36" s="100"/>
      <c r="BP36" s="100"/>
      <c r="BQ36" s="97">
        <v>30</v>
      </c>
      <c r="BR36" s="98"/>
      <c r="BS36" s="776"/>
      <c r="BT36" s="777"/>
      <c r="BU36" s="777"/>
      <c r="BV36" s="777"/>
      <c r="BW36" s="777"/>
      <c r="BX36" s="777"/>
      <c r="BY36" s="777"/>
      <c r="BZ36" s="777"/>
      <c r="CA36" s="777"/>
      <c r="CB36" s="777"/>
      <c r="CC36" s="777"/>
      <c r="CD36" s="777"/>
      <c r="CE36" s="777"/>
      <c r="CF36" s="777"/>
      <c r="CG36" s="778"/>
      <c r="CH36" s="779"/>
      <c r="CI36" s="780"/>
      <c r="CJ36" s="780"/>
      <c r="CK36" s="780"/>
      <c r="CL36" s="781"/>
      <c r="CM36" s="779"/>
      <c r="CN36" s="780"/>
      <c r="CO36" s="780"/>
      <c r="CP36" s="780"/>
      <c r="CQ36" s="781"/>
      <c r="CR36" s="779"/>
      <c r="CS36" s="780"/>
      <c r="CT36" s="780"/>
      <c r="CU36" s="780"/>
      <c r="CV36" s="781"/>
      <c r="CW36" s="779"/>
      <c r="CX36" s="780"/>
      <c r="CY36" s="780"/>
      <c r="CZ36" s="780"/>
      <c r="DA36" s="781"/>
      <c r="DB36" s="779"/>
      <c r="DC36" s="780"/>
      <c r="DD36" s="780"/>
      <c r="DE36" s="780"/>
      <c r="DF36" s="781"/>
      <c r="DG36" s="779"/>
      <c r="DH36" s="780"/>
      <c r="DI36" s="780"/>
      <c r="DJ36" s="780"/>
      <c r="DK36" s="781"/>
      <c r="DL36" s="779"/>
      <c r="DM36" s="780"/>
      <c r="DN36" s="780"/>
      <c r="DO36" s="780"/>
      <c r="DP36" s="781"/>
      <c r="DQ36" s="779"/>
      <c r="DR36" s="780"/>
      <c r="DS36" s="780"/>
      <c r="DT36" s="780"/>
      <c r="DU36" s="781"/>
      <c r="DV36" s="776"/>
      <c r="DW36" s="777"/>
      <c r="DX36" s="777"/>
      <c r="DY36" s="777"/>
      <c r="DZ36" s="782"/>
      <c r="EA36" s="89"/>
    </row>
    <row r="37" spans="1:131" ht="26.25" customHeight="1" x14ac:dyDescent="0.15">
      <c r="A37" s="101">
        <v>10</v>
      </c>
      <c r="B37" s="743"/>
      <c r="C37" s="744"/>
      <c r="D37" s="744"/>
      <c r="E37" s="744"/>
      <c r="F37" s="744"/>
      <c r="G37" s="744"/>
      <c r="H37" s="744"/>
      <c r="I37" s="744"/>
      <c r="J37" s="744"/>
      <c r="K37" s="744"/>
      <c r="L37" s="744"/>
      <c r="M37" s="744"/>
      <c r="N37" s="744"/>
      <c r="O37" s="744"/>
      <c r="P37" s="745"/>
      <c r="Q37" s="746"/>
      <c r="R37" s="747"/>
      <c r="S37" s="747"/>
      <c r="T37" s="747"/>
      <c r="U37" s="747"/>
      <c r="V37" s="747"/>
      <c r="W37" s="747"/>
      <c r="X37" s="747"/>
      <c r="Y37" s="747"/>
      <c r="Z37" s="747"/>
      <c r="AA37" s="747"/>
      <c r="AB37" s="747"/>
      <c r="AC37" s="747"/>
      <c r="AD37" s="747"/>
      <c r="AE37" s="748"/>
      <c r="AF37" s="749"/>
      <c r="AG37" s="750"/>
      <c r="AH37" s="750"/>
      <c r="AI37" s="750"/>
      <c r="AJ37" s="751"/>
      <c r="AK37" s="828"/>
      <c r="AL37" s="824"/>
      <c r="AM37" s="824"/>
      <c r="AN37" s="824"/>
      <c r="AO37" s="824"/>
      <c r="AP37" s="824"/>
      <c r="AQ37" s="824"/>
      <c r="AR37" s="824"/>
      <c r="AS37" s="824"/>
      <c r="AT37" s="824"/>
      <c r="AU37" s="824"/>
      <c r="AV37" s="824"/>
      <c r="AW37" s="824"/>
      <c r="AX37" s="824"/>
      <c r="AY37" s="824"/>
      <c r="AZ37" s="825"/>
      <c r="BA37" s="825"/>
      <c r="BB37" s="825"/>
      <c r="BC37" s="825"/>
      <c r="BD37" s="825"/>
      <c r="BE37" s="826"/>
      <c r="BF37" s="826"/>
      <c r="BG37" s="826"/>
      <c r="BH37" s="826"/>
      <c r="BI37" s="827"/>
      <c r="BJ37" s="91"/>
      <c r="BK37" s="91"/>
      <c r="BL37" s="91"/>
      <c r="BM37" s="91"/>
      <c r="BN37" s="91"/>
      <c r="BO37" s="100"/>
      <c r="BP37" s="100"/>
      <c r="BQ37" s="97">
        <v>31</v>
      </c>
      <c r="BR37" s="98"/>
      <c r="BS37" s="776"/>
      <c r="BT37" s="777"/>
      <c r="BU37" s="777"/>
      <c r="BV37" s="777"/>
      <c r="BW37" s="777"/>
      <c r="BX37" s="777"/>
      <c r="BY37" s="777"/>
      <c r="BZ37" s="777"/>
      <c r="CA37" s="777"/>
      <c r="CB37" s="777"/>
      <c r="CC37" s="777"/>
      <c r="CD37" s="777"/>
      <c r="CE37" s="777"/>
      <c r="CF37" s="777"/>
      <c r="CG37" s="778"/>
      <c r="CH37" s="779"/>
      <c r="CI37" s="780"/>
      <c r="CJ37" s="780"/>
      <c r="CK37" s="780"/>
      <c r="CL37" s="781"/>
      <c r="CM37" s="779"/>
      <c r="CN37" s="780"/>
      <c r="CO37" s="780"/>
      <c r="CP37" s="780"/>
      <c r="CQ37" s="781"/>
      <c r="CR37" s="779"/>
      <c r="CS37" s="780"/>
      <c r="CT37" s="780"/>
      <c r="CU37" s="780"/>
      <c r="CV37" s="781"/>
      <c r="CW37" s="779"/>
      <c r="CX37" s="780"/>
      <c r="CY37" s="780"/>
      <c r="CZ37" s="780"/>
      <c r="DA37" s="781"/>
      <c r="DB37" s="779"/>
      <c r="DC37" s="780"/>
      <c r="DD37" s="780"/>
      <c r="DE37" s="780"/>
      <c r="DF37" s="781"/>
      <c r="DG37" s="779"/>
      <c r="DH37" s="780"/>
      <c r="DI37" s="780"/>
      <c r="DJ37" s="780"/>
      <c r="DK37" s="781"/>
      <c r="DL37" s="779"/>
      <c r="DM37" s="780"/>
      <c r="DN37" s="780"/>
      <c r="DO37" s="780"/>
      <c r="DP37" s="781"/>
      <c r="DQ37" s="779"/>
      <c r="DR37" s="780"/>
      <c r="DS37" s="780"/>
      <c r="DT37" s="780"/>
      <c r="DU37" s="781"/>
      <c r="DV37" s="776"/>
      <c r="DW37" s="777"/>
      <c r="DX37" s="777"/>
      <c r="DY37" s="777"/>
      <c r="DZ37" s="782"/>
      <c r="EA37" s="89"/>
    </row>
    <row r="38" spans="1:131" ht="26.25" customHeight="1" x14ac:dyDescent="0.15">
      <c r="A38" s="101">
        <v>11</v>
      </c>
      <c r="B38" s="743"/>
      <c r="C38" s="744"/>
      <c r="D38" s="744"/>
      <c r="E38" s="744"/>
      <c r="F38" s="744"/>
      <c r="G38" s="744"/>
      <c r="H38" s="744"/>
      <c r="I38" s="744"/>
      <c r="J38" s="744"/>
      <c r="K38" s="744"/>
      <c r="L38" s="744"/>
      <c r="M38" s="744"/>
      <c r="N38" s="744"/>
      <c r="O38" s="744"/>
      <c r="P38" s="745"/>
      <c r="Q38" s="746"/>
      <c r="R38" s="747"/>
      <c r="S38" s="747"/>
      <c r="T38" s="747"/>
      <c r="U38" s="747"/>
      <c r="V38" s="747"/>
      <c r="W38" s="747"/>
      <c r="X38" s="747"/>
      <c r="Y38" s="747"/>
      <c r="Z38" s="747"/>
      <c r="AA38" s="747"/>
      <c r="AB38" s="747"/>
      <c r="AC38" s="747"/>
      <c r="AD38" s="747"/>
      <c r="AE38" s="748"/>
      <c r="AF38" s="749"/>
      <c r="AG38" s="750"/>
      <c r="AH38" s="750"/>
      <c r="AI38" s="750"/>
      <c r="AJ38" s="751"/>
      <c r="AK38" s="828"/>
      <c r="AL38" s="824"/>
      <c r="AM38" s="824"/>
      <c r="AN38" s="824"/>
      <c r="AO38" s="824"/>
      <c r="AP38" s="824"/>
      <c r="AQ38" s="824"/>
      <c r="AR38" s="824"/>
      <c r="AS38" s="824"/>
      <c r="AT38" s="824"/>
      <c r="AU38" s="824"/>
      <c r="AV38" s="824"/>
      <c r="AW38" s="824"/>
      <c r="AX38" s="824"/>
      <c r="AY38" s="824"/>
      <c r="AZ38" s="825"/>
      <c r="BA38" s="825"/>
      <c r="BB38" s="825"/>
      <c r="BC38" s="825"/>
      <c r="BD38" s="825"/>
      <c r="BE38" s="826"/>
      <c r="BF38" s="826"/>
      <c r="BG38" s="826"/>
      <c r="BH38" s="826"/>
      <c r="BI38" s="827"/>
      <c r="BJ38" s="91"/>
      <c r="BK38" s="91"/>
      <c r="BL38" s="91"/>
      <c r="BM38" s="91"/>
      <c r="BN38" s="91"/>
      <c r="BO38" s="100"/>
      <c r="BP38" s="100"/>
      <c r="BQ38" s="97">
        <v>32</v>
      </c>
      <c r="BR38" s="98"/>
      <c r="BS38" s="776"/>
      <c r="BT38" s="777"/>
      <c r="BU38" s="777"/>
      <c r="BV38" s="777"/>
      <c r="BW38" s="777"/>
      <c r="BX38" s="777"/>
      <c r="BY38" s="777"/>
      <c r="BZ38" s="777"/>
      <c r="CA38" s="777"/>
      <c r="CB38" s="777"/>
      <c r="CC38" s="777"/>
      <c r="CD38" s="777"/>
      <c r="CE38" s="777"/>
      <c r="CF38" s="777"/>
      <c r="CG38" s="778"/>
      <c r="CH38" s="779"/>
      <c r="CI38" s="780"/>
      <c r="CJ38" s="780"/>
      <c r="CK38" s="780"/>
      <c r="CL38" s="781"/>
      <c r="CM38" s="779"/>
      <c r="CN38" s="780"/>
      <c r="CO38" s="780"/>
      <c r="CP38" s="780"/>
      <c r="CQ38" s="781"/>
      <c r="CR38" s="779"/>
      <c r="CS38" s="780"/>
      <c r="CT38" s="780"/>
      <c r="CU38" s="780"/>
      <c r="CV38" s="781"/>
      <c r="CW38" s="779"/>
      <c r="CX38" s="780"/>
      <c r="CY38" s="780"/>
      <c r="CZ38" s="780"/>
      <c r="DA38" s="781"/>
      <c r="DB38" s="779"/>
      <c r="DC38" s="780"/>
      <c r="DD38" s="780"/>
      <c r="DE38" s="780"/>
      <c r="DF38" s="781"/>
      <c r="DG38" s="779"/>
      <c r="DH38" s="780"/>
      <c r="DI38" s="780"/>
      <c r="DJ38" s="780"/>
      <c r="DK38" s="781"/>
      <c r="DL38" s="779"/>
      <c r="DM38" s="780"/>
      <c r="DN38" s="780"/>
      <c r="DO38" s="780"/>
      <c r="DP38" s="781"/>
      <c r="DQ38" s="779"/>
      <c r="DR38" s="780"/>
      <c r="DS38" s="780"/>
      <c r="DT38" s="780"/>
      <c r="DU38" s="781"/>
      <c r="DV38" s="776"/>
      <c r="DW38" s="777"/>
      <c r="DX38" s="777"/>
      <c r="DY38" s="777"/>
      <c r="DZ38" s="782"/>
      <c r="EA38" s="89"/>
    </row>
    <row r="39" spans="1:131" ht="26.25" customHeight="1" x14ac:dyDescent="0.15">
      <c r="A39" s="101">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28"/>
      <c r="AL39" s="824"/>
      <c r="AM39" s="824"/>
      <c r="AN39" s="824"/>
      <c r="AO39" s="824"/>
      <c r="AP39" s="824"/>
      <c r="AQ39" s="824"/>
      <c r="AR39" s="824"/>
      <c r="AS39" s="824"/>
      <c r="AT39" s="824"/>
      <c r="AU39" s="824"/>
      <c r="AV39" s="824"/>
      <c r="AW39" s="824"/>
      <c r="AX39" s="824"/>
      <c r="AY39" s="824"/>
      <c r="AZ39" s="825"/>
      <c r="BA39" s="825"/>
      <c r="BB39" s="825"/>
      <c r="BC39" s="825"/>
      <c r="BD39" s="825"/>
      <c r="BE39" s="826"/>
      <c r="BF39" s="826"/>
      <c r="BG39" s="826"/>
      <c r="BH39" s="826"/>
      <c r="BI39" s="827"/>
      <c r="BJ39" s="91"/>
      <c r="BK39" s="91"/>
      <c r="BL39" s="91"/>
      <c r="BM39" s="91"/>
      <c r="BN39" s="91"/>
      <c r="BO39" s="100"/>
      <c r="BP39" s="100"/>
      <c r="BQ39" s="97">
        <v>33</v>
      </c>
      <c r="BR39" s="98"/>
      <c r="BS39" s="776"/>
      <c r="BT39" s="777"/>
      <c r="BU39" s="777"/>
      <c r="BV39" s="777"/>
      <c r="BW39" s="777"/>
      <c r="BX39" s="777"/>
      <c r="BY39" s="777"/>
      <c r="BZ39" s="777"/>
      <c r="CA39" s="777"/>
      <c r="CB39" s="777"/>
      <c r="CC39" s="777"/>
      <c r="CD39" s="777"/>
      <c r="CE39" s="777"/>
      <c r="CF39" s="777"/>
      <c r="CG39" s="778"/>
      <c r="CH39" s="779"/>
      <c r="CI39" s="780"/>
      <c r="CJ39" s="780"/>
      <c r="CK39" s="780"/>
      <c r="CL39" s="781"/>
      <c r="CM39" s="779"/>
      <c r="CN39" s="780"/>
      <c r="CO39" s="780"/>
      <c r="CP39" s="780"/>
      <c r="CQ39" s="781"/>
      <c r="CR39" s="779"/>
      <c r="CS39" s="780"/>
      <c r="CT39" s="780"/>
      <c r="CU39" s="780"/>
      <c r="CV39" s="781"/>
      <c r="CW39" s="779"/>
      <c r="CX39" s="780"/>
      <c r="CY39" s="780"/>
      <c r="CZ39" s="780"/>
      <c r="DA39" s="781"/>
      <c r="DB39" s="779"/>
      <c r="DC39" s="780"/>
      <c r="DD39" s="780"/>
      <c r="DE39" s="780"/>
      <c r="DF39" s="781"/>
      <c r="DG39" s="779"/>
      <c r="DH39" s="780"/>
      <c r="DI39" s="780"/>
      <c r="DJ39" s="780"/>
      <c r="DK39" s="781"/>
      <c r="DL39" s="779"/>
      <c r="DM39" s="780"/>
      <c r="DN39" s="780"/>
      <c r="DO39" s="780"/>
      <c r="DP39" s="781"/>
      <c r="DQ39" s="779"/>
      <c r="DR39" s="780"/>
      <c r="DS39" s="780"/>
      <c r="DT39" s="780"/>
      <c r="DU39" s="781"/>
      <c r="DV39" s="776"/>
      <c r="DW39" s="777"/>
      <c r="DX39" s="777"/>
      <c r="DY39" s="777"/>
      <c r="DZ39" s="782"/>
      <c r="EA39" s="89"/>
    </row>
    <row r="40" spans="1:131" ht="26.25" customHeight="1" x14ac:dyDescent="0.15">
      <c r="A40" s="97">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28"/>
      <c r="AL40" s="824"/>
      <c r="AM40" s="824"/>
      <c r="AN40" s="824"/>
      <c r="AO40" s="824"/>
      <c r="AP40" s="824"/>
      <c r="AQ40" s="824"/>
      <c r="AR40" s="824"/>
      <c r="AS40" s="824"/>
      <c r="AT40" s="824"/>
      <c r="AU40" s="824"/>
      <c r="AV40" s="824"/>
      <c r="AW40" s="824"/>
      <c r="AX40" s="824"/>
      <c r="AY40" s="824"/>
      <c r="AZ40" s="825"/>
      <c r="BA40" s="825"/>
      <c r="BB40" s="825"/>
      <c r="BC40" s="825"/>
      <c r="BD40" s="825"/>
      <c r="BE40" s="826"/>
      <c r="BF40" s="826"/>
      <c r="BG40" s="826"/>
      <c r="BH40" s="826"/>
      <c r="BI40" s="827"/>
      <c r="BJ40" s="91"/>
      <c r="BK40" s="91"/>
      <c r="BL40" s="91"/>
      <c r="BM40" s="91"/>
      <c r="BN40" s="91"/>
      <c r="BO40" s="100"/>
      <c r="BP40" s="100"/>
      <c r="BQ40" s="97">
        <v>34</v>
      </c>
      <c r="BR40" s="98"/>
      <c r="BS40" s="776"/>
      <c r="BT40" s="777"/>
      <c r="BU40" s="777"/>
      <c r="BV40" s="777"/>
      <c r="BW40" s="777"/>
      <c r="BX40" s="777"/>
      <c r="BY40" s="777"/>
      <c r="BZ40" s="777"/>
      <c r="CA40" s="777"/>
      <c r="CB40" s="777"/>
      <c r="CC40" s="777"/>
      <c r="CD40" s="777"/>
      <c r="CE40" s="777"/>
      <c r="CF40" s="777"/>
      <c r="CG40" s="778"/>
      <c r="CH40" s="779"/>
      <c r="CI40" s="780"/>
      <c r="CJ40" s="780"/>
      <c r="CK40" s="780"/>
      <c r="CL40" s="781"/>
      <c r="CM40" s="779"/>
      <c r="CN40" s="780"/>
      <c r="CO40" s="780"/>
      <c r="CP40" s="780"/>
      <c r="CQ40" s="781"/>
      <c r="CR40" s="779"/>
      <c r="CS40" s="780"/>
      <c r="CT40" s="780"/>
      <c r="CU40" s="780"/>
      <c r="CV40" s="781"/>
      <c r="CW40" s="779"/>
      <c r="CX40" s="780"/>
      <c r="CY40" s="780"/>
      <c r="CZ40" s="780"/>
      <c r="DA40" s="781"/>
      <c r="DB40" s="779"/>
      <c r="DC40" s="780"/>
      <c r="DD40" s="780"/>
      <c r="DE40" s="780"/>
      <c r="DF40" s="781"/>
      <c r="DG40" s="779"/>
      <c r="DH40" s="780"/>
      <c r="DI40" s="780"/>
      <c r="DJ40" s="780"/>
      <c r="DK40" s="781"/>
      <c r="DL40" s="779"/>
      <c r="DM40" s="780"/>
      <c r="DN40" s="780"/>
      <c r="DO40" s="780"/>
      <c r="DP40" s="781"/>
      <c r="DQ40" s="779"/>
      <c r="DR40" s="780"/>
      <c r="DS40" s="780"/>
      <c r="DT40" s="780"/>
      <c r="DU40" s="781"/>
      <c r="DV40" s="776"/>
      <c r="DW40" s="777"/>
      <c r="DX40" s="777"/>
      <c r="DY40" s="777"/>
      <c r="DZ40" s="782"/>
      <c r="EA40" s="89"/>
    </row>
    <row r="41" spans="1:131" ht="26.25" customHeight="1" x14ac:dyDescent="0.15">
      <c r="A41" s="97">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28"/>
      <c r="AL41" s="824"/>
      <c r="AM41" s="824"/>
      <c r="AN41" s="824"/>
      <c r="AO41" s="824"/>
      <c r="AP41" s="824"/>
      <c r="AQ41" s="824"/>
      <c r="AR41" s="824"/>
      <c r="AS41" s="824"/>
      <c r="AT41" s="824"/>
      <c r="AU41" s="824"/>
      <c r="AV41" s="824"/>
      <c r="AW41" s="824"/>
      <c r="AX41" s="824"/>
      <c r="AY41" s="824"/>
      <c r="AZ41" s="825"/>
      <c r="BA41" s="825"/>
      <c r="BB41" s="825"/>
      <c r="BC41" s="825"/>
      <c r="BD41" s="825"/>
      <c r="BE41" s="826"/>
      <c r="BF41" s="826"/>
      <c r="BG41" s="826"/>
      <c r="BH41" s="826"/>
      <c r="BI41" s="827"/>
      <c r="BJ41" s="91"/>
      <c r="BK41" s="91"/>
      <c r="BL41" s="91"/>
      <c r="BM41" s="91"/>
      <c r="BN41" s="91"/>
      <c r="BO41" s="100"/>
      <c r="BP41" s="100"/>
      <c r="BQ41" s="97">
        <v>35</v>
      </c>
      <c r="BR41" s="98"/>
      <c r="BS41" s="776"/>
      <c r="BT41" s="777"/>
      <c r="BU41" s="777"/>
      <c r="BV41" s="777"/>
      <c r="BW41" s="777"/>
      <c r="BX41" s="777"/>
      <c r="BY41" s="777"/>
      <c r="BZ41" s="777"/>
      <c r="CA41" s="777"/>
      <c r="CB41" s="777"/>
      <c r="CC41" s="777"/>
      <c r="CD41" s="777"/>
      <c r="CE41" s="777"/>
      <c r="CF41" s="777"/>
      <c r="CG41" s="778"/>
      <c r="CH41" s="779"/>
      <c r="CI41" s="780"/>
      <c r="CJ41" s="780"/>
      <c r="CK41" s="780"/>
      <c r="CL41" s="781"/>
      <c r="CM41" s="779"/>
      <c r="CN41" s="780"/>
      <c r="CO41" s="780"/>
      <c r="CP41" s="780"/>
      <c r="CQ41" s="781"/>
      <c r="CR41" s="779"/>
      <c r="CS41" s="780"/>
      <c r="CT41" s="780"/>
      <c r="CU41" s="780"/>
      <c r="CV41" s="781"/>
      <c r="CW41" s="779"/>
      <c r="CX41" s="780"/>
      <c r="CY41" s="780"/>
      <c r="CZ41" s="780"/>
      <c r="DA41" s="781"/>
      <c r="DB41" s="779"/>
      <c r="DC41" s="780"/>
      <c r="DD41" s="780"/>
      <c r="DE41" s="780"/>
      <c r="DF41" s="781"/>
      <c r="DG41" s="779"/>
      <c r="DH41" s="780"/>
      <c r="DI41" s="780"/>
      <c r="DJ41" s="780"/>
      <c r="DK41" s="781"/>
      <c r="DL41" s="779"/>
      <c r="DM41" s="780"/>
      <c r="DN41" s="780"/>
      <c r="DO41" s="780"/>
      <c r="DP41" s="781"/>
      <c r="DQ41" s="779"/>
      <c r="DR41" s="780"/>
      <c r="DS41" s="780"/>
      <c r="DT41" s="780"/>
      <c r="DU41" s="781"/>
      <c r="DV41" s="776"/>
      <c r="DW41" s="777"/>
      <c r="DX41" s="777"/>
      <c r="DY41" s="777"/>
      <c r="DZ41" s="782"/>
      <c r="EA41" s="89"/>
    </row>
    <row r="42" spans="1:131" ht="26.25" customHeight="1" x14ac:dyDescent="0.15">
      <c r="A42" s="97">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28"/>
      <c r="AL42" s="824"/>
      <c r="AM42" s="824"/>
      <c r="AN42" s="824"/>
      <c r="AO42" s="824"/>
      <c r="AP42" s="824"/>
      <c r="AQ42" s="824"/>
      <c r="AR42" s="824"/>
      <c r="AS42" s="824"/>
      <c r="AT42" s="824"/>
      <c r="AU42" s="824"/>
      <c r="AV42" s="824"/>
      <c r="AW42" s="824"/>
      <c r="AX42" s="824"/>
      <c r="AY42" s="824"/>
      <c r="AZ42" s="825"/>
      <c r="BA42" s="825"/>
      <c r="BB42" s="825"/>
      <c r="BC42" s="825"/>
      <c r="BD42" s="825"/>
      <c r="BE42" s="826"/>
      <c r="BF42" s="826"/>
      <c r="BG42" s="826"/>
      <c r="BH42" s="826"/>
      <c r="BI42" s="827"/>
      <c r="BJ42" s="91"/>
      <c r="BK42" s="91"/>
      <c r="BL42" s="91"/>
      <c r="BM42" s="91"/>
      <c r="BN42" s="91"/>
      <c r="BO42" s="100"/>
      <c r="BP42" s="100"/>
      <c r="BQ42" s="97">
        <v>36</v>
      </c>
      <c r="BR42" s="98"/>
      <c r="BS42" s="776"/>
      <c r="BT42" s="777"/>
      <c r="BU42" s="777"/>
      <c r="BV42" s="777"/>
      <c r="BW42" s="777"/>
      <c r="BX42" s="777"/>
      <c r="BY42" s="777"/>
      <c r="BZ42" s="777"/>
      <c r="CA42" s="777"/>
      <c r="CB42" s="777"/>
      <c r="CC42" s="777"/>
      <c r="CD42" s="777"/>
      <c r="CE42" s="777"/>
      <c r="CF42" s="777"/>
      <c r="CG42" s="778"/>
      <c r="CH42" s="779"/>
      <c r="CI42" s="780"/>
      <c r="CJ42" s="780"/>
      <c r="CK42" s="780"/>
      <c r="CL42" s="781"/>
      <c r="CM42" s="779"/>
      <c r="CN42" s="780"/>
      <c r="CO42" s="780"/>
      <c r="CP42" s="780"/>
      <c r="CQ42" s="781"/>
      <c r="CR42" s="779"/>
      <c r="CS42" s="780"/>
      <c r="CT42" s="780"/>
      <c r="CU42" s="780"/>
      <c r="CV42" s="781"/>
      <c r="CW42" s="779"/>
      <c r="CX42" s="780"/>
      <c r="CY42" s="780"/>
      <c r="CZ42" s="780"/>
      <c r="DA42" s="781"/>
      <c r="DB42" s="779"/>
      <c r="DC42" s="780"/>
      <c r="DD42" s="780"/>
      <c r="DE42" s="780"/>
      <c r="DF42" s="781"/>
      <c r="DG42" s="779"/>
      <c r="DH42" s="780"/>
      <c r="DI42" s="780"/>
      <c r="DJ42" s="780"/>
      <c r="DK42" s="781"/>
      <c r="DL42" s="779"/>
      <c r="DM42" s="780"/>
      <c r="DN42" s="780"/>
      <c r="DO42" s="780"/>
      <c r="DP42" s="781"/>
      <c r="DQ42" s="779"/>
      <c r="DR42" s="780"/>
      <c r="DS42" s="780"/>
      <c r="DT42" s="780"/>
      <c r="DU42" s="781"/>
      <c r="DV42" s="776"/>
      <c r="DW42" s="777"/>
      <c r="DX42" s="777"/>
      <c r="DY42" s="777"/>
      <c r="DZ42" s="782"/>
      <c r="EA42" s="89"/>
    </row>
    <row r="43" spans="1:131" ht="26.25" customHeight="1" x14ac:dyDescent="0.15">
      <c r="A43" s="97">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28"/>
      <c r="AL43" s="824"/>
      <c r="AM43" s="824"/>
      <c r="AN43" s="824"/>
      <c r="AO43" s="824"/>
      <c r="AP43" s="824"/>
      <c r="AQ43" s="824"/>
      <c r="AR43" s="824"/>
      <c r="AS43" s="824"/>
      <c r="AT43" s="824"/>
      <c r="AU43" s="824"/>
      <c r="AV43" s="824"/>
      <c r="AW43" s="824"/>
      <c r="AX43" s="824"/>
      <c r="AY43" s="824"/>
      <c r="AZ43" s="825"/>
      <c r="BA43" s="825"/>
      <c r="BB43" s="825"/>
      <c r="BC43" s="825"/>
      <c r="BD43" s="825"/>
      <c r="BE43" s="826"/>
      <c r="BF43" s="826"/>
      <c r="BG43" s="826"/>
      <c r="BH43" s="826"/>
      <c r="BI43" s="827"/>
      <c r="BJ43" s="91"/>
      <c r="BK43" s="91"/>
      <c r="BL43" s="91"/>
      <c r="BM43" s="91"/>
      <c r="BN43" s="91"/>
      <c r="BO43" s="100"/>
      <c r="BP43" s="100"/>
      <c r="BQ43" s="97">
        <v>37</v>
      </c>
      <c r="BR43" s="98"/>
      <c r="BS43" s="776"/>
      <c r="BT43" s="777"/>
      <c r="BU43" s="777"/>
      <c r="BV43" s="777"/>
      <c r="BW43" s="777"/>
      <c r="BX43" s="777"/>
      <c r="BY43" s="777"/>
      <c r="BZ43" s="777"/>
      <c r="CA43" s="777"/>
      <c r="CB43" s="777"/>
      <c r="CC43" s="777"/>
      <c r="CD43" s="777"/>
      <c r="CE43" s="777"/>
      <c r="CF43" s="777"/>
      <c r="CG43" s="778"/>
      <c r="CH43" s="779"/>
      <c r="CI43" s="780"/>
      <c r="CJ43" s="780"/>
      <c r="CK43" s="780"/>
      <c r="CL43" s="781"/>
      <c r="CM43" s="779"/>
      <c r="CN43" s="780"/>
      <c r="CO43" s="780"/>
      <c r="CP43" s="780"/>
      <c r="CQ43" s="781"/>
      <c r="CR43" s="779"/>
      <c r="CS43" s="780"/>
      <c r="CT43" s="780"/>
      <c r="CU43" s="780"/>
      <c r="CV43" s="781"/>
      <c r="CW43" s="779"/>
      <c r="CX43" s="780"/>
      <c r="CY43" s="780"/>
      <c r="CZ43" s="780"/>
      <c r="DA43" s="781"/>
      <c r="DB43" s="779"/>
      <c r="DC43" s="780"/>
      <c r="DD43" s="780"/>
      <c r="DE43" s="780"/>
      <c r="DF43" s="781"/>
      <c r="DG43" s="779"/>
      <c r="DH43" s="780"/>
      <c r="DI43" s="780"/>
      <c r="DJ43" s="780"/>
      <c r="DK43" s="781"/>
      <c r="DL43" s="779"/>
      <c r="DM43" s="780"/>
      <c r="DN43" s="780"/>
      <c r="DO43" s="780"/>
      <c r="DP43" s="781"/>
      <c r="DQ43" s="779"/>
      <c r="DR43" s="780"/>
      <c r="DS43" s="780"/>
      <c r="DT43" s="780"/>
      <c r="DU43" s="781"/>
      <c r="DV43" s="776"/>
      <c r="DW43" s="777"/>
      <c r="DX43" s="777"/>
      <c r="DY43" s="777"/>
      <c r="DZ43" s="782"/>
      <c r="EA43" s="89"/>
    </row>
    <row r="44" spans="1:131" ht="26.25" customHeight="1" x14ac:dyDescent="0.15">
      <c r="A44" s="97">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28"/>
      <c r="AL44" s="824"/>
      <c r="AM44" s="824"/>
      <c r="AN44" s="824"/>
      <c r="AO44" s="824"/>
      <c r="AP44" s="824"/>
      <c r="AQ44" s="824"/>
      <c r="AR44" s="824"/>
      <c r="AS44" s="824"/>
      <c r="AT44" s="824"/>
      <c r="AU44" s="824"/>
      <c r="AV44" s="824"/>
      <c r="AW44" s="824"/>
      <c r="AX44" s="824"/>
      <c r="AY44" s="824"/>
      <c r="AZ44" s="825"/>
      <c r="BA44" s="825"/>
      <c r="BB44" s="825"/>
      <c r="BC44" s="825"/>
      <c r="BD44" s="825"/>
      <c r="BE44" s="826"/>
      <c r="BF44" s="826"/>
      <c r="BG44" s="826"/>
      <c r="BH44" s="826"/>
      <c r="BI44" s="827"/>
      <c r="BJ44" s="91"/>
      <c r="BK44" s="91"/>
      <c r="BL44" s="91"/>
      <c r="BM44" s="91"/>
      <c r="BN44" s="91"/>
      <c r="BO44" s="100"/>
      <c r="BP44" s="100"/>
      <c r="BQ44" s="97">
        <v>38</v>
      </c>
      <c r="BR44" s="98"/>
      <c r="BS44" s="776"/>
      <c r="BT44" s="777"/>
      <c r="BU44" s="777"/>
      <c r="BV44" s="777"/>
      <c r="BW44" s="777"/>
      <c r="BX44" s="777"/>
      <c r="BY44" s="777"/>
      <c r="BZ44" s="777"/>
      <c r="CA44" s="777"/>
      <c r="CB44" s="777"/>
      <c r="CC44" s="777"/>
      <c r="CD44" s="777"/>
      <c r="CE44" s="777"/>
      <c r="CF44" s="777"/>
      <c r="CG44" s="778"/>
      <c r="CH44" s="779"/>
      <c r="CI44" s="780"/>
      <c r="CJ44" s="780"/>
      <c r="CK44" s="780"/>
      <c r="CL44" s="781"/>
      <c r="CM44" s="779"/>
      <c r="CN44" s="780"/>
      <c r="CO44" s="780"/>
      <c r="CP44" s="780"/>
      <c r="CQ44" s="781"/>
      <c r="CR44" s="779"/>
      <c r="CS44" s="780"/>
      <c r="CT44" s="780"/>
      <c r="CU44" s="780"/>
      <c r="CV44" s="781"/>
      <c r="CW44" s="779"/>
      <c r="CX44" s="780"/>
      <c r="CY44" s="780"/>
      <c r="CZ44" s="780"/>
      <c r="DA44" s="781"/>
      <c r="DB44" s="779"/>
      <c r="DC44" s="780"/>
      <c r="DD44" s="780"/>
      <c r="DE44" s="780"/>
      <c r="DF44" s="781"/>
      <c r="DG44" s="779"/>
      <c r="DH44" s="780"/>
      <c r="DI44" s="780"/>
      <c r="DJ44" s="780"/>
      <c r="DK44" s="781"/>
      <c r="DL44" s="779"/>
      <c r="DM44" s="780"/>
      <c r="DN44" s="780"/>
      <c r="DO44" s="780"/>
      <c r="DP44" s="781"/>
      <c r="DQ44" s="779"/>
      <c r="DR44" s="780"/>
      <c r="DS44" s="780"/>
      <c r="DT44" s="780"/>
      <c r="DU44" s="781"/>
      <c r="DV44" s="776"/>
      <c r="DW44" s="777"/>
      <c r="DX44" s="777"/>
      <c r="DY44" s="777"/>
      <c r="DZ44" s="782"/>
      <c r="EA44" s="89"/>
    </row>
    <row r="45" spans="1:131" ht="26.25" customHeight="1" x14ac:dyDescent="0.15">
      <c r="A45" s="97">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28"/>
      <c r="AL45" s="824"/>
      <c r="AM45" s="824"/>
      <c r="AN45" s="824"/>
      <c r="AO45" s="824"/>
      <c r="AP45" s="824"/>
      <c r="AQ45" s="824"/>
      <c r="AR45" s="824"/>
      <c r="AS45" s="824"/>
      <c r="AT45" s="824"/>
      <c r="AU45" s="824"/>
      <c r="AV45" s="824"/>
      <c r="AW45" s="824"/>
      <c r="AX45" s="824"/>
      <c r="AY45" s="824"/>
      <c r="AZ45" s="825"/>
      <c r="BA45" s="825"/>
      <c r="BB45" s="825"/>
      <c r="BC45" s="825"/>
      <c r="BD45" s="825"/>
      <c r="BE45" s="826"/>
      <c r="BF45" s="826"/>
      <c r="BG45" s="826"/>
      <c r="BH45" s="826"/>
      <c r="BI45" s="827"/>
      <c r="BJ45" s="91"/>
      <c r="BK45" s="91"/>
      <c r="BL45" s="91"/>
      <c r="BM45" s="91"/>
      <c r="BN45" s="91"/>
      <c r="BO45" s="100"/>
      <c r="BP45" s="100"/>
      <c r="BQ45" s="97">
        <v>39</v>
      </c>
      <c r="BR45" s="98"/>
      <c r="BS45" s="776"/>
      <c r="BT45" s="777"/>
      <c r="BU45" s="777"/>
      <c r="BV45" s="777"/>
      <c r="BW45" s="777"/>
      <c r="BX45" s="777"/>
      <c r="BY45" s="777"/>
      <c r="BZ45" s="777"/>
      <c r="CA45" s="777"/>
      <c r="CB45" s="777"/>
      <c r="CC45" s="777"/>
      <c r="CD45" s="777"/>
      <c r="CE45" s="777"/>
      <c r="CF45" s="777"/>
      <c r="CG45" s="778"/>
      <c r="CH45" s="779"/>
      <c r="CI45" s="780"/>
      <c r="CJ45" s="780"/>
      <c r="CK45" s="780"/>
      <c r="CL45" s="781"/>
      <c r="CM45" s="779"/>
      <c r="CN45" s="780"/>
      <c r="CO45" s="780"/>
      <c r="CP45" s="780"/>
      <c r="CQ45" s="781"/>
      <c r="CR45" s="779"/>
      <c r="CS45" s="780"/>
      <c r="CT45" s="780"/>
      <c r="CU45" s="780"/>
      <c r="CV45" s="781"/>
      <c r="CW45" s="779"/>
      <c r="CX45" s="780"/>
      <c r="CY45" s="780"/>
      <c r="CZ45" s="780"/>
      <c r="DA45" s="781"/>
      <c r="DB45" s="779"/>
      <c r="DC45" s="780"/>
      <c r="DD45" s="780"/>
      <c r="DE45" s="780"/>
      <c r="DF45" s="781"/>
      <c r="DG45" s="779"/>
      <c r="DH45" s="780"/>
      <c r="DI45" s="780"/>
      <c r="DJ45" s="780"/>
      <c r="DK45" s="781"/>
      <c r="DL45" s="779"/>
      <c r="DM45" s="780"/>
      <c r="DN45" s="780"/>
      <c r="DO45" s="780"/>
      <c r="DP45" s="781"/>
      <c r="DQ45" s="779"/>
      <c r="DR45" s="780"/>
      <c r="DS45" s="780"/>
      <c r="DT45" s="780"/>
      <c r="DU45" s="781"/>
      <c r="DV45" s="776"/>
      <c r="DW45" s="777"/>
      <c r="DX45" s="777"/>
      <c r="DY45" s="777"/>
      <c r="DZ45" s="782"/>
      <c r="EA45" s="89"/>
    </row>
    <row r="46" spans="1:131" ht="26.25" customHeight="1" x14ac:dyDescent="0.15">
      <c r="A46" s="97">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28"/>
      <c r="AL46" s="824"/>
      <c r="AM46" s="824"/>
      <c r="AN46" s="824"/>
      <c r="AO46" s="824"/>
      <c r="AP46" s="824"/>
      <c r="AQ46" s="824"/>
      <c r="AR46" s="824"/>
      <c r="AS46" s="824"/>
      <c r="AT46" s="824"/>
      <c r="AU46" s="824"/>
      <c r="AV46" s="824"/>
      <c r="AW46" s="824"/>
      <c r="AX46" s="824"/>
      <c r="AY46" s="824"/>
      <c r="AZ46" s="825"/>
      <c r="BA46" s="825"/>
      <c r="BB46" s="825"/>
      <c r="BC46" s="825"/>
      <c r="BD46" s="825"/>
      <c r="BE46" s="826"/>
      <c r="BF46" s="826"/>
      <c r="BG46" s="826"/>
      <c r="BH46" s="826"/>
      <c r="BI46" s="827"/>
      <c r="BJ46" s="91"/>
      <c r="BK46" s="91"/>
      <c r="BL46" s="91"/>
      <c r="BM46" s="91"/>
      <c r="BN46" s="91"/>
      <c r="BO46" s="100"/>
      <c r="BP46" s="100"/>
      <c r="BQ46" s="97">
        <v>40</v>
      </c>
      <c r="BR46" s="98"/>
      <c r="BS46" s="776"/>
      <c r="BT46" s="777"/>
      <c r="BU46" s="777"/>
      <c r="BV46" s="777"/>
      <c r="BW46" s="777"/>
      <c r="BX46" s="777"/>
      <c r="BY46" s="777"/>
      <c r="BZ46" s="777"/>
      <c r="CA46" s="777"/>
      <c r="CB46" s="777"/>
      <c r="CC46" s="777"/>
      <c r="CD46" s="777"/>
      <c r="CE46" s="777"/>
      <c r="CF46" s="777"/>
      <c r="CG46" s="778"/>
      <c r="CH46" s="779"/>
      <c r="CI46" s="780"/>
      <c r="CJ46" s="780"/>
      <c r="CK46" s="780"/>
      <c r="CL46" s="781"/>
      <c r="CM46" s="779"/>
      <c r="CN46" s="780"/>
      <c r="CO46" s="780"/>
      <c r="CP46" s="780"/>
      <c r="CQ46" s="781"/>
      <c r="CR46" s="779"/>
      <c r="CS46" s="780"/>
      <c r="CT46" s="780"/>
      <c r="CU46" s="780"/>
      <c r="CV46" s="781"/>
      <c r="CW46" s="779"/>
      <c r="CX46" s="780"/>
      <c r="CY46" s="780"/>
      <c r="CZ46" s="780"/>
      <c r="DA46" s="781"/>
      <c r="DB46" s="779"/>
      <c r="DC46" s="780"/>
      <c r="DD46" s="780"/>
      <c r="DE46" s="780"/>
      <c r="DF46" s="781"/>
      <c r="DG46" s="779"/>
      <c r="DH46" s="780"/>
      <c r="DI46" s="780"/>
      <c r="DJ46" s="780"/>
      <c r="DK46" s="781"/>
      <c r="DL46" s="779"/>
      <c r="DM46" s="780"/>
      <c r="DN46" s="780"/>
      <c r="DO46" s="780"/>
      <c r="DP46" s="781"/>
      <c r="DQ46" s="779"/>
      <c r="DR46" s="780"/>
      <c r="DS46" s="780"/>
      <c r="DT46" s="780"/>
      <c r="DU46" s="781"/>
      <c r="DV46" s="776"/>
      <c r="DW46" s="777"/>
      <c r="DX46" s="777"/>
      <c r="DY46" s="777"/>
      <c r="DZ46" s="782"/>
      <c r="EA46" s="89"/>
    </row>
    <row r="47" spans="1:131" ht="26.25" customHeight="1" x14ac:dyDescent="0.15">
      <c r="A47" s="97">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28"/>
      <c r="AL47" s="824"/>
      <c r="AM47" s="824"/>
      <c r="AN47" s="824"/>
      <c r="AO47" s="824"/>
      <c r="AP47" s="824"/>
      <c r="AQ47" s="824"/>
      <c r="AR47" s="824"/>
      <c r="AS47" s="824"/>
      <c r="AT47" s="824"/>
      <c r="AU47" s="824"/>
      <c r="AV47" s="824"/>
      <c r="AW47" s="824"/>
      <c r="AX47" s="824"/>
      <c r="AY47" s="824"/>
      <c r="AZ47" s="825"/>
      <c r="BA47" s="825"/>
      <c r="BB47" s="825"/>
      <c r="BC47" s="825"/>
      <c r="BD47" s="825"/>
      <c r="BE47" s="826"/>
      <c r="BF47" s="826"/>
      <c r="BG47" s="826"/>
      <c r="BH47" s="826"/>
      <c r="BI47" s="827"/>
      <c r="BJ47" s="91"/>
      <c r="BK47" s="91"/>
      <c r="BL47" s="91"/>
      <c r="BM47" s="91"/>
      <c r="BN47" s="91"/>
      <c r="BO47" s="100"/>
      <c r="BP47" s="100"/>
      <c r="BQ47" s="97">
        <v>41</v>
      </c>
      <c r="BR47" s="98"/>
      <c r="BS47" s="776"/>
      <c r="BT47" s="777"/>
      <c r="BU47" s="777"/>
      <c r="BV47" s="777"/>
      <c r="BW47" s="777"/>
      <c r="BX47" s="777"/>
      <c r="BY47" s="777"/>
      <c r="BZ47" s="777"/>
      <c r="CA47" s="777"/>
      <c r="CB47" s="777"/>
      <c r="CC47" s="777"/>
      <c r="CD47" s="777"/>
      <c r="CE47" s="777"/>
      <c r="CF47" s="777"/>
      <c r="CG47" s="778"/>
      <c r="CH47" s="779"/>
      <c r="CI47" s="780"/>
      <c r="CJ47" s="780"/>
      <c r="CK47" s="780"/>
      <c r="CL47" s="781"/>
      <c r="CM47" s="779"/>
      <c r="CN47" s="780"/>
      <c r="CO47" s="780"/>
      <c r="CP47" s="780"/>
      <c r="CQ47" s="781"/>
      <c r="CR47" s="779"/>
      <c r="CS47" s="780"/>
      <c r="CT47" s="780"/>
      <c r="CU47" s="780"/>
      <c r="CV47" s="781"/>
      <c r="CW47" s="779"/>
      <c r="CX47" s="780"/>
      <c r="CY47" s="780"/>
      <c r="CZ47" s="780"/>
      <c r="DA47" s="781"/>
      <c r="DB47" s="779"/>
      <c r="DC47" s="780"/>
      <c r="DD47" s="780"/>
      <c r="DE47" s="780"/>
      <c r="DF47" s="781"/>
      <c r="DG47" s="779"/>
      <c r="DH47" s="780"/>
      <c r="DI47" s="780"/>
      <c r="DJ47" s="780"/>
      <c r="DK47" s="781"/>
      <c r="DL47" s="779"/>
      <c r="DM47" s="780"/>
      <c r="DN47" s="780"/>
      <c r="DO47" s="780"/>
      <c r="DP47" s="781"/>
      <c r="DQ47" s="779"/>
      <c r="DR47" s="780"/>
      <c r="DS47" s="780"/>
      <c r="DT47" s="780"/>
      <c r="DU47" s="781"/>
      <c r="DV47" s="776"/>
      <c r="DW47" s="777"/>
      <c r="DX47" s="777"/>
      <c r="DY47" s="777"/>
      <c r="DZ47" s="782"/>
      <c r="EA47" s="89"/>
    </row>
    <row r="48" spans="1:131" ht="26.25" customHeight="1" x14ac:dyDescent="0.15">
      <c r="A48" s="97">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28"/>
      <c r="AL48" s="824"/>
      <c r="AM48" s="824"/>
      <c r="AN48" s="824"/>
      <c r="AO48" s="824"/>
      <c r="AP48" s="824"/>
      <c r="AQ48" s="824"/>
      <c r="AR48" s="824"/>
      <c r="AS48" s="824"/>
      <c r="AT48" s="824"/>
      <c r="AU48" s="824"/>
      <c r="AV48" s="824"/>
      <c r="AW48" s="824"/>
      <c r="AX48" s="824"/>
      <c r="AY48" s="824"/>
      <c r="AZ48" s="825"/>
      <c r="BA48" s="825"/>
      <c r="BB48" s="825"/>
      <c r="BC48" s="825"/>
      <c r="BD48" s="825"/>
      <c r="BE48" s="826"/>
      <c r="BF48" s="826"/>
      <c r="BG48" s="826"/>
      <c r="BH48" s="826"/>
      <c r="BI48" s="827"/>
      <c r="BJ48" s="91"/>
      <c r="BK48" s="91"/>
      <c r="BL48" s="91"/>
      <c r="BM48" s="91"/>
      <c r="BN48" s="91"/>
      <c r="BO48" s="100"/>
      <c r="BP48" s="100"/>
      <c r="BQ48" s="97">
        <v>42</v>
      </c>
      <c r="BR48" s="98"/>
      <c r="BS48" s="776"/>
      <c r="BT48" s="777"/>
      <c r="BU48" s="777"/>
      <c r="BV48" s="777"/>
      <c r="BW48" s="777"/>
      <c r="BX48" s="777"/>
      <c r="BY48" s="777"/>
      <c r="BZ48" s="777"/>
      <c r="CA48" s="777"/>
      <c r="CB48" s="777"/>
      <c r="CC48" s="777"/>
      <c r="CD48" s="777"/>
      <c r="CE48" s="777"/>
      <c r="CF48" s="777"/>
      <c r="CG48" s="778"/>
      <c r="CH48" s="779"/>
      <c r="CI48" s="780"/>
      <c r="CJ48" s="780"/>
      <c r="CK48" s="780"/>
      <c r="CL48" s="781"/>
      <c r="CM48" s="779"/>
      <c r="CN48" s="780"/>
      <c r="CO48" s="780"/>
      <c r="CP48" s="780"/>
      <c r="CQ48" s="781"/>
      <c r="CR48" s="779"/>
      <c r="CS48" s="780"/>
      <c r="CT48" s="780"/>
      <c r="CU48" s="780"/>
      <c r="CV48" s="781"/>
      <c r="CW48" s="779"/>
      <c r="CX48" s="780"/>
      <c r="CY48" s="780"/>
      <c r="CZ48" s="780"/>
      <c r="DA48" s="781"/>
      <c r="DB48" s="779"/>
      <c r="DC48" s="780"/>
      <c r="DD48" s="780"/>
      <c r="DE48" s="780"/>
      <c r="DF48" s="781"/>
      <c r="DG48" s="779"/>
      <c r="DH48" s="780"/>
      <c r="DI48" s="780"/>
      <c r="DJ48" s="780"/>
      <c r="DK48" s="781"/>
      <c r="DL48" s="779"/>
      <c r="DM48" s="780"/>
      <c r="DN48" s="780"/>
      <c r="DO48" s="780"/>
      <c r="DP48" s="781"/>
      <c r="DQ48" s="779"/>
      <c r="DR48" s="780"/>
      <c r="DS48" s="780"/>
      <c r="DT48" s="780"/>
      <c r="DU48" s="781"/>
      <c r="DV48" s="776"/>
      <c r="DW48" s="777"/>
      <c r="DX48" s="777"/>
      <c r="DY48" s="777"/>
      <c r="DZ48" s="782"/>
      <c r="EA48" s="89"/>
    </row>
    <row r="49" spans="1:131" ht="26.25" customHeight="1" x14ac:dyDescent="0.15">
      <c r="A49" s="97">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28"/>
      <c r="AL49" s="824"/>
      <c r="AM49" s="824"/>
      <c r="AN49" s="824"/>
      <c r="AO49" s="824"/>
      <c r="AP49" s="824"/>
      <c r="AQ49" s="824"/>
      <c r="AR49" s="824"/>
      <c r="AS49" s="824"/>
      <c r="AT49" s="824"/>
      <c r="AU49" s="824"/>
      <c r="AV49" s="824"/>
      <c r="AW49" s="824"/>
      <c r="AX49" s="824"/>
      <c r="AY49" s="824"/>
      <c r="AZ49" s="825"/>
      <c r="BA49" s="825"/>
      <c r="BB49" s="825"/>
      <c r="BC49" s="825"/>
      <c r="BD49" s="825"/>
      <c r="BE49" s="826"/>
      <c r="BF49" s="826"/>
      <c r="BG49" s="826"/>
      <c r="BH49" s="826"/>
      <c r="BI49" s="827"/>
      <c r="BJ49" s="91"/>
      <c r="BK49" s="91"/>
      <c r="BL49" s="91"/>
      <c r="BM49" s="91"/>
      <c r="BN49" s="91"/>
      <c r="BO49" s="100"/>
      <c r="BP49" s="100"/>
      <c r="BQ49" s="97">
        <v>43</v>
      </c>
      <c r="BR49" s="98"/>
      <c r="BS49" s="776"/>
      <c r="BT49" s="777"/>
      <c r="BU49" s="777"/>
      <c r="BV49" s="777"/>
      <c r="BW49" s="777"/>
      <c r="BX49" s="777"/>
      <c r="BY49" s="777"/>
      <c r="BZ49" s="777"/>
      <c r="CA49" s="777"/>
      <c r="CB49" s="777"/>
      <c r="CC49" s="777"/>
      <c r="CD49" s="777"/>
      <c r="CE49" s="777"/>
      <c r="CF49" s="777"/>
      <c r="CG49" s="778"/>
      <c r="CH49" s="779"/>
      <c r="CI49" s="780"/>
      <c r="CJ49" s="780"/>
      <c r="CK49" s="780"/>
      <c r="CL49" s="781"/>
      <c r="CM49" s="779"/>
      <c r="CN49" s="780"/>
      <c r="CO49" s="780"/>
      <c r="CP49" s="780"/>
      <c r="CQ49" s="781"/>
      <c r="CR49" s="779"/>
      <c r="CS49" s="780"/>
      <c r="CT49" s="780"/>
      <c r="CU49" s="780"/>
      <c r="CV49" s="781"/>
      <c r="CW49" s="779"/>
      <c r="CX49" s="780"/>
      <c r="CY49" s="780"/>
      <c r="CZ49" s="780"/>
      <c r="DA49" s="781"/>
      <c r="DB49" s="779"/>
      <c r="DC49" s="780"/>
      <c r="DD49" s="780"/>
      <c r="DE49" s="780"/>
      <c r="DF49" s="781"/>
      <c r="DG49" s="779"/>
      <c r="DH49" s="780"/>
      <c r="DI49" s="780"/>
      <c r="DJ49" s="780"/>
      <c r="DK49" s="781"/>
      <c r="DL49" s="779"/>
      <c r="DM49" s="780"/>
      <c r="DN49" s="780"/>
      <c r="DO49" s="780"/>
      <c r="DP49" s="781"/>
      <c r="DQ49" s="779"/>
      <c r="DR49" s="780"/>
      <c r="DS49" s="780"/>
      <c r="DT49" s="780"/>
      <c r="DU49" s="781"/>
      <c r="DV49" s="776"/>
      <c r="DW49" s="777"/>
      <c r="DX49" s="777"/>
      <c r="DY49" s="777"/>
      <c r="DZ49" s="782"/>
      <c r="EA49" s="89"/>
    </row>
    <row r="50" spans="1:131" ht="26.25" customHeight="1" x14ac:dyDescent="0.15">
      <c r="A50" s="97">
        <v>23</v>
      </c>
      <c r="B50" s="743"/>
      <c r="C50" s="744"/>
      <c r="D50" s="744"/>
      <c r="E50" s="744"/>
      <c r="F50" s="744"/>
      <c r="G50" s="744"/>
      <c r="H50" s="744"/>
      <c r="I50" s="744"/>
      <c r="J50" s="744"/>
      <c r="K50" s="744"/>
      <c r="L50" s="744"/>
      <c r="M50" s="744"/>
      <c r="N50" s="744"/>
      <c r="O50" s="744"/>
      <c r="P50" s="745"/>
      <c r="Q50" s="829"/>
      <c r="R50" s="830"/>
      <c r="S50" s="830"/>
      <c r="T50" s="830"/>
      <c r="U50" s="830"/>
      <c r="V50" s="830"/>
      <c r="W50" s="830"/>
      <c r="X50" s="830"/>
      <c r="Y50" s="830"/>
      <c r="Z50" s="830"/>
      <c r="AA50" s="830"/>
      <c r="AB50" s="830"/>
      <c r="AC50" s="830"/>
      <c r="AD50" s="830"/>
      <c r="AE50" s="831"/>
      <c r="AF50" s="749"/>
      <c r="AG50" s="750"/>
      <c r="AH50" s="750"/>
      <c r="AI50" s="750"/>
      <c r="AJ50" s="751"/>
      <c r="AK50" s="833"/>
      <c r="AL50" s="830"/>
      <c r="AM50" s="830"/>
      <c r="AN50" s="830"/>
      <c r="AO50" s="830"/>
      <c r="AP50" s="830"/>
      <c r="AQ50" s="830"/>
      <c r="AR50" s="830"/>
      <c r="AS50" s="830"/>
      <c r="AT50" s="830"/>
      <c r="AU50" s="830"/>
      <c r="AV50" s="830"/>
      <c r="AW50" s="830"/>
      <c r="AX50" s="830"/>
      <c r="AY50" s="830"/>
      <c r="AZ50" s="832"/>
      <c r="BA50" s="832"/>
      <c r="BB50" s="832"/>
      <c r="BC50" s="832"/>
      <c r="BD50" s="832"/>
      <c r="BE50" s="826"/>
      <c r="BF50" s="826"/>
      <c r="BG50" s="826"/>
      <c r="BH50" s="826"/>
      <c r="BI50" s="827"/>
      <c r="BJ50" s="91"/>
      <c r="BK50" s="91"/>
      <c r="BL50" s="91"/>
      <c r="BM50" s="91"/>
      <c r="BN50" s="91"/>
      <c r="BO50" s="100"/>
      <c r="BP50" s="100"/>
      <c r="BQ50" s="97">
        <v>44</v>
      </c>
      <c r="BR50" s="98"/>
      <c r="BS50" s="776"/>
      <c r="BT50" s="777"/>
      <c r="BU50" s="777"/>
      <c r="BV50" s="777"/>
      <c r="BW50" s="777"/>
      <c r="BX50" s="777"/>
      <c r="BY50" s="777"/>
      <c r="BZ50" s="777"/>
      <c r="CA50" s="777"/>
      <c r="CB50" s="777"/>
      <c r="CC50" s="777"/>
      <c r="CD50" s="777"/>
      <c r="CE50" s="777"/>
      <c r="CF50" s="777"/>
      <c r="CG50" s="778"/>
      <c r="CH50" s="779"/>
      <c r="CI50" s="780"/>
      <c r="CJ50" s="780"/>
      <c r="CK50" s="780"/>
      <c r="CL50" s="781"/>
      <c r="CM50" s="779"/>
      <c r="CN50" s="780"/>
      <c r="CO50" s="780"/>
      <c r="CP50" s="780"/>
      <c r="CQ50" s="781"/>
      <c r="CR50" s="779"/>
      <c r="CS50" s="780"/>
      <c r="CT50" s="780"/>
      <c r="CU50" s="780"/>
      <c r="CV50" s="781"/>
      <c r="CW50" s="779"/>
      <c r="CX50" s="780"/>
      <c r="CY50" s="780"/>
      <c r="CZ50" s="780"/>
      <c r="DA50" s="781"/>
      <c r="DB50" s="779"/>
      <c r="DC50" s="780"/>
      <c r="DD50" s="780"/>
      <c r="DE50" s="780"/>
      <c r="DF50" s="781"/>
      <c r="DG50" s="779"/>
      <c r="DH50" s="780"/>
      <c r="DI50" s="780"/>
      <c r="DJ50" s="780"/>
      <c r="DK50" s="781"/>
      <c r="DL50" s="779"/>
      <c r="DM50" s="780"/>
      <c r="DN50" s="780"/>
      <c r="DO50" s="780"/>
      <c r="DP50" s="781"/>
      <c r="DQ50" s="779"/>
      <c r="DR50" s="780"/>
      <c r="DS50" s="780"/>
      <c r="DT50" s="780"/>
      <c r="DU50" s="781"/>
      <c r="DV50" s="776"/>
      <c r="DW50" s="777"/>
      <c r="DX50" s="777"/>
      <c r="DY50" s="777"/>
      <c r="DZ50" s="782"/>
      <c r="EA50" s="89"/>
    </row>
    <row r="51" spans="1:131" ht="26.25" customHeight="1" x14ac:dyDescent="0.15">
      <c r="A51" s="97">
        <v>24</v>
      </c>
      <c r="B51" s="743"/>
      <c r="C51" s="744"/>
      <c r="D51" s="744"/>
      <c r="E51" s="744"/>
      <c r="F51" s="744"/>
      <c r="G51" s="744"/>
      <c r="H51" s="744"/>
      <c r="I51" s="744"/>
      <c r="J51" s="744"/>
      <c r="K51" s="744"/>
      <c r="L51" s="744"/>
      <c r="M51" s="744"/>
      <c r="N51" s="744"/>
      <c r="O51" s="744"/>
      <c r="P51" s="745"/>
      <c r="Q51" s="829"/>
      <c r="R51" s="830"/>
      <c r="S51" s="830"/>
      <c r="T51" s="830"/>
      <c r="U51" s="830"/>
      <c r="V51" s="830"/>
      <c r="W51" s="830"/>
      <c r="X51" s="830"/>
      <c r="Y51" s="830"/>
      <c r="Z51" s="830"/>
      <c r="AA51" s="830"/>
      <c r="AB51" s="830"/>
      <c r="AC51" s="830"/>
      <c r="AD51" s="830"/>
      <c r="AE51" s="831"/>
      <c r="AF51" s="749"/>
      <c r="AG51" s="750"/>
      <c r="AH51" s="750"/>
      <c r="AI51" s="750"/>
      <c r="AJ51" s="751"/>
      <c r="AK51" s="833"/>
      <c r="AL51" s="830"/>
      <c r="AM51" s="830"/>
      <c r="AN51" s="830"/>
      <c r="AO51" s="830"/>
      <c r="AP51" s="830"/>
      <c r="AQ51" s="830"/>
      <c r="AR51" s="830"/>
      <c r="AS51" s="830"/>
      <c r="AT51" s="830"/>
      <c r="AU51" s="830"/>
      <c r="AV51" s="830"/>
      <c r="AW51" s="830"/>
      <c r="AX51" s="830"/>
      <c r="AY51" s="830"/>
      <c r="AZ51" s="832"/>
      <c r="BA51" s="832"/>
      <c r="BB51" s="832"/>
      <c r="BC51" s="832"/>
      <c r="BD51" s="832"/>
      <c r="BE51" s="826"/>
      <c r="BF51" s="826"/>
      <c r="BG51" s="826"/>
      <c r="BH51" s="826"/>
      <c r="BI51" s="827"/>
      <c r="BJ51" s="91"/>
      <c r="BK51" s="91"/>
      <c r="BL51" s="91"/>
      <c r="BM51" s="91"/>
      <c r="BN51" s="91"/>
      <c r="BO51" s="100"/>
      <c r="BP51" s="100"/>
      <c r="BQ51" s="97">
        <v>45</v>
      </c>
      <c r="BR51" s="98"/>
      <c r="BS51" s="776"/>
      <c r="BT51" s="777"/>
      <c r="BU51" s="777"/>
      <c r="BV51" s="777"/>
      <c r="BW51" s="777"/>
      <c r="BX51" s="777"/>
      <c r="BY51" s="777"/>
      <c r="BZ51" s="777"/>
      <c r="CA51" s="777"/>
      <c r="CB51" s="777"/>
      <c r="CC51" s="777"/>
      <c r="CD51" s="777"/>
      <c r="CE51" s="777"/>
      <c r="CF51" s="777"/>
      <c r="CG51" s="778"/>
      <c r="CH51" s="779"/>
      <c r="CI51" s="780"/>
      <c r="CJ51" s="780"/>
      <c r="CK51" s="780"/>
      <c r="CL51" s="781"/>
      <c r="CM51" s="779"/>
      <c r="CN51" s="780"/>
      <c r="CO51" s="780"/>
      <c r="CP51" s="780"/>
      <c r="CQ51" s="781"/>
      <c r="CR51" s="779"/>
      <c r="CS51" s="780"/>
      <c r="CT51" s="780"/>
      <c r="CU51" s="780"/>
      <c r="CV51" s="781"/>
      <c r="CW51" s="779"/>
      <c r="CX51" s="780"/>
      <c r="CY51" s="780"/>
      <c r="CZ51" s="780"/>
      <c r="DA51" s="781"/>
      <c r="DB51" s="779"/>
      <c r="DC51" s="780"/>
      <c r="DD51" s="780"/>
      <c r="DE51" s="780"/>
      <c r="DF51" s="781"/>
      <c r="DG51" s="779"/>
      <c r="DH51" s="780"/>
      <c r="DI51" s="780"/>
      <c r="DJ51" s="780"/>
      <c r="DK51" s="781"/>
      <c r="DL51" s="779"/>
      <c r="DM51" s="780"/>
      <c r="DN51" s="780"/>
      <c r="DO51" s="780"/>
      <c r="DP51" s="781"/>
      <c r="DQ51" s="779"/>
      <c r="DR51" s="780"/>
      <c r="DS51" s="780"/>
      <c r="DT51" s="780"/>
      <c r="DU51" s="781"/>
      <c r="DV51" s="776"/>
      <c r="DW51" s="777"/>
      <c r="DX51" s="777"/>
      <c r="DY51" s="777"/>
      <c r="DZ51" s="782"/>
      <c r="EA51" s="89"/>
    </row>
    <row r="52" spans="1:131" ht="26.25" customHeight="1" x14ac:dyDescent="0.15">
      <c r="A52" s="97">
        <v>25</v>
      </c>
      <c r="B52" s="743"/>
      <c r="C52" s="744"/>
      <c r="D52" s="744"/>
      <c r="E52" s="744"/>
      <c r="F52" s="744"/>
      <c r="G52" s="744"/>
      <c r="H52" s="744"/>
      <c r="I52" s="744"/>
      <c r="J52" s="744"/>
      <c r="K52" s="744"/>
      <c r="L52" s="744"/>
      <c r="M52" s="744"/>
      <c r="N52" s="744"/>
      <c r="O52" s="744"/>
      <c r="P52" s="745"/>
      <c r="Q52" s="829"/>
      <c r="R52" s="830"/>
      <c r="S52" s="830"/>
      <c r="T52" s="830"/>
      <c r="U52" s="830"/>
      <c r="V52" s="830"/>
      <c r="W52" s="830"/>
      <c r="X52" s="830"/>
      <c r="Y52" s="830"/>
      <c r="Z52" s="830"/>
      <c r="AA52" s="830"/>
      <c r="AB52" s="830"/>
      <c r="AC52" s="830"/>
      <c r="AD52" s="830"/>
      <c r="AE52" s="831"/>
      <c r="AF52" s="749"/>
      <c r="AG52" s="750"/>
      <c r="AH52" s="750"/>
      <c r="AI52" s="750"/>
      <c r="AJ52" s="751"/>
      <c r="AK52" s="833"/>
      <c r="AL52" s="830"/>
      <c r="AM52" s="830"/>
      <c r="AN52" s="830"/>
      <c r="AO52" s="830"/>
      <c r="AP52" s="830"/>
      <c r="AQ52" s="830"/>
      <c r="AR52" s="830"/>
      <c r="AS52" s="830"/>
      <c r="AT52" s="830"/>
      <c r="AU52" s="830"/>
      <c r="AV52" s="830"/>
      <c r="AW52" s="830"/>
      <c r="AX52" s="830"/>
      <c r="AY52" s="830"/>
      <c r="AZ52" s="832"/>
      <c r="BA52" s="832"/>
      <c r="BB52" s="832"/>
      <c r="BC52" s="832"/>
      <c r="BD52" s="832"/>
      <c r="BE52" s="826"/>
      <c r="BF52" s="826"/>
      <c r="BG52" s="826"/>
      <c r="BH52" s="826"/>
      <c r="BI52" s="827"/>
      <c r="BJ52" s="91"/>
      <c r="BK52" s="91"/>
      <c r="BL52" s="91"/>
      <c r="BM52" s="91"/>
      <c r="BN52" s="91"/>
      <c r="BO52" s="100"/>
      <c r="BP52" s="100"/>
      <c r="BQ52" s="97">
        <v>46</v>
      </c>
      <c r="BR52" s="98"/>
      <c r="BS52" s="776"/>
      <c r="BT52" s="777"/>
      <c r="BU52" s="777"/>
      <c r="BV52" s="777"/>
      <c r="BW52" s="777"/>
      <c r="BX52" s="777"/>
      <c r="BY52" s="777"/>
      <c r="BZ52" s="777"/>
      <c r="CA52" s="777"/>
      <c r="CB52" s="777"/>
      <c r="CC52" s="777"/>
      <c r="CD52" s="777"/>
      <c r="CE52" s="777"/>
      <c r="CF52" s="777"/>
      <c r="CG52" s="778"/>
      <c r="CH52" s="779"/>
      <c r="CI52" s="780"/>
      <c r="CJ52" s="780"/>
      <c r="CK52" s="780"/>
      <c r="CL52" s="781"/>
      <c r="CM52" s="779"/>
      <c r="CN52" s="780"/>
      <c r="CO52" s="780"/>
      <c r="CP52" s="780"/>
      <c r="CQ52" s="781"/>
      <c r="CR52" s="779"/>
      <c r="CS52" s="780"/>
      <c r="CT52" s="780"/>
      <c r="CU52" s="780"/>
      <c r="CV52" s="781"/>
      <c r="CW52" s="779"/>
      <c r="CX52" s="780"/>
      <c r="CY52" s="780"/>
      <c r="CZ52" s="780"/>
      <c r="DA52" s="781"/>
      <c r="DB52" s="779"/>
      <c r="DC52" s="780"/>
      <c r="DD52" s="780"/>
      <c r="DE52" s="780"/>
      <c r="DF52" s="781"/>
      <c r="DG52" s="779"/>
      <c r="DH52" s="780"/>
      <c r="DI52" s="780"/>
      <c r="DJ52" s="780"/>
      <c r="DK52" s="781"/>
      <c r="DL52" s="779"/>
      <c r="DM52" s="780"/>
      <c r="DN52" s="780"/>
      <c r="DO52" s="780"/>
      <c r="DP52" s="781"/>
      <c r="DQ52" s="779"/>
      <c r="DR52" s="780"/>
      <c r="DS52" s="780"/>
      <c r="DT52" s="780"/>
      <c r="DU52" s="781"/>
      <c r="DV52" s="776"/>
      <c r="DW52" s="777"/>
      <c r="DX52" s="777"/>
      <c r="DY52" s="777"/>
      <c r="DZ52" s="782"/>
      <c r="EA52" s="89"/>
    </row>
    <row r="53" spans="1:131" ht="26.25" customHeight="1" x14ac:dyDescent="0.15">
      <c r="A53" s="97">
        <v>26</v>
      </c>
      <c r="B53" s="743"/>
      <c r="C53" s="744"/>
      <c r="D53" s="744"/>
      <c r="E53" s="744"/>
      <c r="F53" s="744"/>
      <c r="G53" s="744"/>
      <c r="H53" s="744"/>
      <c r="I53" s="744"/>
      <c r="J53" s="744"/>
      <c r="K53" s="744"/>
      <c r="L53" s="744"/>
      <c r="M53" s="744"/>
      <c r="N53" s="744"/>
      <c r="O53" s="744"/>
      <c r="P53" s="745"/>
      <c r="Q53" s="829"/>
      <c r="R53" s="830"/>
      <c r="S53" s="830"/>
      <c r="T53" s="830"/>
      <c r="U53" s="830"/>
      <c r="V53" s="830"/>
      <c r="W53" s="830"/>
      <c r="X53" s="830"/>
      <c r="Y53" s="830"/>
      <c r="Z53" s="830"/>
      <c r="AA53" s="830"/>
      <c r="AB53" s="830"/>
      <c r="AC53" s="830"/>
      <c r="AD53" s="830"/>
      <c r="AE53" s="831"/>
      <c r="AF53" s="749"/>
      <c r="AG53" s="750"/>
      <c r="AH53" s="750"/>
      <c r="AI53" s="750"/>
      <c r="AJ53" s="751"/>
      <c r="AK53" s="833"/>
      <c r="AL53" s="830"/>
      <c r="AM53" s="830"/>
      <c r="AN53" s="830"/>
      <c r="AO53" s="830"/>
      <c r="AP53" s="830"/>
      <c r="AQ53" s="830"/>
      <c r="AR53" s="830"/>
      <c r="AS53" s="830"/>
      <c r="AT53" s="830"/>
      <c r="AU53" s="830"/>
      <c r="AV53" s="830"/>
      <c r="AW53" s="830"/>
      <c r="AX53" s="830"/>
      <c r="AY53" s="830"/>
      <c r="AZ53" s="832"/>
      <c r="BA53" s="832"/>
      <c r="BB53" s="832"/>
      <c r="BC53" s="832"/>
      <c r="BD53" s="832"/>
      <c r="BE53" s="826"/>
      <c r="BF53" s="826"/>
      <c r="BG53" s="826"/>
      <c r="BH53" s="826"/>
      <c r="BI53" s="827"/>
      <c r="BJ53" s="91"/>
      <c r="BK53" s="91"/>
      <c r="BL53" s="91"/>
      <c r="BM53" s="91"/>
      <c r="BN53" s="91"/>
      <c r="BO53" s="100"/>
      <c r="BP53" s="100"/>
      <c r="BQ53" s="97">
        <v>47</v>
      </c>
      <c r="BR53" s="98"/>
      <c r="BS53" s="776"/>
      <c r="BT53" s="777"/>
      <c r="BU53" s="777"/>
      <c r="BV53" s="777"/>
      <c r="BW53" s="777"/>
      <c r="BX53" s="777"/>
      <c r="BY53" s="777"/>
      <c r="BZ53" s="777"/>
      <c r="CA53" s="777"/>
      <c r="CB53" s="777"/>
      <c r="CC53" s="777"/>
      <c r="CD53" s="777"/>
      <c r="CE53" s="777"/>
      <c r="CF53" s="777"/>
      <c r="CG53" s="778"/>
      <c r="CH53" s="779"/>
      <c r="CI53" s="780"/>
      <c r="CJ53" s="780"/>
      <c r="CK53" s="780"/>
      <c r="CL53" s="781"/>
      <c r="CM53" s="779"/>
      <c r="CN53" s="780"/>
      <c r="CO53" s="780"/>
      <c r="CP53" s="780"/>
      <c r="CQ53" s="781"/>
      <c r="CR53" s="779"/>
      <c r="CS53" s="780"/>
      <c r="CT53" s="780"/>
      <c r="CU53" s="780"/>
      <c r="CV53" s="781"/>
      <c r="CW53" s="779"/>
      <c r="CX53" s="780"/>
      <c r="CY53" s="780"/>
      <c r="CZ53" s="780"/>
      <c r="DA53" s="781"/>
      <c r="DB53" s="779"/>
      <c r="DC53" s="780"/>
      <c r="DD53" s="780"/>
      <c r="DE53" s="780"/>
      <c r="DF53" s="781"/>
      <c r="DG53" s="779"/>
      <c r="DH53" s="780"/>
      <c r="DI53" s="780"/>
      <c r="DJ53" s="780"/>
      <c r="DK53" s="781"/>
      <c r="DL53" s="779"/>
      <c r="DM53" s="780"/>
      <c r="DN53" s="780"/>
      <c r="DO53" s="780"/>
      <c r="DP53" s="781"/>
      <c r="DQ53" s="779"/>
      <c r="DR53" s="780"/>
      <c r="DS53" s="780"/>
      <c r="DT53" s="780"/>
      <c r="DU53" s="781"/>
      <c r="DV53" s="776"/>
      <c r="DW53" s="777"/>
      <c r="DX53" s="777"/>
      <c r="DY53" s="777"/>
      <c r="DZ53" s="782"/>
      <c r="EA53" s="89"/>
    </row>
    <row r="54" spans="1:131" ht="26.25" customHeight="1" x14ac:dyDescent="0.15">
      <c r="A54" s="97">
        <v>27</v>
      </c>
      <c r="B54" s="743"/>
      <c r="C54" s="744"/>
      <c r="D54" s="744"/>
      <c r="E54" s="744"/>
      <c r="F54" s="744"/>
      <c r="G54" s="744"/>
      <c r="H54" s="744"/>
      <c r="I54" s="744"/>
      <c r="J54" s="744"/>
      <c r="K54" s="744"/>
      <c r="L54" s="744"/>
      <c r="M54" s="744"/>
      <c r="N54" s="744"/>
      <c r="O54" s="744"/>
      <c r="P54" s="745"/>
      <c r="Q54" s="829"/>
      <c r="R54" s="830"/>
      <c r="S54" s="830"/>
      <c r="T54" s="830"/>
      <c r="U54" s="830"/>
      <c r="V54" s="830"/>
      <c r="W54" s="830"/>
      <c r="X54" s="830"/>
      <c r="Y54" s="830"/>
      <c r="Z54" s="830"/>
      <c r="AA54" s="830"/>
      <c r="AB54" s="830"/>
      <c r="AC54" s="830"/>
      <c r="AD54" s="830"/>
      <c r="AE54" s="831"/>
      <c r="AF54" s="749"/>
      <c r="AG54" s="750"/>
      <c r="AH54" s="750"/>
      <c r="AI54" s="750"/>
      <c r="AJ54" s="751"/>
      <c r="AK54" s="833"/>
      <c r="AL54" s="830"/>
      <c r="AM54" s="830"/>
      <c r="AN54" s="830"/>
      <c r="AO54" s="830"/>
      <c r="AP54" s="830"/>
      <c r="AQ54" s="830"/>
      <c r="AR54" s="830"/>
      <c r="AS54" s="830"/>
      <c r="AT54" s="830"/>
      <c r="AU54" s="830"/>
      <c r="AV54" s="830"/>
      <c r="AW54" s="830"/>
      <c r="AX54" s="830"/>
      <c r="AY54" s="830"/>
      <c r="AZ54" s="832"/>
      <c r="BA54" s="832"/>
      <c r="BB54" s="832"/>
      <c r="BC54" s="832"/>
      <c r="BD54" s="832"/>
      <c r="BE54" s="826"/>
      <c r="BF54" s="826"/>
      <c r="BG54" s="826"/>
      <c r="BH54" s="826"/>
      <c r="BI54" s="827"/>
      <c r="BJ54" s="91"/>
      <c r="BK54" s="91"/>
      <c r="BL54" s="91"/>
      <c r="BM54" s="91"/>
      <c r="BN54" s="91"/>
      <c r="BO54" s="100"/>
      <c r="BP54" s="100"/>
      <c r="BQ54" s="97">
        <v>48</v>
      </c>
      <c r="BR54" s="98"/>
      <c r="BS54" s="776"/>
      <c r="BT54" s="777"/>
      <c r="BU54" s="777"/>
      <c r="BV54" s="777"/>
      <c r="BW54" s="777"/>
      <c r="BX54" s="777"/>
      <c r="BY54" s="777"/>
      <c r="BZ54" s="777"/>
      <c r="CA54" s="777"/>
      <c r="CB54" s="777"/>
      <c r="CC54" s="777"/>
      <c r="CD54" s="777"/>
      <c r="CE54" s="777"/>
      <c r="CF54" s="777"/>
      <c r="CG54" s="778"/>
      <c r="CH54" s="779"/>
      <c r="CI54" s="780"/>
      <c r="CJ54" s="780"/>
      <c r="CK54" s="780"/>
      <c r="CL54" s="781"/>
      <c r="CM54" s="779"/>
      <c r="CN54" s="780"/>
      <c r="CO54" s="780"/>
      <c r="CP54" s="780"/>
      <c r="CQ54" s="781"/>
      <c r="CR54" s="779"/>
      <c r="CS54" s="780"/>
      <c r="CT54" s="780"/>
      <c r="CU54" s="780"/>
      <c r="CV54" s="781"/>
      <c r="CW54" s="779"/>
      <c r="CX54" s="780"/>
      <c r="CY54" s="780"/>
      <c r="CZ54" s="780"/>
      <c r="DA54" s="781"/>
      <c r="DB54" s="779"/>
      <c r="DC54" s="780"/>
      <c r="DD54" s="780"/>
      <c r="DE54" s="780"/>
      <c r="DF54" s="781"/>
      <c r="DG54" s="779"/>
      <c r="DH54" s="780"/>
      <c r="DI54" s="780"/>
      <c r="DJ54" s="780"/>
      <c r="DK54" s="781"/>
      <c r="DL54" s="779"/>
      <c r="DM54" s="780"/>
      <c r="DN54" s="780"/>
      <c r="DO54" s="780"/>
      <c r="DP54" s="781"/>
      <c r="DQ54" s="779"/>
      <c r="DR54" s="780"/>
      <c r="DS54" s="780"/>
      <c r="DT54" s="780"/>
      <c r="DU54" s="781"/>
      <c r="DV54" s="776"/>
      <c r="DW54" s="777"/>
      <c r="DX54" s="777"/>
      <c r="DY54" s="777"/>
      <c r="DZ54" s="782"/>
      <c r="EA54" s="89"/>
    </row>
    <row r="55" spans="1:131" ht="26.25" customHeight="1" x14ac:dyDescent="0.15">
      <c r="A55" s="97">
        <v>28</v>
      </c>
      <c r="B55" s="743"/>
      <c r="C55" s="744"/>
      <c r="D55" s="744"/>
      <c r="E55" s="744"/>
      <c r="F55" s="744"/>
      <c r="G55" s="744"/>
      <c r="H55" s="744"/>
      <c r="I55" s="744"/>
      <c r="J55" s="744"/>
      <c r="K55" s="744"/>
      <c r="L55" s="744"/>
      <c r="M55" s="744"/>
      <c r="N55" s="744"/>
      <c r="O55" s="744"/>
      <c r="P55" s="745"/>
      <c r="Q55" s="829"/>
      <c r="R55" s="830"/>
      <c r="S55" s="830"/>
      <c r="T55" s="830"/>
      <c r="U55" s="830"/>
      <c r="V55" s="830"/>
      <c r="W55" s="830"/>
      <c r="X55" s="830"/>
      <c r="Y55" s="830"/>
      <c r="Z55" s="830"/>
      <c r="AA55" s="830"/>
      <c r="AB55" s="830"/>
      <c r="AC55" s="830"/>
      <c r="AD55" s="830"/>
      <c r="AE55" s="831"/>
      <c r="AF55" s="749"/>
      <c r="AG55" s="750"/>
      <c r="AH55" s="750"/>
      <c r="AI55" s="750"/>
      <c r="AJ55" s="751"/>
      <c r="AK55" s="833"/>
      <c r="AL55" s="830"/>
      <c r="AM55" s="830"/>
      <c r="AN55" s="830"/>
      <c r="AO55" s="830"/>
      <c r="AP55" s="830"/>
      <c r="AQ55" s="830"/>
      <c r="AR55" s="830"/>
      <c r="AS55" s="830"/>
      <c r="AT55" s="830"/>
      <c r="AU55" s="830"/>
      <c r="AV55" s="830"/>
      <c r="AW55" s="830"/>
      <c r="AX55" s="830"/>
      <c r="AY55" s="830"/>
      <c r="AZ55" s="832"/>
      <c r="BA55" s="832"/>
      <c r="BB55" s="832"/>
      <c r="BC55" s="832"/>
      <c r="BD55" s="832"/>
      <c r="BE55" s="826"/>
      <c r="BF55" s="826"/>
      <c r="BG55" s="826"/>
      <c r="BH55" s="826"/>
      <c r="BI55" s="827"/>
      <c r="BJ55" s="91"/>
      <c r="BK55" s="91"/>
      <c r="BL55" s="91"/>
      <c r="BM55" s="91"/>
      <c r="BN55" s="91"/>
      <c r="BO55" s="100"/>
      <c r="BP55" s="100"/>
      <c r="BQ55" s="97">
        <v>49</v>
      </c>
      <c r="BR55" s="98"/>
      <c r="BS55" s="776"/>
      <c r="BT55" s="777"/>
      <c r="BU55" s="777"/>
      <c r="BV55" s="777"/>
      <c r="BW55" s="777"/>
      <c r="BX55" s="777"/>
      <c r="BY55" s="777"/>
      <c r="BZ55" s="777"/>
      <c r="CA55" s="777"/>
      <c r="CB55" s="777"/>
      <c r="CC55" s="777"/>
      <c r="CD55" s="777"/>
      <c r="CE55" s="777"/>
      <c r="CF55" s="777"/>
      <c r="CG55" s="778"/>
      <c r="CH55" s="779"/>
      <c r="CI55" s="780"/>
      <c r="CJ55" s="780"/>
      <c r="CK55" s="780"/>
      <c r="CL55" s="781"/>
      <c r="CM55" s="779"/>
      <c r="CN55" s="780"/>
      <c r="CO55" s="780"/>
      <c r="CP55" s="780"/>
      <c r="CQ55" s="781"/>
      <c r="CR55" s="779"/>
      <c r="CS55" s="780"/>
      <c r="CT55" s="780"/>
      <c r="CU55" s="780"/>
      <c r="CV55" s="781"/>
      <c r="CW55" s="779"/>
      <c r="CX55" s="780"/>
      <c r="CY55" s="780"/>
      <c r="CZ55" s="780"/>
      <c r="DA55" s="781"/>
      <c r="DB55" s="779"/>
      <c r="DC55" s="780"/>
      <c r="DD55" s="780"/>
      <c r="DE55" s="780"/>
      <c r="DF55" s="781"/>
      <c r="DG55" s="779"/>
      <c r="DH55" s="780"/>
      <c r="DI55" s="780"/>
      <c r="DJ55" s="780"/>
      <c r="DK55" s="781"/>
      <c r="DL55" s="779"/>
      <c r="DM55" s="780"/>
      <c r="DN55" s="780"/>
      <c r="DO55" s="780"/>
      <c r="DP55" s="781"/>
      <c r="DQ55" s="779"/>
      <c r="DR55" s="780"/>
      <c r="DS55" s="780"/>
      <c r="DT55" s="780"/>
      <c r="DU55" s="781"/>
      <c r="DV55" s="776"/>
      <c r="DW55" s="777"/>
      <c r="DX55" s="777"/>
      <c r="DY55" s="777"/>
      <c r="DZ55" s="782"/>
      <c r="EA55" s="89"/>
    </row>
    <row r="56" spans="1:131" ht="26.25" customHeight="1" x14ac:dyDescent="0.15">
      <c r="A56" s="97">
        <v>29</v>
      </c>
      <c r="B56" s="743"/>
      <c r="C56" s="744"/>
      <c r="D56" s="744"/>
      <c r="E56" s="744"/>
      <c r="F56" s="744"/>
      <c r="G56" s="744"/>
      <c r="H56" s="744"/>
      <c r="I56" s="744"/>
      <c r="J56" s="744"/>
      <c r="K56" s="744"/>
      <c r="L56" s="744"/>
      <c r="M56" s="744"/>
      <c r="N56" s="744"/>
      <c r="O56" s="744"/>
      <c r="P56" s="745"/>
      <c r="Q56" s="829"/>
      <c r="R56" s="830"/>
      <c r="S56" s="830"/>
      <c r="T56" s="830"/>
      <c r="U56" s="830"/>
      <c r="V56" s="830"/>
      <c r="W56" s="830"/>
      <c r="X56" s="830"/>
      <c r="Y56" s="830"/>
      <c r="Z56" s="830"/>
      <c r="AA56" s="830"/>
      <c r="AB56" s="830"/>
      <c r="AC56" s="830"/>
      <c r="AD56" s="830"/>
      <c r="AE56" s="831"/>
      <c r="AF56" s="749"/>
      <c r="AG56" s="750"/>
      <c r="AH56" s="750"/>
      <c r="AI56" s="750"/>
      <c r="AJ56" s="751"/>
      <c r="AK56" s="833"/>
      <c r="AL56" s="830"/>
      <c r="AM56" s="830"/>
      <c r="AN56" s="830"/>
      <c r="AO56" s="830"/>
      <c r="AP56" s="830"/>
      <c r="AQ56" s="830"/>
      <c r="AR56" s="830"/>
      <c r="AS56" s="830"/>
      <c r="AT56" s="830"/>
      <c r="AU56" s="830"/>
      <c r="AV56" s="830"/>
      <c r="AW56" s="830"/>
      <c r="AX56" s="830"/>
      <c r="AY56" s="830"/>
      <c r="AZ56" s="832"/>
      <c r="BA56" s="832"/>
      <c r="BB56" s="832"/>
      <c r="BC56" s="832"/>
      <c r="BD56" s="832"/>
      <c r="BE56" s="826"/>
      <c r="BF56" s="826"/>
      <c r="BG56" s="826"/>
      <c r="BH56" s="826"/>
      <c r="BI56" s="827"/>
      <c r="BJ56" s="91"/>
      <c r="BK56" s="91"/>
      <c r="BL56" s="91"/>
      <c r="BM56" s="91"/>
      <c r="BN56" s="91"/>
      <c r="BO56" s="100"/>
      <c r="BP56" s="100"/>
      <c r="BQ56" s="97">
        <v>50</v>
      </c>
      <c r="BR56" s="98"/>
      <c r="BS56" s="776"/>
      <c r="BT56" s="777"/>
      <c r="BU56" s="777"/>
      <c r="BV56" s="777"/>
      <c r="BW56" s="777"/>
      <c r="BX56" s="777"/>
      <c r="BY56" s="777"/>
      <c r="BZ56" s="777"/>
      <c r="CA56" s="777"/>
      <c r="CB56" s="777"/>
      <c r="CC56" s="777"/>
      <c r="CD56" s="777"/>
      <c r="CE56" s="777"/>
      <c r="CF56" s="777"/>
      <c r="CG56" s="778"/>
      <c r="CH56" s="779"/>
      <c r="CI56" s="780"/>
      <c r="CJ56" s="780"/>
      <c r="CK56" s="780"/>
      <c r="CL56" s="781"/>
      <c r="CM56" s="779"/>
      <c r="CN56" s="780"/>
      <c r="CO56" s="780"/>
      <c r="CP56" s="780"/>
      <c r="CQ56" s="781"/>
      <c r="CR56" s="779"/>
      <c r="CS56" s="780"/>
      <c r="CT56" s="780"/>
      <c r="CU56" s="780"/>
      <c r="CV56" s="781"/>
      <c r="CW56" s="779"/>
      <c r="CX56" s="780"/>
      <c r="CY56" s="780"/>
      <c r="CZ56" s="780"/>
      <c r="DA56" s="781"/>
      <c r="DB56" s="779"/>
      <c r="DC56" s="780"/>
      <c r="DD56" s="780"/>
      <c r="DE56" s="780"/>
      <c r="DF56" s="781"/>
      <c r="DG56" s="779"/>
      <c r="DH56" s="780"/>
      <c r="DI56" s="780"/>
      <c r="DJ56" s="780"/>
      <c r="DK56" s="781"/>
      <c r="DL56" s="779"/>
      <c r="DM56" s="780"/>
      <c r="DN56" s="780"/>
      <c r="DO56" s="780"/>
      <c r="DP56" s="781"/>
      <c r="DQ56" s="779"/>
      <c r="DR56" s="780"/>
      <c r="DS56" s="780"/>
      <c r="DT56" s="780"/>
      <c r="DU56" s="781"/>
      <c r="DV56" s="776"/>
      <c r="DW56" s="777"/>
      <c r="DX56" s="777"/>
      <c r="DY56" s="777"/>
      <c r="DZ56" s="782"/>
      <c r="EA56" s="89"/>
    </row>
    <row r="57" spans="1:131" ht="26.25" customHeight="1" x14ac:dyDescent="0.15">
      <c r="A57" s="97">
        <v>30</v>
      </c>
      <c r="B57" s="743"/>
      <c r="C57" s="744"/>
      <c r="D57" s="744"/>
      <c r="E57" s="744"/>
      <c r="F57" s="744"/>
      <c r="G57" s="744"/>
      <c r="H57" s="744"/>
      <c r="I57" s="744"/>
      <c r="J57" s="744"/>
      <c r="K57" s="744"/>
      <c r="L57" s="744"/>
      <c r="M57" s="744"/>
      <c r="N57" s="744"/>
      <c r="O57" s="744"/>
      <c r="P57" s="745"/>
      <c r="Q57" s="829"/>
      <c r="R57" s="830"/>
      <c r="S57" s="830"/>
      <c r="T57" s="830"/>
      <c r="U57" s="830"/>
      <c r="V57" s="830"/>
      <c r="W57" s="830"/>
      <c r="X57" s="830"/>
      <c r="Y57" s="830"/>
      <c r="Z57" s="830"/>
      <c r="AA57" s="830"/>
      <c r="AB57" s="830"/>
      <c r="AC57" s="830"/>
      <c r="AD57" s="830"/>
      <c r="AE57" s="831"/>
      <c r="AF57" s="749"/>
      <c r="AG57" s="750"/>
      <c r="AH57" s="750"/>
      <c r="AI57" s="750"/>
      <c r="AJ57" s="751"/>
      <c r="AK57" s="833"/>
      <c r="AL57" s="830"/>
      <c r="AM57" s="830"/>
      <c r="AN57" s="830"/>
      <c r="AO57" s="830"/>
      <c r="AP57" s="830"/>
      <c r="AQ57" s="830"/>
      <c r="AR57" s="830"/>
      <c r="AS57" s="830"/>
      <c r="AT57" s="830"/>
      <c r="AU57" s="830"/>
      <c r="AV57" s="830"/>
      <c r="AW57" s="830"/>
      <c r="AX57" s="830"/>
      <c r="AY57" s="830"/>
      <c r="AZ57" s="832"/>
      <c r="BA57" s="832"/>
      <c r="BB57" s="832"/>
      <c r="BC57" s="832"/>
      <c r="BD57" s="832"/>
      <c r="BE57" s="826"/>
      <c r="BF57" s="826"/>
      <c r="BG57" s="826"/>
      <c r="BH57" s="826"/>
      <c r="BI57" s="827"/>
      <c r="BJ57" s="91"/>
      <c r="BK57" s="91"/>
      <c r="BL57" s="91"/>
      <c r="BM57" s="91"/>
      <c r="BN57" s="91"/>
      <c r="BO57" s="100"/>
      <c r="BP57" s="100"/>
      <c r="BQ57" s="97">
        <v>51</v>
      </c>
      <c r="BR57" s="98"/>
      <c r="BS57" s="776"/>
      <c r="BT57" s="777"/>
      <c r="BU57" s="777"/>
      <c r="BV57" s="777"/>
      <c r="BW57" s="777"/>
      <c r="BX57" s="777"/>
      <c r="BY57" s="777"/>
      <c r="BZ57" s="777"/>
      <c r="CA57" s="777"/>
      <c r="CB57" s="777"/>
      <c r="CC57" s="777"/>
      <c r="CD57" s="777"/>
      <c r="CE57" s="777"/>
      <c r="CF57" s="777"/>
      <c r="CG57" s="778"/>
      <c r="CH57" s="779"/>
      <c r="CI57" s="780"/>
      <c r="CJ57" s="780"/>
      <c r="CK57" s="780"/>
      <c r="CL57" s="781"/>
      <c r="CM57" s="779"/>
      <c r="CN57" s="780"/>
      <c r="CO57" s="780"/>
      <c r="CP57" s="780"/>
      <c r="CQ57" s="781"/>
      <c r="CR57" s="779"/>
      <c r="CS57" s="780"/>
      <c r="CT57" s="780"/>
      <c r="CU57" s="780"/>
      <c r="CV57" s="781"/>
      <c r="CW57" s="779"/>
      <c r="CX57" s="780"/>
      <c r="CY57" s="780"/>
      <c r="CZ57" s="780"/>
      <c r="DA57" s="781"/>
      <c r="DB57" s="779"/>
      <c r="DC57" s="780"/>
      <c r="DD57" s="780"/>
      <c r="DE57" s="780"/>
      <c r="DF57" s="781"/>
      <c r="DG57" s="779"/>
      <c r="DH57" s="780"/>
      <c r="DI57" s="780"/>
      <c r="DJ57" s="780"/>
      <c r="DK57" s="781"/>
      <c r="DL57" s="779"/>
      <c r="DM57" s="780"/>
      <c r="DN57" s="780"/>
      <c r="DO57" s="780"/>
      <c r="DP57" s="781"/>
      <c r="DQ57" s="779"/>
      <c r="DR57" s="780"/>
      <c r="DS57" s="780"/>
      <c r="DT57" s="780"/>
      <c r="DU57" s="781"/>
      <c r="DV57" s="776"/>
      <c r="DW57" s="777"/>
      <c r="DX57" s="777"/>
      <c r="DY57" s="777"/>
      <c r="DZ57" s="782"/>
      <c r="EA57" s="89"/>
    </row>
    <row r="58" spans="1:131" ht="26.25" customHeight="1" x14ac:dyDescent="0.15">
      <c r="A58" s="97">
        <v>31</v>
      </c>
      <c r="B58" s="743"/>
      <c r="C58" s="744"/>
      <c r="D58" s="744"/>
      <c r="E58" s="744"/>
      <c r="F58" s="744"/>
      <c r="G58" s="744"/>
      <c r="H58" s="744"/>
      <c r="I58" s="744"/>
      <c r="J58" s="744"/>
      <c r="K58" s="744"/>
      <c r="L58" s="744"/>
      <c r="M58" s="744"/>
      <c r="N58" s="744"/>
      <c r="O58" s="744"/>
      <c r="P58" s="745"/>
      <c r="Q58" s="829"/>
      <c r="R58" s="830"/>
      <c r="S58" s="830"/>
      <c r="T58" s="830"/>
      <c r="U58" s="830"/>
      <c r="V58" s="830"/>
      <c r="W58" s="830"/>
      <c r="X58" s="830"/>
      <c r="Y58" s="830"/>
      <c r="Z58" s="830"/>
      <c r="AA58" s="830"/>
      <c r="AB58" s="830"/>
      <c r="AC58" s="830"/>
      <c r="AD58" s="830"/>
      <c r="AE58" s="831"/>
      <c r="AF58" s="749"/>
      <c r="AG58" s="750"/>
      <c r="AH58" s="750"/>
      <c r="AI58" s="750"/>
      <c r="AJ58" s="751"/>
      <c r="AK58" s="833"/>
      <c r="AL58" s="830"/>
      <c r="AM58" s="830"/>
      <c r="AN58" s="830"/>
      <c r="AO58" s="830"/>
      <c r="AP58" s="830"/>
      <c r="AQ58" s="830"/>
      <c r="AR58" s="830"/>
      <c r="AS58" s="830"/>
      <c r="AT58" s="830"/>
      <c r="AU58" s="830"/>
      <c r="AV58" s="830"/>
      <c r="AW58" s="830"/>
      <c r="AX58" s="830"/>
      <c r="AY58" s="830"/>
      <c r="AZ58" s="832"/>
      <c r="BA58" s="832"/>
      <c r="BB58" s="832"/>
      <c r="BC58" s="832"/>
      <c r="BD58" s="832"/>
      <c r="BE58" s="826"/>
      <c r="BF58" s="826"/>
      <c r="BG58" s="826"/>
      <c r="BH58" s="826"/>
      <c r="BI58" s="827"/>
      <c r="BJ58" s="91"/>
      <c r="BK58" s="91"/>
      <c r="BL58" s="91"/>
      <c r="BM58" s="91"/>
      <c r="BN58" s="91"/>
      <c r="BO58" s="100"/>
      <c r="BP58" s="100"/>
      <c r="BQ58" s="97">
        <v>52</v>
      </c>
      <c r="BR58" s="98"/>
      <c r="BS58" s="776"/>
      <c r="BT58" s="777"/>
      <c r="BU58" s="777"/>
      <c r="BV58" s="777"/>
      <c r="BW58" s="777"/>
      <c r="BX58" s="777"/>
      <c r="BY58" s="777"/>
      <c r="BZ58" s="777"/>
      <c r="CA58" s="777"/>
      <c r="CB58" s="777"/>
      <c r="CC58" s="777"/>
      <c r="CD58" s="777"/>
      <c r="CE58" s="777"/>
      <c r="CF58" s="777"/>
      <c r="CG58" s="778"/>
      <c r="CH58" s="779"/>
      <c r="CI58" s="780"/>
      <c r="CJ58" s="780"/>
      <c r="CK58" s="780"/>
      <c r="CL58" s="781"/>
      <c r="CM58" s="779"/>
      <c r="CN58" s="780"/>
      <c r="CO58" s="780"/>
      <c r="CP58" s="780"/>
      <c r="CQ58" s="781"/>
      <c r="CR58" s="779"/>
      <c r="CS58" s="780"/>
      <c r="CT58" s="780"/>
      <c r="CU58" s="780"/>
      <c r="CV58" s="781"/>
      <c r="CW58" s="779"/>
      <c r="CX58" s="780"/>
      <c r="CY58" s="780"/>
      <c r="CZ58" s="780"/>
      <c r="DA58" s="781"/>
      <c r="DB58" s="779"/>
      <c r="DC58" s="780"/>
      <c r="DD58" s="780"/>
      <c r="DE58" s="780"/>
      <c r="DF58" s="781"/>
      <c r="DG58" s="779"/>
      <c r="DH58" s="780"/>
      <c r="DI58" s="780"/>
      <c r="DJ58" s="780"/>
      <c r="DK58" s="781"/>
      <c r="DL58" s="779"/>
      <c r="DM58" s="780"/>
      <c r="DN58" s="780"/>
      <c r="DO58" s="780"/>
      <c r="DP58" s="781"/>
      <c r="DQ58" s="779"/>
      <c r="DR58" s="780"/>
      <c r="DS58" s="780"/>
      <c r="DT58" s="780"/>
      <c r="DU58" s="781"/>
      <c r="DV58" s="776"/>
      <c r="DW58" s="777"/>
      <c r="DX58" s="777"/>
      <c r="DY58" s="777"/>
      <c r="DZ58" s="782"/>
      <c r="EA58" s="89"/>
    </row>
    <row r="59" spans="1:131" ht="26.25" customHeight="1" x14ac:dyDescent="0.15">
      <c r="A59" s="97">
        <v>32</v>
      </c>
      <c r="B59" s="743"/>
      <c r="C59" s="744"/>
      <c r="D59" s="744"/>
      <c r="E59" s="744"/>
      <c r="F59" s="744"/>
      <c r="G59" s="744"/>
      <c r="H59" s="744"/>
      <c r="I59" s="744"/>
      <c r="J59" s="744"/>
      <c r="K59" s="744"/>
      <c r="L59" s="744"/>
      <c r="M59" s="744"/>
      <c r="N59" s="744"/>
      <c r="O59" s="744"/>
      <c r="P59" s="745"/>
      <c r="Q59" s="829"/>
      <c r="R59" s="830"/>
      <c r="S59" s="830"/>
      <c r="T59" s="830"/>
      <c r="U59" s="830"/>
      <c r="V59" s="830"/>
      <c r="W59" s="830"/>
      <c r="X59" s="830"/>
      <c r="Y59" s="830"/>
      <c r="Z59" s="830"/>
      <c r="AA59" s="830"/>
      <c r="AB59" s="830"/>
      <c r="AC59" s="830"/>
      <c r="AD59" s="830"/>
      <c r="AE59" s="831"/>
      <c r="AF59" s="749"/>
      <c r="AG59" s="750"/>
      <c r="AH59" s="750"/>
      <c r="AI59" s="750"/>
      <c r="AJ59" s="751"/>
      <c r="AK59" s="833"/>
      <c r="AL59" s="830"/>
      <c r="AM59" s="830"/>
      <c r="AN59" s="830"/>
      <c r="AO59" s="830"/>
      <c r="AP59" s="830"/>
      <c r="AQ59" s="830"/>
      <c r="AR59" s="830"/>
      <c r="AS59" s="830"/>
      <c r="AT59" s="830"/>
      <c r="AU59" s="830"/>
      <c r="AV59" s="830"/>
      <c r="AW59" s="830"/>
      <c r="AX59" s="830"/>
      <c r="AY59" s="830"/>
      <c r="AZ59" s="832"/>
      <c r="BA59" s="832"/>
      <c r="BB59" s="832"/>
      <c r="BC59" s="832"/>
      <c r="BD59" s="832"/>
      <c r="BE59" s="826"/>
      <c r="BF59" s="826"/>
      <c r="BG59" s="826"/>
      <c r="BH59" s="826"/>
      <c r="BI59" s="827"/>
      <c r="BJ59" s="91"/>
      <c r="BK59" s="91"/>
      <c r="BL59" s="91"/>
      <c r="BM59" s="91"/>
      <c r="BN59" s="91"/>
      <c r="BO59" s="100"/>
      <c r="BP59" s="100"/>
      <c r="BQ59" s="97">
        <v>53</v>
      </c>
      <c r="BR59" s="98"/>
      <c r="BS59" s="776"/>
      <c r="BT59" s="777"/>
      <c r="BU59" s="777"/>
      <c r="BV59" s="777"/>
      <c r="BW59" s="777"/>
      <c r="BX59" s="777"/>
      <c r="BY59" s="777"/>
      <c r="BZ59" s="777"/>
      <c r="CA59" s="777"/>
      <c r="CB59" s="777"/>
      <c r="CC59" s="777"/>
      <c r="CD59" s="777"/>
      <c r="CE59" s="777"/>
      <c r="CF59" s="777"/>
      <c r="CG59" s="778"/>
      <c r="CH59" s="779"/>
      <c r="CI59" s="780"/>
      <c r="CJ59" s="780"/>
      <c r="CK59" s="780"/>
      <c r="CL59" s="781"/>
      <c r="CM59" s="779"/>
      <c r="CN59" s="780"/>
      <c r="CO59" s="780"/>
      <c r="CP59" s="780"/>
      <c r="CQ59" s="781"/>
      <c r="CR59" s="779"/>
      <c r="CS59" s="780"/>
      <c r="CT59" s="780"/>
      <c r="CU59" s="780"/>
      <c r="CV59" s="781"/>
      <c r="CW59" s="779"/>
      <c r="CX59" s="780"/>
      <c r="CY59" s="780"/>
      <c r="CZ59" s="780"/>
      <c r="DA59" s="781"/>
      <c r="DB59" s="779"/>
      <c r="DC59" s="780"/>
      <c r="DD59" s="780"/>
      <c r="DE59" s="780"/>
      <c r="DF59" s="781"/>
      <c r="DG59" s="779"/>
      <c r="DH59" s="780"/>
      <c r="DI59" s="780"/>
      <c r="DJ59" s="780"/>
      <c r="DK59" s="781"/>
      <c r="DL59" s="779"/>
      <c r="DM59" s="780"/>
      <c r="DN59" s="780"/>
      <c r="DO59" s="780"/>
      <c r="DP59" s="781"/>
      <c r="DQ59" s="779"/>
      <c r="DR59" s="780"/>
      <c r="DS59" s="780"/>
      <c r="DT59" s="780"/>
      <c r="DU59" s="781"/>
      <c r="DV59" s="776"/>
      <c r="DW59" s="777"/>
      <c r="DX59" s="777"/>
      <c r="DY59" s="777"/>
      <c r="DZ59" s="782"/>
      <c r="EA59" s="89"/>
    </row>
    <row r="60" spans="1:131" ht="26.25" customHeight="1" x14ac:dyDescent="0.15">
      <c r="A60" s="97">
        <v>33</v>
      </c>
      <c r="B60" s="743"/>
      <c r="C60" s="744"/>
      <c r="D60" s="744"/>
      <c r="E60" s="744"/>
      <c r="F60" s="744"/>
      <c r="G60" s="744"/>
      <c r="H60" s="744"/>
      <c r="I60" s="744"/>
      <c r="J60" s="744"/>
      <c r="K60" s="744"/>
      <c r="L60" s="744"/>
      <c r="M60" s="744"/>
      <c r="N60" s="744"/>
      <c r="O60" s="744"/>
      <c r="P60" s="745"/>
      <c r="Q60" s="829"/>
      <c r="R60" s="830"/>
      <c r="S60" s="830"/>
      <c r="T60" s="830"/>
      <c r="U60" s="830"/>
      <c r="V60" s="830"/>
      <c r="W60" s="830"/>
      <c r="X60" s="830"/>
      <c r="Y60" s="830"/>
      <c r="Z60" s="830"/>
      <c r="AA60" s="830"/>
      <c r="AB60" s="830"/>
      <c r="AC60" s="830"/>
      <c r="AD60" s="830"/>
      <c r="AE60" s="831"/>
      <c r="AF60" s="749"/>
      <c r="AG60" s="750"/>
      <c r="AH60" s="750"/>
      <c r="AI60" s="750"/>
      <c r="AJ60" s="751"/>
      <c r="AK60" s="833"/>
      <c r="AL60" s="830"/>
      <c r="AM60" s="830"/>
      <c r="AN60" s="830"/>
      <c r="AO60" s="830"/>
      <c r="AP60" s="830"/>
      <c r="AQ60" s="830"/>
      <c r="AR60" s="830"/>
      <c r="AS60" s="830"/>
      <c r="AT60" s="830"/>
      <c r="AU60" s="830"/>
      <c r="AV60" s="830"/>
      <c r="AW60" s="830"/>
      <c r="AX60" s="830"/>
      <c r="AY60" s="830"/>
      <c r="AZ60" s="832"/>
      <c r="BA60" s="832"/>
      <c r="BB60" s="832"/>
      <c r="BC60" s="832"/>
      <c r="BD60" s="832"/>
      <c r="BE60" s="826"/>
      <c r="BF60" s="826"/>
      <c r="BG60" s="826"/>
      <c r="BH60" s="826"/>
      <c r="BI60" s="827"/>
      <c r="BJ60" s="91"/>
      <c r="BK60" s="91"/>
      <c r="BL60" s="91"/>
      <c r="BM60" s="91"/>
      <c r="BN60" s="91"/>
      <c r="BO60" s="100"/>
      <c r="BP60" s="100"/>
      <c r="BQ60" s="97">
        <v>54</v>
      </c>
      <c r="BR60" s="98"/>
      <c r="BS60" s="776"/>
      <c r="BT60" s="777"/>
      <c r="BU60" s="777"/>
      <c r="BV60" s="777"/>
      <c r="BW60" s="777"/>
      <c r="BX60" s="777"/>
      <c r="BY60" s="777"/>
      <c r="BZ60" s="777"/>
      <c r="CA60" s="777"/>
      <c r="CB60" s="777"/>
      <c r="CC60" s="777"/>
      <c r="CD60" s="777"/>
      <c r="CE60" s="777"/>
      <c r="CF60" s="777"/>
      <c r="CG60" s="778"/>
      <c r="CH60" s="779"/>
      <c r="CI60" s="780"/>
      <c r="CJ60" s="780"/>
      <c r="CK60" s="780"/>
      <c r="CL60" s="781"/>
      <c r="CM60" s="779"/>
      <c r="CN60" s="780"/>
      <c r="CO60" s="780"/>
      <c r="CP60" s="780"/>
      <c r="CQ60" s="781"/>
      <c r="CR60" s="779"/>
      <c r="CS60" s="780"/>
      <c r="CT60" s="780"/>
      <c r="CU60" s="780"/>
      <c r="CV60" s="781"/>
      <c r="CW60" s="779"/>
      <c r="CX60" s="780"/>
      <c r="CY60" s="780"/>
      <c r="CZ60" s="780"/>
      <c r="DA60" s="781"/>
      <c r="DB60" s="779"/>
      <c r="DC60" s="780"/>
      <c r="DD60" s="780"/>
      <c r="DE60" s="780"/>
      <c r="DF60" s="781"/>
      <c r="DG60" s="779"/>
      <c r="DH60" s="780"/>
      <c r="DI60" s="780"/>
      <c r="DJ60" s="780"/>
      <c r="DK60" s="781"/>
      <c r="DL60" s="779"/>
      <c r="DM60" s="780"/>
      <c r="DN60" s="780"/>
      <c r="DO60" s="780"/>
      <c r="DP60" s="781"/>
      <c r="DQ60" s="779"/>
      <c r="DR60" s="780"/>
      <c r="DS60" s="780"/>
      <c r="DT60" s="780"/>
      <c r="DU60" s="781"/>
      <c r="DV60" s="776"/>
      <c r="DW60" s="777"/>
      <c r="DX60" s="777"/>
      <c r="DY60" s="777"/>
      <c r="DZ60" s="782"/>
      <c r="EA60" s="89"/>
    </row>
    <row r="61" spans="1:131" ht="26.25" customHeight="1" thickBot="1" x14ac:dyDescent="0.2">
      <c r="A61" s="97">
        <v>34</v>
      </c>
      <c r="B61" s="743"/>
      <c r="C61" s="744"/>
      <c r="D61" s="744"/>
      <c r="E61" s="744"/>
      <c r="F61" s="744"/>
      <c r="G61" s="744"/>
      <c r="H61" s="744"/>
      <c r="I61" s="744"/>
      <c r="J61" s="744"/>
      <c r="K61" s="744"/>
      <c r="L61" s="744"/>
      <c r="M61" s="744"/>
      <c r="N61" s="744"/>
      <c r="O61" s="744"/>
      <c r="P61" s="745"/>
      <c r="Q61" s="829"/>
      <c r="R61" s="830"/>
      <c r="S61" s="830"/>
      <c r="T61" s="830"/>
      <c r="U61" s="830"/>
      <c r="V61" s="830"/>
      <c r="W61" s="830"/>
      <c r="X61" s="830"/>
      <c r="Y61" s="830"/>
      <c r="Z61" s="830"/>
      <c r="AA61" s="830"/>
      <c r="AB61" s="830"/>
      <c r="AC61" s="830"/>
      <c r="AD61" s="830"/>
      <c r="AE61" s="831"/>
      <c r="AF61" s="749"/>
      <c r="AG61" s="750"/>
      <c r="AH61" s="750"/>
      <c r="AI61" s="750"/>
      <c r="AJ61" s="751"/>
      <c r="AK61" s="833"/>
      <c r="AL61" s="830"/>
      <c r="AM61" s="830"/>
      <c r="AN61" s="830"/>
      <c r="AO61" s="830"/>
      <c r="AP61" s="830"/>
      <c r="AQ61" s="830"/>
      <c r="AR61" s="830"/>
      <c r="AS61" s="830"/>
      <c r="AT61" s="830"/>
      <c r="AU61" s="830"/>
      <c r="AV61" s="830"/>
      <c r="AW61" s="830"/>
      <c r="AX61" s="830"/>
      <c r="AY61" s="830"/>
      <c r="AZ61" s="832"/>
      <c r="BA61" s="832"/>
      <c r="BB61" s="832"/>
      <c r="BC61" s="832"/>
      <c r="BD61" s="832"/>
      <c r="BE61" s="826"/>
      <c r="BF61" s="826"/>
      <c r="BG61" s="826"/>
      <c r="BH61" s="826"/>
      <c r="BI61" s="827"/>
      <c r="BJ61" s="91"/>
      <c r="BK61" s="91"/>
      <c r="BL61" s="91"/>
      <c r="BM61" s="91"/>
      <c r="BN61" s="91"/>
      <c r="BO61" s="100"/>
      <c r="BP61" s="100"/>
      <c r="BQ61" s="97">
        <v>55</v>
      </c>
      <c r="BR61" s="98"/>
      <c r="BS61" s="776"/>
      <c r="BT61" s="777"/>
      <c r="BU61" s="777"/>
      <c r="BV61" s="777"/>
      <c r="BW61" s="777"/>
      <c r="BX61" s="777"/>
      <c r="BY61" s="777"/>
      <c r="BZ61" s="777"/>
      <c r="CA61" s="777"/>
      <c r="CB61" s="777"/>
      <c r="CC61" s="777"/>
      <c r="CD61" s="777"/>
      <c r="CE61" s="777"/>
      <c r="CF61" s="777"/>
      <c r="CG61" s="778"/>
      <c r="CH61" s="779"/>
      <c r="CI61" s="780"/>
      <c r="CJ61" s="780"/>
      <c r="CK61" s="780"/>
      <c r="CL61" s="781"/>
      <c r="CM61" s="779"/>
      <c r="CN61" s="780"/>
      <c r="CO61" s="780"/>
      <c r="CP61" s="780"/>
      <c r="CQ61" s="781"/>
      <c r="CR61" s="779"/>
      <c r="CS61" s="780"/>
      <c r="CT61" s="780"/>
      <c r="CU61" s="780"/>
      <c r="CV61" s="781"/>
      <c r="CW61" s="779"/>
      <c r="CX61" s="780"/>
      <c r="CY61" s="780"/>
      <c r="CZ61" s="780"/>
      <c r="DA61" s="781"/>
      <c r="DB61" s="779"/>
      <c r="DC61" s="780"/>
      <c r="DD61" s="780"/>
      <c r="DE61" s="780"/>
      <c r="DF61" s="781"/>
      <c r="DG61" s="779"/>
      <c r="DH61" s="780"/>
      <c r="DI61" s="780"/>
      <c r="DJ61" s="780"/>
      <c r="DK61" s="781"/>
      <c r="DL61" s="779"/>
      <c r="DM61" s="780"/>
      <c r="DN61" s="780"/>
      <c r="DO61" s="780"/>
      <c r="DP61" s="781"/>
      <c r="DQ61" s="779"/>
      <c r="DR61" s="780"/>
      <c r="DS61" s="780"/>
      <c r="DT61" s="780"/>
      <c r="DU61" s="781"/>
      <c r="DV61" s="776"/>
      <c r="DW61" s="777"/>
      <c r="DX61" s="777"/>
      <c r="DY61" s="777"/>
      <c r="DZ61" s="782"/>
      <c r="EA61" s="89"/>
    </row>
    <row r="62" spans="1:131" ht="26.25" customHeight="1" x14ac:dyDescent="0.15">
      <c r="A62" s="97">
        <v>35</v>
      </c>
      <c r="B62" s="743"/>
      <c r="C62" s="744"/>
      <c r="D62" s="744"/>
      <c r="E62" s="744"/>
      <c r="F62" s="744"/>
      <c r="G62" s="744"/>
      <c r="H62" s="744"/>
      <c r="I62" s="744"/>
      <c r="J62" s="744"/>
      <c r="K62" s="744"/>
      <c r="L62" s="744"/>
      <c r="M62" s="744"/>
      <c r="N62" s="744"/>
      <c r="O62" s="744"/>
      <c r="P62" s="745"/>
      <c r="Q62" s="829"/>
      <c r="R62" s="830"/>
      <c r="S62" s="830"/>
      <c r="T62" s="830"/>
      <c r="U62" s="830"/>
      <c r="V62" s="830"/>
      <c r="W62" s="830"/>
      <c r="X62" s="830"/>
      <c r="Y62" s="830"/>
      <c r="Z62" s="830"/>
      <c r="AA62" s="830"/>
      <c r="AB62" s="830"/>
      <c r="AC62" s="830"/>
      <c r="AD62" s="830"/>
      <c r="AE62" s="831"/>
      <c r="AF62" s="749"/>
      <c r="AG62" s="750"/>
      <c r="AH62" s="750"/>
      <c r="AI62" s="750"/>
      <c r="AJ62" s="751"/>
      <c r="AK62" s="833"/>
      <c r="AL62" s="830"/>
      <c r="AM62" s="830"/>
      <c r="AN62" s="830"/>
      <c r="AO62" s="830"/>
      <c r="AP62" s="830"/>
      <c r="AQ62" s="830"/>
      <c r="AR62" s="830"/>
      <c r="AS62" s="830"/>
      <c r="AT62" s="830"/>
      <c r="AU62" s="830"/>
      <c r="AV62" s="830"/>
      <c r="AW62" s="830"/>
      <c r="AX62" s="830"/>
      <c r="AY62" s="830"/>
      <c r="AZ62" s="832"/>
      <c r="BA62" s="832"/>
      <c r="BB62" s="832"/>
      <c r="BC62" s="832"/>
      <c r="BD62" s="832"/>
      <c r="BE62" s="826"/>
      <c r="BF62" s="826"/>
      <c r="BG62" s="826"/>
      <c r="BH62" s="826"/>
      <c r="BI62" s="827"/>
      <c r="BJ62" s="841" t="s">
        <v>342</v>
      </c>
      <c r="BK62" s="800"/>
      <c r="BL62" s="800"/>
      <c r="BM62" s="800"/>
      <c r="BN62" s="801"/>
      <c r="BO62" s="100"/>
      <c r="BP62" s="100"/>
      <c r="BQ62" s="97">
        <v>56</v>
      </c>
      <c r="BR62" s="98"/>
      <c r="BS62" s="776"/>
      <c r="BT62" s="777"/>
      <c r="BU62" s="777"/>
      <c r="BV62" s="777"/>
      <c r="BW62" s="777"/>
      <c r="BX62" s="777"/>
      <c r="BY62" s="777"/>
      <c r="BZ62" s="777"/>
      <c r="CA62" s="777"/>
      <c r="CB62" s="777"/>
      <c r="CC62" s="777"/>
      <c r="CD62" s="777"/>
      <c r="CE62" s="777"/>
      <c r="CF62" s="777"/>
      <c r="CG62" s="778"/>
      <c r="CH62" s="779"/>
      <c r="CI62" s="780"/>
      <c r="CJ62" s="780"/>
      <c r="CK62" s="780"/>
      <c r="CL62" s="781"/>
      <c r="CM62" s="779"/>
      <c r="CN62" s="780"/>
      <c r="CO62" s="780"/>
      <c r="CP62" s="780"/>
      <c r="CQ62" s="781"/>
      <c r="CR62" s="779"/>
      <c r="CS62" s="780"/>
      <c r="CT62" s="780"/>
      <c r="CU62" s="780"/>
      <c r="CV62" s="781"/>
      <c r="CW62" s="779"/>
      <c r="CX62" s="780"/>
      <c r="CY62" s="780"/>
      <c r="CZ62" s="780"/>
      <c r="DA62" s="781"/>
      <c r="DB62" s="779"/>
      <c r="DC62" s="780"/>
      <c r="DD62" s="780"/>
      <c r="DE62" s="780"/>
      <c r="DF62" s="781"/>
      <c r="DG62" s="779"/>
      <c r="DH62" s="780"/>
      <c r="DI62" s="780"/>
      <c r="DJ62" s="780"/>
      <c r="DK62" s="781"/>
      <c r="DL62" s="779"/>
      <c r="DM62" s="780"/>
      <c r="DN62" s="780"/>
      <c r="DO62" s="780"/>
      <c r="DP62" s="781"/>
      <c r="DQ62" s="779"/>
      <c r="DR62" s="780"/>
      <c r="DS62" s="780"/>
      <c r="DT62" s="780"/>
      <c r="DU62" s="781"/>
      <c r="DV62" s="776"/>
      <c r="DW62" s="777"/>
      <c r="DX62" s="777"/>
      <c r="DY62" s="777"/>
      <c r="DZ62" s="782"/>
      <c r="EA62" s="89"/>
    </row>
    <row r="63" spans="1:131" ht="26.25" customHeight="1" thickBot="1" x14ac:dyDescent="0.2">
      <c r="A63" s="99" t="s">
        <v>321</v>
      </c>
      <c r="B63" s="783" t="s">
        <v>343</v>
      </c>
      <c r="C63" s="784"/>
      <c r="D63" s="784"/>
      <c r="E63" s="784"/>
      <c r="F63" s="784"/>
      <c r="G63" s="784"/>
      <c r="H63" s="784"/>
      <c r="I63" s="784"/>
      <c r="J63" s="784"/>
      <c r="K63" s="784"/>
      <c r="L63" s="784"/>
      <c r="M63" s="784"/>
      <c r="N63" s="784"/>
      <c r="O63" s="784"/>
      <c r="P63" s="785"/>
      <c r="Q63" s="834"/>
      <c r="R63" s="835"/>
      <c r="S63" s="835"/>
      <c r="T63" s="835"/>
      <c r="U63" s="835"/>
      <c r="V63" s="835"/>
      <c r="W63" s="835"/>
      <c r="X63" s="835"/>
      <c r="Y63" s="835"/>
      <c r="Z63" s="835"/>
      <c r="AA63" s="835"/>
      <c r="AB63" s="835"/>
      <c r="AC63" s="835"/>
      <c r="AD63" s="835"/>
      <c r="AE63" s="836"/>
      <c r="AF63" s="837">
        <v>1192</v>
      </c>
      <c r="AG63" s="838"/>
      <c r="AH63" s="838"/>
      <c r="AI63" s="838"/>
      <c r="AJ63" s="839"/>
      <c r="AK63" s="840"/>
      <c r="AL63" s="835"/>
      <c r="AM63" s="835"/>
      <c r="AN63" s="835"/>
      <c r="AO63" s="835"/>
      <c r="AP63" s="838"/>
      <c r="AQ63" s="838"/>
      <c r="AR63" s="838"/>
      <c r="AS63" s="838"/>
      <c r="AT63" s="838"/>
      <c r="AU63" s="838"/>
      <c r="AV63" s="838"/>
      <c r="AW63" s="838"/>
      <c r="AX63" s="838"/>
      <c r="AY63" s="838"/>
      <c r="AZ63" s="842"/>
      <c r="BA63" s="842"/>
      <c r="BB63" s="842"/>
      <c r="BC63" s="842"/>
      <c r="BD63" s="842"/>
      <c r="BE63" s="843"/>
      <c r="BF63" s="843"/>
      <c r="BG63" s="843"/>
      <c r="BH63" s="843"/>
      <c r="BI63" s="844"/>
      <c r="BJ63" s="845" t="s">
        <v>62</v>
      </c>
      <c r="BK63" s="846"/>
      <c r="BL63" s="846"/>
      <c r="BM63" s="846"/>
      <c r="BN63" s="847"/>
      <c r="BO63" s="100"/>
      <c r="BP63" s="100"/>
      <c r="BQ63" s="97">
        <v>57</v>
      </c>
      <c r="BR63" s="98"/>
      <c r="BS63" s="776"/>
      <c r="BT63" s="777"/>
      <c r="BU63" s="777"/>
      <c r="BV63" s="777"/>
      <c r="BW63" s="777"/>
      <c r="BX63" s="777"/>
      <c r="BY63" s="777"/>
      <c r="BZ63" s="777"/>
      <c r="CA63" s="777"/>
      <c r="CB63" s="777"/>
      <c r="CC63" s="777"/>
      <c r="CD63" s="777"/>
      <c r="CE63" s="777"/>
      <c r="CF63" s="777"/>
      <c r="CG63" s="778"/>
      <c r="CH63" s="779"/>
      <c r="CI63" s="780"/>
      <c r="CJ63" s="780"/>
      <c r="CK63" s="780"/>
      <c r="CL63" s="781"/>
      <c r="CM63" s="779"/>
      <c r="CN63" s="780"/>
      <c r="CO63" s="780"/>
      <c r="CP63" s="780"/>
      <c r="CQ63" s="781"/>
      <c r="CR63" s="779"/>
      <c r="CS63" s="780"/>
      <c r="CT63" s="780"/>
      <c r="CU63" s="780"/>
      <c r="CV63" s="781"/>
      <c r="CW63" s="779"/>
      <c r="CX63" s="780"/>
      <c r="CY63" s="780"/>
      <c r="CZ63" s="780"/>
      <c r="DA63" s="781"/>
      <c r="DB63" s="779"/>
      <c r="DC63" s="780"/>
      <c r="DD63" s="780"/>
      <c r="DE63" s="780"/>
      <c r="DF63" s="781"/>
      <c r="DG63" s="779"/>
      <c r="DH63" s="780"/>
      <c r="DI63" s="780"/>
      <c r="DJ63" s="780"/>
      <c r="DK63" s="781"/>
      <c r="DL63" s="779"/>
      <c r="DM63" s="780"/>
      <c r="DN63" s="780"/>
      <c r="DO63" s="780"/>
      <c r="DP63" s="781"/>
      <c r="DQ63" s="779"/>
      <c r="DR63" s="780"/>
      <c r="DS63" s="780"/>
      <c r="DT63" s="780"/>
      <c r="DU63" s="781"/>
      <c r="DV63" s="776"/>
      <c r="DW63" s="777"/>
      <c r="DX63" s="777"/>
      <c r="DY63" s="777"/>
      <c r="DZ63" s="782"/>
      <c r="EA63" s="89"/>
    </row>
    <row r="64" spans="1:131" ht="26.25" customHeight="1" x14ac:dyDescent="0.15">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776"/>
      <c r="BT64" s="777"/>
      <c r="BU64" s="777"/>
      <c r="BV64" s="777"/>
      <c r="BW64" s="777"/>
      <c r="BX64" s="777"/>
      <c r="BY64" s="777"/>
      <c r="BZ64" s="777"/>
      <c r="CA64" s="777"/>
      <c r="CB64" s="777"/>
      <c r="CC64" s="777"/>
      <c r="CD64" s="777"/>
      <c r="CE64" s="777"/>
      <c r="CF64" s="777"/>
      <c r="CG64" s="778"/>
      <c r="CH64" s="779"/>
      <c r="CI64" s="780"/>
      <c r="CJ64" s="780"/>
      <c r="CK64" s="780"/>
      <c r="CL64" s="781"/>
      <c r="CM64" s="779"/>
      <c r="CN64" s="780"/>
      <c r="CO64" s="780"/>
      <c r="CP64" s="780"/>
      <c r="CQ64" s="781"/>
      <c r="CR64" s="779"/>
      <c r="CS64" s="780"/>
      <c r="CT64" s="780"/>
      <c r="CU64" s="780"/>
      <c r="CV64" s="781"/>
      <c r="CW64" s="779"/>
      <c r="CX64" s="780"/>
      <c r="CY64" s="780"/>
      <c r="CZ64" s="780"/>
      <c r="DA64" s="781"/>
      <c r="DB64" s="779"/>
      <c r="DC64" s="780"/>
      <c r="DD64" s="780"/>
      <c r="DE64" s="780"/>
      <c r="DF64" s="781"/>
      <c r="DG64" s="779"/>
      <c r="DH64" s="780"/>
      <c r="DI64" s="780"/>
      <c r="DJ64" s="780"/>
      <c r="DK64" s="781"/>
      <c r="DL64" s="779"/>
      <c r="DM64" s="780"/>
      <c r="DN64" s="780"/>
      <c r="DO64" s="780"/>
      <c r="DP64" s="781"/>
      <c r="DQ64" s="779"/>
      <c r="DR64" s="780"/>
      <c r="DS64" s="780"/>
      <c r="DT64" s="780"/>
      <c r="DU64" s="781"/>
      <c r="DV64" s="776"/>
      <c r="DW64" s="777"/>
      <c r="DX64" s="777"/>
      <c r="DY64" s="777"/>
      <c r="DZ64" s="782"/>
      <c r="EA64" s="89"/>
    </row>
    <row r="65" spans="1:131" ht="26.25" customHeight="1" thickBot="1" x14ac:dyDescent="0.2">
      <c r="A65" s="91" t="s">
        <v>344</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776"/>
      <c r="BT65" s="777"/>
      <c r="BU65" s="777"/>
      <c r="BV65" s="777"/>
      <c r="BW65" s="777"/>
      <c r="BX65" s="777"/>
      <c r="BY65" s="777"/>
      <c r="BZ65" s="777"/>
      <c r="CA65" s="777"/>
      <c r="CB65" s="777"/>
      <c r="CC65" s="777"/>
      <c r="CD65" s="777"/>
      <c r="CE65" s="777"/>
      <c r="CF65" s="777"/>
      <c r="CG65" s="778"/>
      <c r="CH65" s="779"/>
      <c r="CI65" s="780"/>
      <c r="CJ65" s="780"/>
      <c r="CK65" s="780"/>
      <c r="CL65" s="781"/>
      <c r="CM65" s="779"/>
      <c r="CN65" s="780"/>
      <c r="CO65" s="780"/>
      <c r="CP65" s="780"/>
      <c r="CQ65" s="781"/>
      <c r="CR65" s="779"/>
      <c r="CS65" s="780"/>
      <c r="CT65" s="780"/>
      <c r="CU65" s="780"/>
      <c r="CV65" s="781"/>
      <c r="CW65" s="779"/>
      <c r="CX65" s="780"/>
      <c r="CY65" s="780"/>
      <c r="CZ65" s="780"/>
      <c r="DA65" s="781"/>
      <c r="DB65" s="779"/>
      <c r="DC65" s="780"/>
      <c r="DD65" s="780"/>
      <c r="DE65" s="780"/>
      <c r="DF65" s="781"/>
      <c r="DG65" s="779"/>
      <c r="DH65" s="780"/>
      <c r="DI65" s="780"/>
      <c r="DJ65" s="780"/>
      <c r="DK65" s="781"/>
      <c r="DL65" s="779"/>
      <c r="DM65" s="780"/>
      <c r="DN65" s="780"/>
      <c r="DO65" s="780"/>
      <c r="DP65" s="781"/>
      <c r="DQ65" s="779"/>
      <c r="DR65" s="780"/>
      <c r="DS65" s="780"/>
      <c r="DT65" s="780"/>
      <c r="DU65" s="781"/>
      <c r="DV65" s="776"/>
      <c r="DW65" s="777"/>
      <c r="DX65" s="777"/>
      <c r="DY65" s="777"/>
      <c r="DZ65" s="782"/>
      <c r="EA65" s="89"/>
    </row>
    <row r="66" spans="1:131" ht="26.25" customHeight="1" x14ac:dyDescent="0.15">
      <c r="A66" s="723" t="s">
        <v>345</v>
      </c>
      <c r="B66" s="724"/>
      <c r="C66" s="724"/>
      <c r="D66" s="724"/>
      <c r="E66" s="724"/>
      <c r="F66" s="724"/>
      <c r="G66" s="724"/>
      <c r="H66" s="724"/>
      <c r="I66" s="724"/>
      <c r="J66" s="724"/>
      <c r="K66" s="724"/>
      <c r="L66" s="724"/>
      <c r="M66" s="724"/>
      <c r="N66" s="724"/>
      <c r="O66" s="724"/>
      <c r="P66" s="725"/>
      <c r="Q66" s="719" t="s">
        <v>325</v>
      </c>
      <c r="R66" s="715"/>
      <c r="S66" s="715"/>
      <c r="T66" s="715"/>
      <c r="U66" s="716"/>
      <c r="V66" s="719" t="s">
        <v>326</v>
      </c>
      <c r="W66" s="715"/>
      <c r="X66" s="715"/>
      <c r="Y66" s="715"/>
      <c r="Z66" s="716"/>
      <c r="AA66" s="719" t="s">
        <v>327</v>
      </c>
      <c r="AB66" s="715"/>
      <c r="AC66" s="715"/>
      <c r="AD66" s="715"/>
      <c r="AE66" s="716"/>
      <c r="AF66" s="848" t="s">
        <v>328</v>
      </c>
      <c r="AG66" s="809"/>
      <c r="AH66" s="809"/>
      <c r="AI66" s="809"/>
      <c r="AJ66" s="849"/>
      <c r="AK66" s="719" t="s">
        <v>329</v>
      </c>
      <c r="AL66" s="724"/>
      <c r="AM66" s="724"/>
      <c r="AN66" s="724"/>
      <c r="AO66" s="725"/>
      <c r="AP66" s="719" t="s">
        <v>330</v>
      </c>
      <c r="AQ66" s="715"/>
      <c r="AR66" s="715"/>
      <c r="AS66" s="715"/>
      <c r="AT66" s="716"/>
      <c r="AU66" s="719" t="s">
        <v>346</v>
      </c>
      <c r="AV66" s="715"/>
      <c r="AW66" s="715"/>
      <c r="AX66" s="715"/>
      <c r="AY66" s="716"/>
      <c r="AZ66" s="719" t="s">
        <v>305</v>
      </c>
      <c r="BA66" s="715"/>
      <c r="BB66" s="715"/>
      <c r="BC66" s="715"/>
      <c r="BD66" s="721"/>
      <c r="BE66" s="100"/>
      <c r="BF66" s="100"/>
      <c r="BG66" s="100"/>
      <c r="BH66" s="100"/>
      <c r="BI66" s="100"/>
      <c r="BJ66" s="100"/>
      <c r="BK66" s="100"/>
      <c r="BL66" s="100"/>
      <c r="BM66" s="100"/>
      <c r="BN66" s="100"/>
      <c r="BO66" s="100"/>
      <c r="BP66" s="100"/>
      <c r="BQ66" s="97">
        <v>60</v>
      </c>
      <c r="BR66" s="102"/>
      <c r="BS66" s="853"/>
      <c r="BT66" s="854"/>
      <c r="BU66" s="854"/>
      <c r="BV66" s="854"/>
      <c r="BW66" s="854"/>
      <c r="BX66" s="854"/>
      <c r="BY66" s="854"/>
      <c r="BZ66" s="854"/>
      <c r="CA66" s="854"/>
      <c r="CB66" s="854"/>
      <c r="CC66" s="854"/>
      <c r="CD66" s="854"/>
      <c r="CE66" s="854"/>
      <c r="CF66" s="854"/>
      <c r="CG66" s="859"/>
      <c r="CH66" s="856"/>
      <c r="CI66" s="857"/>
      <c r="CJ66" s="857"/>
      <c r="CK66" s="857"/>
      <c r="CL66" s="858"/>
      <c r="CM66" s="856"/>
      <c r="CN66" s="857"/>
      <c r="CO66" s="857"/>
      <c r="CP66" s="857"/>
      <c r="CQ66" s="858"/>
      <c r="CR66" s="856"/>
      <c r="CS66" s="857"/>
      <c r="CT66" s="857"/>
      <c r="CU66" s="857"/>
      <c r="CV66" s="858"/>
      <c r="CW66" s="856"/>
      <c r="CX66" s="857"/>
      <c r="CY66" s="857"/>
      <c r="CZ66" s="857"/>
      <c r="DA66" s="858"/>
      <c r="DB66" s="856"/>
      <c r="DC66" s="857"/>
      <c r="DD66" s="857"/>
      <c r="DE66" s="857"/>
      <c r="DF66" s="858"/>
      <c r="DG66" s="856"/>
      <c r="DH66" s="857"/>
      <c r="DI66" s="857"/>
      <c r="DJ66" s="857"/>
      <c r="DK66" s="858"/>
      <c r="DL66" s="856"/>
      <c r="DM66" s="857"/>
      <c r="DN66" s="857"/>
      <c r="DO66" s="857"/>
      <c r="DP66" s="858"/>
      <c r="DQ66" s="856"/>
      <c r="DR66" s="857"/>
      <c r="DS66" s="857"/>
      <c r="DT66" s="857"/>
      <c r="DU66" s="858"/>
      <c r="DV66" s="853"/>
      <c r="DW66" s="854"/>
      <c r="DX66" s="854"/>
      <c r="DY66" s="854"/>
      <c r="DZ66" s="855"/>
      <c r="EA66" s="89"/>
    </row>
    <row r="67" spans="1:131" ht="26.25" customHeight="1" thickBot="1" x14ac:dyDescent="0.2">
      <c r="A67" s="726"/>
      <c r="B67" s="727"/>
      <c r="C67" s="727"/>
      <c r="D67" s="727"/>
      <c r="E67" s="727"/>
      <c r="F67" s="727"/>
      <c r="G67" s="727"/>
      <c r="H67" s="727"/>
      <c r="I67" s="727"/>
      <c r="J67" s="727"/>
      <c r="K67" s="727"/>
      <c r="L67" s="727"/>
      <c r="M67" s="727"/>
      <c r="N67" s="727"/>
      <c r="O67" s="727"/>
      <c r="P67" s="728"/>
      <c r="Q67" s="720"/>
      <c r="R67" s="717"/>
      <c r="S67" s="717"/>
      <c r="T67" s="717"/>
      <c r="U67" s="718"/>
      <c r="V67" s="720"/>
      <c r="W67" s="717"/>
      <c r="X67" s="717"/>
      <c r="Y67" s="717"/>
      <c r="Z67" s="718"/>
      <c r="AA67" s="720"/>
      <c r="AB67" s="717"/>
      <c r="AC67" s="717"/>
      <c r="AD67" s="717"/>
      <c r="AE67" s="718"/>
      <c r="AF67" s="850"/>
      <c r="AG67" s="812"/>
      <c r="AH67" s="812"/>
      <c r="AI67" s="812"/>
      <c r="AJ67" s="851"/>
      <c r="AK67" s="852"/>
      <c r="AL67" s="727"/>
      <c r="AM67" s="727"/>
      <c r="AN67" s="727"/>
      <c r="AO67" s="728"/>
      <c r="AP67" s="720"/>
      <c r="AQ67" s="717"/>
      <c r="AR67" s="717"/>
      <c r="AS67" s="717"/>
      <c r="AT67" s="718"/>
      <c r="AU67" s="720"/>
      <c r="AV67" s="717"/>
      <c r="AW67" s="717"/>
      <c r="AX67" s="717"/>
      <c r="AY67" s="718"/>
      <c r="AZ67" s="720"/>
      <c r="BA67" s="717"/>
      <c r="BB67" s="717"/>
      <c r="BC67" s="717"/>
      <c r="BD67" s="722"/>
      <c r="BE67" s="100"/>
      <c r="BF67" s="100"/>
      <c r="BG67" s="100"/>
      <c r="BH67" s="100"/>
      <c r="BI67" s="100"/>
      <c r="BJ67" s="100"/>
      <c r="BK67" s="100"/>
      <c r="BL67" s="100"/>
      <c r="BM67" s="100"/>
      <c r="BN67" s="100"/>
      <c r="BO67" s="100"/>
      <c r="BP67" s="100"/>
      <c r="BQ67" s="97">
        <v>61</v>
      </c>
      <c r="BR67" s="102"/>
      <c r="BS67" s="853"/>
      <c r="BT67" s="854"/>
      <c r="BU67" s="854"/>
      <c r="BV67" s="854"/>
      <c r="BW67" s="854"/>
      <c r="BX67" s="854"/>
      <c r="BY67" s="854"/>
      <c r="BZ67" s="854"/>
      <c r="CA67" s="854"/>
      <c r="CB67" s="854"/>
      <c r="CC67" s="854"/>
      <c r="CD67" s="854"/>
      <c r="CE67" s="854"/>
      <c r="CF67" s="854"/>
      <c r="CG67" s="859"/>
      <c r="CH67" s="856"/>
      <c r="CI67" s="857"/>
      <c r="CJ67" s="857"/>
      <c r="CK67" s="857"/>
      <c r="CL67" s="858"/>
      <c r="CM67" s="856"/>
      <c r="CN67" s="857"/>
      <c r="CO67" s="857"/>
      <c r="CP67" s="857"/>
      <c r="CQ67" s="858"/>
      <c r="CR67" s="856"/>
      <c r="CS67" s="857"/>
      <c r="CT67" s="857"/>
      <c r="CU67" s="857"/>
      <c r="CV67" s="858"/>
      <c r="CW67" s="856"/>
      <c r="CX67" s="857"/>
      <c r="CY67" s="857"/>
      <c r="CZ67" s="857"/>
      <c r="DA67" s="858"/>
      <c r="DB67" s="856"/>
      <c r="DC67" s="857"/>
      <c r="DD67" s="857"/>
      <c r="DE67" s="857"/>
      <c r="DF67" s="858"/>
      <c r="DG67" s="856"/>
      <c r="DH67" s="857"/>
      <c r="DI67" s="857"/>
      <c r="DJ67" s="857"/>
      <c r="DK67" s="858"/>
      <c r="DL67" s="856"/>
      <c r="DM67" s="857"/>
      <c r="DN67" s="857"/>
      <c r="DO67" s="857"/>
      <c r="DP67" s="858"/>
      <c r="DQ67" s="856"/>
      <c r="DR67" s="857"/>
      <c r="DS67" s="857"/>
      <c r="DT67" s="857"/>
      <c r="DU67" s="858"/>
      <c r="DV67" s="853"/>
      <c r="DW67" s="854"/>
      <c r="DX67" s="854"/>
      <c r="DY67" s="854"/>
      <c r="DZ67" s="855"/>
      <c r="EA67" s="89"/>
    </row>
    <row r="68" spans="1:131" ht="26.25" customHeight="1" thickTop="1" x14ac:dyDescent="0.15">
      <c r="A68" s="95">
        <v>1</v>
      </c>
      <c r="B68" s="863" t="s">
        <v>347</v>
      </c>
      <c r="C68" s="864"/>
      <c r="D68" s="864"/>
      <c r="E68" s="864"/>
      <c r="F68" s="864"/>
      <c r="G68" s="864"/>
      <c r="H68" s="864"/>
      <c r="I68" s="864"/>
      <c r="J68" s="864"/>
      <c r="K68" s="864"/>
      <c r="L68" s="864"/>
      <c r="M68" s="864"/>
      <c r="N68" s="864"/>
      <c r="O68" s="864"/>
      <c r="P68" s="865"/>
      <c r="Q68" s="866">
        <v>2909</v>
      </c>
      <c r="R68" s="860"/>
      <c r="S68" s="860"/>
      <c r="T68" s="860"/>
      <c r="U68" s="860"/>
      <c r="V68" s="860">
        <v>2892</v>
      </c>
      <c r="W68" s="860"/>
      <c r="X68" s="860"/>
      <c r="Y68" s="860"/>
      <c r="Z68" s="860"/>
      <c r="AA68" s="860">
        <v>17</v>
      </c>
      <c r="AB68" s="860"/>
      <c r="AC68" s="860"/>
      <c r="AD68" s="860"/>
      <c r="AE68" s="860"/>
      <c r="AF68" s="860">
        <v>4</v>
      </c>
      <c r="AG68" s="860"/>
      <c r="AH68" s="860"/>
      <c r="AI68" s="860"/>
      <c r="AJ68" s="860"/>
      <c r="AK68" s="860" t="s">
        <v>317</v>
      </c>
      <c r="AL68" s="860"/>
      <c r="AM68" s="860"/>
      <c r="AN68" s="860"/>
      <c r="AO68" s="860"/>
      <c r="AP68" s="860">
        <v>2584</v>
      </c>
      <c r="AQ68" s="860"/>
      <c r="AR68" s="860"/>
      <c r="AS68" s="860"/>
      <c r="AT68" s="860"/>
      <c r="AU68" s="860">
        <v>1788</v>
      </c>
      <c r="AV68" s="860"/>
      <c r="AW68" s="860"/>
      <c r="AX68" s="860"/>
      <c r="AY68" s="860"/>
      <c r="AZ68" s="861"/>
      <c r="BA68" s="861"/>
      <c r="BB68" s="861"/>
      <c r="BC68" s="861"/>
      <c r="BD68" s="862"/>
      <c r="BE68" s="100"/>
      <c r="BF68" s="100"/>
      <c r="BG68" s="100"/>
      <c r="BH68" s="100"/>
      <c r="BI68" s="100"/>
      <c r="BJ68" s="100"/>
      <c r="BK68" s="100"/>
      <c r="BL68" s="100"/>
      <c r="BM68" s="100"/>
      <c r="BN68" s="100"/>
      <c r="BO68" s="100"/>
      <c r="BP68" s="100"/>
      <c r="BQ68" s="97">
        <v>62</v>
      </c>
      <c r="BR68" s="102"/>
      <c r="BS68" s="853"/>
      <c r="BT68" s="854"/>
      <c r="BU68" s="854"/>
      <c r="BV68" s="854"/>
      <c r="BW68" s="854"/>
      <c r="BX68" s="854"/>
      <c r="BY68" s="854"/>
      <c r="BZ68" s="854"/>
      <c r="CA68" s="854"/>
      <c r="CB68" s="854"/>
      <c r="CC68" s="854"/>
      <c r="CD68" s="854"/>
      <c r="CE68" s="854"/>
      <c r="CF68" s="854"/>
      <c r="CG68" s="859"/>
      <c r="CH68" s="856"/>
      <c r="CI68" s="857"/>
      <c r="CJ68" s="857"/>
      <c r="CK68" s="857"/>
      <c r="CL68" s="858"/>
      <c r="CM68" s="856"/>
      <c r="CN68" s="857"/>
      <c r="CO68" s="857"/>
      <c r="CP68" s="857"/>
      <c r="CQ68" s="858"/>
      <c r="CR68" s="856"/>
      <c r="CS68" s="857"/>
      <c r="CT68" s="857"/>
      <c r="CU68" s="857"/>
      <c r="CV68" s="858"/>
      <c r="CW68" s="856"/>
      <c r="CX68" s="857"/>
      <c r="CY68" s="857"/>
      <c r="CZ68" s="857"/>
      <c r="DA68" s="858"/>
      <c r="DB68" s="856"/>
      <c r="DC68" s="857"/>
      <c r="DD68" s="857"/>
      <c r="DE68" s="857"/>
      <c r="DF68" s="858"/>
      <c r="DG68" s="856"/>
      <c r="DH68" s="857"/>
      <c r="DI68" s="857"/>
      <c r="DJ68" s="857"/>
      <c r="DK68" s="858"/>
      <c r="DL68" s="856"/>
      <c r="DM68" s="857"/>
      <c r="DN68" s="857"/>
      <c r="DO68" s="857"/>
      <c r="DP68" s="858"/>
      <c r="DQ68" s="856"/>
      <c r="DR68" s="857"/>
      <c r="DS68" s="857"/>
      <c r="DT68" s="857"/>
      <c r="DU68" s="858"/>
      <c r="DV68" s="853"/>
      <c r="DW68" s="854"/>
      <c r="DX68" s="854"/>
      <c r="DY68" s="854"/>
      <c r="DZ68" s="855"/>
      <c r="EA68" s="89"/>
    </row>
    <row r="69" spans="1:131" ht="26.25" customHeight="1" x14ac:dyDescent="0.15">
      <c r="A69" s="97">
        <v>2</v>
      </c>
      <c r="B69" s="867" t="s">
        <v>348</v>
      </c>
      <c r="C69" s="868"/>
      <c r="D69" s="868"/>
      <c r="E69" s="868"/>
      <c r="F69" s="868"/>
      <c r="G69" s="868"/>
      <c r="H69" s="868"/>
      <c r="I69" s="868"/>
      <c r="J69" s="868"/>
      <c r="K69" s="868"/>
      <c r="L69" s="868"/>
      <c r="M69" s="868"/>
      <c r="N69" s="868"/>
      <c r="O69" s="868"/>
      <c r="P69" s="869"/>
      <c r="Q69" s="870">
        <v>45</v>
      </c>
      <c r="R69" s="824"/>
      <c r="S69" s="824"/>
      <c r="T69" s="824"/>
      <c r="U69" s="824"/>
      <c r="V69" s="824">
        <v>45</v>
      </c>
      <c r="W69" s="824"/>
      <c r="X69" s="824"/>
      <c r="Y69" s="824"/>
      <c r="Z69" s="824"/>
      <c r="AA69" s="824">
        <v>0</v>
      </c>
      <c r="AB69" s="824"/>
      <c r="AC69" s="824"/>
      <c r="AD69" s="824"/>
      <c r="AE69" s="824"/>
      <c r="AF69" s="824">
        <v>0</v>
      </c>
      <c r="AG69" s="824"/>
      <c r="AH69" s="824"/>
      <c r="AI69" s="824"/>
      <c r="AJ69" s="824"/>
      <c r="AK69" s="824">
        <v>25</v>
      </c>
      <c r="AL69" s="824"/>
      <c r="AM69" s="824"/>
      <c r="AN69" s="824"/>
      <c r="AO69" s="824"/>
      <c r="AP69" s="824" t="s">
        <v>317</v>
      </c>
      <c r="AQ69" s="824"/>
      <c r="AR69" s="824"/>
      <c r="AS69" s="824"/>
      <c r="AT69" s="824"/>
      <c r="AU69" s="824" t="s">
        <v>317</v>
      </c>
      <c r="AV69" s="824"/>
      <c r="AW69" s="824"/>
      <c r="AX69" s="824"/>
      <c r="AY69" s="824"/>
      <c r="AZ69" s="826"/>
      <c r="BA69" s="826"/>
      <c r="BB69" s="826"/>
      <c r="BC69" s="826"/>
      <c r="BD69" s="827"/>
      <c r="BE69" s="100"/>
      <c r="BF69" s="100"/>
      <c r="BG69" s="100"/>
      <c r="BH69" s="100"/>
      <c r="BI69" s="100"/>
      <c r="BJ69" s="100"/>
      <c r="BK69" s="100"/>
      <c r="BL69" s="100"/>
      <c r="BM69" s="100"/>
      <c r="BN69" s="100"/>
      <c r="BO69" s="100"/>
      <c r="BP69" s="100"/>
      <c r="BQ69" s="97">
        <v>63</v>
      </c>
      <c r="BR69" s="102"/>
      <c r="BS69" s="853"/>
      <c r="BT69" s="854"/>
      <c r="BU69" s="854"/>
      <c r="BV69" s="854"/>
      <c r="BW69" s="854"/>
      <c r="BX69" s="854"/>
      <c r="BY69" s="854"/>
      <c r="BZ69" s="854"/>
      <c r="CA69" s="854"/>
      <c r="CB69" s="854"/>
      <c r="CC69" s="854"/>
      <c r="CD69" s="854"/>
      <c r="CE69" s="854"/>
      <c r="CF69" s="854"/>
      <c r="CG69" s="859"/>
      <c r="CH69" s="856"/>
      <c r="CI69" s="857"/>
      <c r="CJ69" s="857"/>
      <c r="CK69" s="857"/>
      <c r="CL69" s="858"/>
      <c r="CM69" s="856"/>
      <c r="CN69" s="857"/>
      <c r="CO69" s="857"/>
      <c r="CP69" s="857"/>
      <c r="CQ69" s="858"/>
      <c r="CR69" s="856"/>
      <c r="CS69" s="857"/>
      <c r="CT69" s="857"/>
      <c r="CU69" s="857"/>
      <c r="CV69" s="858"/>
      <c r="CW69" s="856"/>
      <c r="CX69" s="857"/>
      <c r="CY69" s="857"/>
      <c r="CZ69" s="857"/>
      <c r="DA69" s="858"/>
      <c r="DB69" s="856"/>
      <c r="DC69" s="857"/>
      <c r="DD69" s="857"/>
      <c r="DE69" s="857"/>
      <c r="DF69" s="858"/>
      <c r="DG69" s="856"/>
      <c r="DH69" s="857"/>
      <c r="DI69" s="857"/>
      <c r="DJ69" s="857"/>
      <c r="DK69" s="858"/>
      <c r="DL69" s="856"/>
      <c r="DM69" s="857"/>
      <c r="DN69" s="857"/>
      <c r="DO69" s="857"/>
      <c r="DP69" s="858"/>
      <c r="DQ69" s="856"/>
      <c r="DR69" s="857"/>
      <c r="DS69" s="857"/>
      <c r="DT69" s="857"/>
      <c r="DU69" s="858"/>
      <c r="DV69" s="853"/>
      <c r="DW69" s="854"/>
      <c r="DX69" s="854"/>
      <c r="DY69" s="854"/>
      <c r="DZ69" s="855"/>
      <c r="EA69" s="89"/>
    </row>
    <row r="70" spans="1:131" ht="26.25" customHeight="1" x14ac:dyDescent="0.15">
      <c r="A70" s="97">
        <v>3</v>
      </c>
      <c r="B70" s="867" t="s">
        <v>349</v>
      </c>
      <c r="C70" s="868"/>
      <c r="D70" s="868"/>
      <c r="E70" s="868"/>
      <c r="F70" s="868"/>
      <c r="G70" s="868"/>
      <c r="H70" s="868"/>
      <c r="I70" s="868"/>
      <c r="J70" s="868"/>
      <c r="K70" s="868"/>
      <c r="L70" s="868"/>
      <c r="M70" s="868"/>
      <c r="N70" s="868"/>
      <c r="O70" s="868"/>
      <c r="P70" s="869"/>
      <c r="Q70" s="870">
        <v>37</v>
      </c>
      <c r="R70" s="824"/>
      <c r="S70" s="824"/>
      <c r="T70" s="824"/>
      <c r="U70" s="824"/>
      <c r="V70" s="824">
        <v>37</v>
      </c>
      <c r="W70" s="824"/>
      <c r="X70" s="824"/>
      <c r="Y70" s="824"/>
      <c r="Z70" s="824"/>
      <c r="AA70" s="824">
        <v>0</v>
      </c>
      <c r="AB70" s="824"/>
      <c r="AC70" s="824"/>
      <c r="AD70" s="824"/>
      <c r="AE70" s="824"/>
      <c r="AF70" s="824">
        <v>0</v>
      </c>
      <c r="AG70" s="824"/>
      <c r="AH70" s="824"/>
      <c r="AI70" s="824"/>
      <c r="AJ70" s="824"/>
      <c r="AK70" s="824">
        <v>8</v>
      </c>
      <c r="AL70" s="824"/>
      <c r="AM70" s="824"/>
      <c r="AN70" s="824"/>
      <c r="AO70" s="824"/>
      <c r="AP70" s="824" t="s">
        <v>317</v>
      </c>
      <c r="AQ70" s="824"/>
      <c r="AR70" s="824"/>
      <c r="AS70" s="824"/>
      <c r="AT70" s="824"/>
      <c r="AU70" s="824" t="s">
        <v>317</v>
      </c>
      <c r="AV70" s="824"/>
      <c r="AW70" s="824"/>
      <c r="AX70" s="824"/>
      <c r="AY70" s="824"/>
      <c r="AZ70" s="826"/>
      <c r="BA70" s="826"/>
      <c r="BB70" s="826"/>
      <c r="BC70" s="826"/>
      <c r="BD70" s="827"/>
      <c r="BE70" s="100"/>
      <c r="BF70" s="100"/>
      <c r="BG70" s="100"/>
      <c r="BH70" s="100"/>
      <c r="BI70" s="100"/>
      <c r="BJ70" s="100"/>
      <c r="BK70" s="100"/>
      <c r="BL70" s="100"/>
      <c r="BM70" s="100"/>
      <c r="BN70" s="100"/>
      <c r="BO70" s="100"/>
      <c r="BP70" s="100"/>
      <c r="BQ70" s="97">
        <v>64</v>
      </c>
      <c r="BR70" s="102"/>
      <c r="BS70" s="853"/>
      <c r="BT70" s="854"/>
      <c r="BU70" s="854"/>
      <c r="BV70" s="854"/>
      <c r="BW70" s="854"/>
      <c r="BX70" s="854"/>
      <c r="BY70" s="854"/>
      <c r="BZ70" s="854"/>
      <c r="CA70" s="854"/>
      <c r="CB70" s="854"/>
      <c r="CC70" s="854"/>
      <c r="CD70" s="854"/>
      <c r="CE70" s="854"/>
      <c r="CF70" s="854"/>
      <c r="CG70" s="859"/>
      <c r="CH70" s="856"/>
      <c r="CI70" s="857"/>
      <c r="CJ70" s="857"/>
      <c r="CK70" s="857"/>
      <c r="CL70" s="858"/>
      <c r="CM70" s="856"/>
      <c r="CN70" s="857"/>
      <c r="CO70" s="857"/>
      <c r="CP70" s="857"/>
      <c r="CQ70" s="858"/>
      <c r="CR70" s="856"/>
      <c r="CS70" s="857"/>
      <c r="CT70" s="857"/>
      <c r="CU70" s="857"/>
      <c r="CV70" s="858"/>
      <c r="CW70" s="856"/>
      <c r="CX70" s="857"/>
      <c r="CY70" s="857"/>
      <c r="CZ70" s="857"/>
      <c r="DA70" s="858"/>
      <c r="DB70" s="856"/>
      <c r="DC70" s="857"/>
      <c r="DD70" s="857"/>
      <c r="DE70" s="857"/>
      <c r="DF70" s="858"/>
      <c r="DG70" s="856"/>
      <c r="DH70" s="857"/>
      <c r="DI70" s="857"/>
      <c r="DJ70" s="857"/>
      <c r="DK70" s="858"/>
      <c r="DL70" s="856"/>
      <c r="DM70" s="857"/>
      <c r="DN70" s="857"/>
      <c r="DO70" s="857"/>
      <c r="DP70" s="858"/>
      <c r="DQ70" s="856"/>
      <c r="DR70" s="857"/>
      <c r="DS70" s="857"/>
      <c r="DT70" s="857"/>
      <c r="DU70" s="858"/>
      <c r="DV70" s="853"/>
      <c r="DW70" s="854"/>
      <c r="DX70" s="854"/>
      <c r="DY70" s="854"/>
      <c r="DZ70" s="855"/>
      <c r="EA70" s="89"/>
    </row>
    <row r="71" spans="1:131" ht="26.25" customHeight="1" x14ac:dyDescent="0.15">
      <c r="A71" s="97">
        <v>4</v>
      </c>
      <c r="B71" s="867" t="s">
        <v>350</v>
      </c>
      <c r="C71" s="868"/>
      <c r="D71" s="868"/>
      <c r="E71" s="868"/>
      <c r="F71" s="868"/>
      <c r="G71" s="868"/>
      <c r="H71" s="868"/>
      <c r="I71" s="868"/>
      <c r="J71" s="868"/>
      <c r="K71" s="868"/>
      <c r="L71" s="868"/>
      <c r="M71" s="868"/>
      <c r="N71" s="868"/>
      <c r="O71" s="868"/>
      <c r="P71" s="869"/>
      <c r="Q71" s="870">
        <v>115</v>
      </c>
      <c r="R71" s="824"/>
      <c r="S71" s="824"/>
      <c r="T71" s="824"/>
      <c r="U71" s="824"/>
      <c r="V71" s="824">
        <v>107</v>
      </c>
      <c r="W71" s="824"/>
      <c r="X71" s="824"/>
      <c r="Y71" s="824"/>
      <c r="Z71" s="824"/>
      <c r="AA71" s="824">
        <v>8</v>
      </c>
      <c r="AB71" s="824"/>
      <c r="AC71" s="824"/>
      <c r="AD71" s="824"/>
      <c r="AE71" s="824"/>
      <c r="AF71" s="824">
        <v>2</v>
      </c>
      <c r="AG71" s="824"/>
      <c r="AH71" s="824"/>
      <c r="AI71" s="824"/>
      <c r="AJ71" s="824"/>
      <c r="AK71" s="824">
        <v>34</v>
      </c>
      <c r="AL71" s="824"/>
      <c r="AM71" s="824"/>
      <c r="AN71" s="824"/>
      <c r="AO71" s="824"/>
      <c r="AP71" s="824" t="s">
        <v>317</v>
      </c>
      <c r="AQ71" s="824"/>
      <c r="AR71" s="824"/>
      <c r="AS71" s="824"/>
      <c r="AT71" s="824"/>
      <c r="AU71" s="824" t="s">
        <v>317</v>
      </c>
      <c r="AV71" s="824"/>
      <c r="AW71" s="824"/>
      <c r="AX71" s="824"/>
      <c r="AY71" s="824"/>
      <c r="AZ71" s="826"/>
      <c r="BA71" s="826"/>
      <c r="BB71" s="826"/>
      <c r="BC71" s="826"/>
      <c r="BD71" s="827"/>
      <c r="BE71" s="100"/>
      <c r="BF71" s="100"/>
      <c r="BG71" s="100"/>
      <c r="BH71" s="100"/>
      <c r="BI71" s="100"/>
      <c r="BJ71" s="100"/>
      <c r="BK71" s="100"/>
      <c r="BL71" s="100"/>
      <c r="BM71" s="100"/>
      <c r="BN71" s="100"/>
      <c r="BO71" s="100"/>
      <c r="BP71" s="100"/>
      <c r="BQ71" s="97">
        <v>65</v>
      </c>
      <c r="BR71" s="102"/>
      <c r="BS71" s="853"/>
      <c r="BT71" s="854"/>
      <c r="BU71" s="854"/>
      <c r="BV71" s="854"/>
      <c r="BW71" s="854"/>
      <c r="BX71" s="854"/>
      <c r="BY71" s="854"/>
      <c r="BZ71" s="854"/>
      <c r="CA71" s="854"/>
      <c r="CB71" s="854"/>
      <c r="CC71" s="854"/>
      <c r="CD71" s="854"/>
      <c r="CE71" s="854"/>
      <c r="CF71" s="854"/>
      <c r="CG71" s="859"/>
      <c r="CH71" s="856"/>
      <c r="CI71" s="857"/>
      <c r="CJ71" s="857"/>
      <c r="CK71" s="857"/>
      <c r="CL71" s="858"/>
      <c r="CM71" s="856"/>
      <c r="CN71" s="857"/>
      <c r="CO71" s="857"/>
      <c r="CP71" s="857"/>
      <c r="CQ71" s="858"/>
      <c r="CR71" s="856"/>
      <c r="CS71" s="857"/>
      <c r="CT71" s="857"/>
      <c r="CU71" s="857"/>
      <c r="CV71" s="858"/>
      <c r="CW71" s="856"/>
      <c r="CX71" s="857"/>
      <c r="CY71" s="857"/>
      <c r="CZ71" s="857"/>
      <c r="DA71" s="858"/>
      <c r="DB71" s="856"/>
      <c r="DC71" s="857"/>
      <c r="DD71" s="857"/>
      <c r="DE71" s="857"/>
      <c r="DF71" s="858"/>
      <c r="DG71" s="856"/>
      <c r="DH71" s="857"/>
      <c r="DI71" s="857"/>
      <c r="DJ71" s="857"/>
      <c r="DK71" s="858"/>
      <c r="DL71" s="856"/>
      <c r="DM71" s="857"/>
      <c r="DN71" s="857"/>
      <c r="DO71" s="857"/>
      <c r="DP71" s="858"/>
      <c r="DQ71" s="856"/>
      <c r="DR71" s="857"/>
      <c r="DS71" s="857"/>
      <c r="DT71" s="857"/>
      <c r="DU71" s="858"/>
      <c r="DV71" s="853"/>
      <c r="DW71" s="854"/>
      <c r="DX71" s="854"/>
      <c r="DY71" s="854"/>
      <c r="DZ71" s="855"/>
      <c r="EA71" s="89"/>
    </row>
    <row r="72" spans="1:131" ht="26.25" customHeight="1" x14ac:dyDescent="0.15">
      <c r="A72" s="97">
        <v>5</v>
      </c>
      <c r="B72" s="867" t="s">
        <v>351</v>
      </c>
      <c r="C72" s="868"/>
      <c r="D72" s="868"/>
      <c r="E72" s="868"/>
      <c r="F72" s="868"/>
      <c r="G72" s="868"/>
      <c r="H72" s="868"/>
      <c r="I72" s="868"/>
      <c r="J72" s="868"/>
      <c r="K72" s="868"/>
      <c r="L72" s="868"/>
      <c r="M72" s="868"/>
      <c r="N72" s="868"/>
      <c r="O72" s="868"/>
      <c r="P72" s="869"/>
      <c r="Q72" s="870">
        <v>88193</v>
      </c>
      <c r="R72" s="824"/>
      <c r="S72" s="824"/>
      <c r="T72" s="824"/>
      <c r="U72" s="824"/>
      <c r="V72" s="824">
        <v>87571</v>
      </c>
      <c r="W72" s="824"/>
      <c r="X72" s="824"/>
      <c r="Y72" s="824"/>
      <c r="Z72" s="824"/>
      <c r="AA72" s="824">
        <v>622</v>
      </c>
      <c r="AB72" s="824"/>
      <c r="AC72" s="824"/>
      <c r="AD72" s="824"/>
      <c r="AE72" s="824"/>
      <c r="AF72" s="824">
        <v>622</v>
      </c>
      <c r="AG72" s="824"/>
      <c r="AH72" s="824"/>
      <c r="AI72" s="824"/>
      <c r="AJ72" s="824"/>
      <c r="AK72" s="824">
        <v>242</v>
      </c>
      <c r="AL72" s="824"/>
      <c r="AM72" s="824"/>
      <c r="AN72" s="824"/>
      <c r="AO72" s="824"/>
      <c r="AP72" s="824" t="s">
        <v>317</v>
      </c>
      <c r="AQ72" s="824"/>
      <c r="AR72" s="824"/>
      <c r="AS72" s="824"/>
      <c r="AT72" s="824"/>
      <c r="AU72" s="824" t="s">
        <v>317</v>
      </c>
      <c r="AV72" s="824"/>
      <c r="AW72" s="824"/>
      <c r="AX72" s="824"/>
      <c r="AY72" s="824"/>
      <c r="AZ72" s="826"/>
      <c r="BA72" s="826"/>
      <c r="BB72" s="826"/>
      <c r="BC72" s="826"/>
      <c r="BD72" s="827"/>
      <c r="BE72" s="100"/>
      <c r="BF72" s="100"/>
      <c r="BG72" s="100"/>
      <c r="BH72" s="100"/>
      <c r="BI72" s="100"/>
      <c r="BJ72" s="100"/>
      <c r="BK72" s="100"/>
      <c r="BL72" s="100"/>
      <c r="BM72" s="100"/>
      <c r="BN72" s="100"/>
      <c r="BO72" s="100"/>
      <c r="BP72" s="100"/>
      <c r="BQ72" s="97">
        <v>66</v>
      </c>
      <c r="BR72" s="102"/>
      <c r="BS72" s="853"/>
      <c r="BT72" s="854"/>
      <c r="BU72" s="854"/>
      <c r="BV72" s="854"/>
      <c r="BW72" s="854"/>
      <c r="BX72" s="854"/>
      <c r="BY72" s="854"/>
      <c r="BZ72" s="854"/>
      <c r="CA72" s="854"/>
      <c r="CB72" s="854"/>
      <c r="CC72" s="854"/>
      <c r="CD72" s="854"/>
      <c r="CE72" s="854"/>
      <c r="CF72" s="854"/>
      <c r="CG72" s="859"/>
      <c r="CH72" s="856"/>
      <c r="CI72" s="857"/>
      <c r="CJ72" s="857"/>
      <c r="CK72" s="857"/>
      <c r="CL72" s="858"/>
      <c r="CM72" s="856"/>
      <c r="CN72" s="857"/>
      <c r="CO72" s="857"/>
      <c r="CP72" s="857"/>
      <c r="CQ72" s="858"/>
      <c r="CR72" s="856"/>
      <c r="CS72" s="857"/>
      <c r="CT72" s="857"/>
      <c r="CU72" s="857"/>
      <c r="CV72" s="858"/>
      <c r="CW72" s="856"/>
      <c r="CX72" s="857"/>
      <c r="CY72" s="857"/>
      <c r="CZ72" s="857"/>
      <c r="DA72" s="858"/>
      <c r="DB72" s="856"/>
      <c r="DC72" s="857"/>
      <c r="DD72" s="857"/>
      <c r="DE72" s="857"/>
      <c r="DF72" s="858"/>
      <c r="DG72" s="856"/>
      <c r="DH72" s="857"/>
      <c r="DI72" s="857"/>
      <c r="DJ72" s="857"/>
      <c r="DK72" s="858"/>
      <c r="DL72" s="856"/>
      <c r="DM72" s="857"/>
      <c r="DN72" s="857"/>
      <c r="DO72" s="857"/>
      <c r="DP72" s="858"/>
      <c r="DQ72" s="856"/>
      <c r="DR72" s="857"/>
      <c r="DS72" s="857"/>
      <c r="DT72" s="857"/>
      <c r="DU72" s="858"/>
      <c r="DV72" s="853"/>
      <c r="DW72" s="854"/>
      <c r="DX72" s="854"/>
      <c r="DY72" s="854"/>
      <c r="DZ72" s="855"/>
      <c r="EA72" s="89"/>
    </row>
    <row r="73" spans="1:131" ht="26.25" customHeight="1" x14ac:dyDescent="0.15">
      <c r="A73" s="97">
        <v>6</v>
      </c>
      <c r="B73" s="867"/>
      <c r="C73" s="868"/>
      <c r="D73" s="868"/>
      <c r="E73" s="868"/>
      <c r="F73" s="868"/>
      <c r="G73" s="868"/>
      <c r="H73" s="868"/>
      <c r="I73" s="868"/>
      <c r="J73" s="868"/>
      <c r="K73" s="868"/>
      <c r="L73" s="868"/>
      <c r="M73" s="868"/>
      <c r="N73" s="868"/>
      <c r="O73" s="868"/>
      <c r="P73" s="869"/>
      <c r="Q73" s="870"/>
      <c r="R73" s="824"/>
      <c r="S73" s="824"/>
      <c r="T73" s="824"/>
      <c r="U73" s="824"/>
      <c r="V73" s="824"/>
      <c r="W73" s="824"/>
      <c r="X73" s="824"/>
      <c r="Y73" s="824"/>
      <c r="Z73" s="824"/>
      <c r="AA73" s="824"/>
      <c r="AB73" s="824"/>
      <c r="AC73" s="824"/>
      <c r="AD73" s="824"/>
      <c r="AE73" s="824"/>
      <c r="AF73" s="824"/>
      <c r="AG73" s="824"/>
      <c r="AH73" s="824"/>
      <c r="AI73" s="824"/>
      <c r="AJ73" s="824"/>
      <c r="AK73" s="824"/>
      <c r="AL73" s="824"/>
      <c r="AM73" s="824"/>
      <c r="AN73" s="824"/>
      <c r="AO73" s="824"/>
      <c r="AP73" s="824"/>
      <c r="AQ73" s="824"/>
      <c r="AR73" s="824"/>
      <c r="AS73" s="824"/>
      <c r="AT73" s="824"/>
      <c r="AU73" s="824"/>
      <c r="AV73" s="824"/>
      <c r="AW73" s="824"/>
      <c r="AX73" s="824"/>
      <c r="AY73" s="824"/>
      <c r="AZ73" s="826"/>
      <c r="BA73" s="826"/>
      <c r="BB73" s="826"/>
      <c r="BC73" s="826"/>
      <c r="BD73" s="827"/>
      <c r="BE73" s="100"/>
      <c r="BF73" s="100"/>
      <c r="BG73" s="100"/>
      <c r="BH73" s="100"/>
      <c r="BI73" s="100"/>
      <c r="BJ73" s="100"/>
      <c r="BK73" s="100"/>
      <c r="BL73" s="100"/>
      <c r="BM73" s="100"/>
      <c r="BN73" s="100"/>
      <c r="BO73" s="100"/>
      <c r="BP73" s="100"/>
      <c r="BQ73" s="97">
        <v>67</v>
      </c>
      <c r="BR73" s="102"/>
      <c r="BS73" s="853"/>
      <c r="BT73" s="854"/>
      <c r="BU73" s="854"/>
      <c r="BV73" s="854"/>
      <c r="BW73" s="854"/>
      <c r="BX73" s="854"/>
      <c r="BY73" s="854"/>
      <c r="BZ73" s="854"/>
      <c r="CA73" s="854"/>
      <c r="CB73" s="854"/>
      <c r="CC73" s="854"/>
      <c r="CD73" s="854"/>
      <c r="CE73" s="854"/>
      <c r="CF73" s="854"/>
      <c r="CG73" s="859"/>
      <c r="CH73" s="856"/>
      <c r="CI73" s="857"/>
      <c r="CJ73" s="857"/>
      <c r="CK73" s="857"/>
      <c r="CL73" s="858"/>
      <c r="CM73" s="856"/>
      <c r="CN73" s="857"/>
      <c r="CO73" s="857"/>
      <c r="CP73" s="857"/>
      <c r="CQ73" s="858"/>
      <c r="CR73" s="856"/>
      <c r="CS73" s="857"/>
      <c r="CT73" s="857"/>
      <c r="CU73" s="857"/>
      <c r="CV73" s="858"/>
      <c r="CW73" s="856"/>
      <c r="CX73" s="857"/>
      <c r="CY73" s="857"/>
      <c r="CZ73" s="857"/>
      <c r="DA73" s="858"/>
      <c r="DB73" s="856"/>
      <c r="DC73" s="857"/>
      <c r="DD73" s="857"/>
      <c r="DE73" s="857"/>
      <c r="DF73" s="858"/>
      <c r="DG73" s="856"/>
      <c r="DH73" s="857"/>
      <c r="DI73" s="857"/>
      <c r="DJ73" s="857"/>
      <c r="DK73" s="858"/>
      <c r="DL73" s="856"/>
      <c r="DM73" s="857"/>
      <c r="DN73" s="857"/>
      <c r="DO73" s="857"/>
      <c r="DP73" s="858"/>
      <c r="DQ73" s="856"/>
      <c r="DR73" s="857"/>
      <c r="DS73" s="857"/>
      <c r="DT73" s="857"/>
      <c r="DU73" s="858"/>
      <c r="DV73" s="853"/>
      <c r="DW73" s="854"/>
      <c r="DX73" s="854"/>
      <c r="DY73" s="854"/>
      <c r="DZ73" s="855"/>
      <c r="EA73" s="89"/>
    </row>
    <row r="74" spans="1:131" ht="26.25" customHeight="1" x14ac:dyDescent="0.15">
      <c r="A74" s="97">
        <v>7</v>
      </c>
      <c r="B74" s="867"/>
      <c r="C74" s="868"/>
      <c r="D74" s="868"/>
      <c r="E74" s="868"/>
      <c r="F74" s="868"/>
      <c r="G74" s="868"/>
      <c r="H74" s="868"/>
      <c r="I74" s="868"/>
      <c r="J74" s="868"/>
      <c r="K74" s="868"/>
      <c r="L74" s="868"/>
      <c r="M74" s="868"/>
      <c r="N74" s="868"/>
      <c r="O74" s="868"/>
      <c r="P74" s="869"/>
      <c r="Q74" s="870"/>
      <c r="R74" s="824"/>
      <c r="S74" s="824"/>
      <c r="T74" s="824"/>
      <c r="U74" s="824"/>
      <c r="V74" s="824"/>
      <c r="W74" s="824"/>
      <c r="X74" s="824"/>
      <c r="Y74" s="824"/>
      <c r="Z74" s="824"/>
      <c r="AA74" s="824"/>
      <c r="AB74" s="824"/>
      <c r="AC74" s="824"/>
      <c r="AD74" s="824"/>
      <c r="AE74" s="824"/>
      <c r="AF74" s="824"/>
      <c r="AG74" s="824"/>
      <c r="AH74" s="824"/>
      <c r="AI74" s="824"/>
      <c r="AJ74" s="824"/>
      <c r="AK74" s="824"/>
      <c r="AL74" s="824"/>
      <c r="AM74" s="824"/>
      <c r="AN74" s="824"/>
      <c r="AO74" s="824"/>
      <c r="AP74" s="824"/>
      <c r="AQ74" s="824"/>
      <c r="AR74" s="824"/>
      <c r="AS74" s="824"/>
      <c r="AT74" s="824"/>
      <c r="AU74" s="824"/>
      <c r="AV74" s="824"/>
      <c r="AW74" s="824"/>
      <c r="AX74" s="824"/>
      <c r="AY74" s="824"/>
      <c r="AZ74" s="826"/>
      <c r="BA74" s="826"/>
      <c r="BB74" s="826"/>
      <c r="BC74" s="826"/>
      <c r="BD74" s="827"/>
      <c r="BE74" s="100"/>
      <c r="BF74" s="100"/>
      <c r="BG74" s="100"/>
      <c r="BH74" s="100"/>
      <c r="BI74" s="100"/>
      <c r="BJ74" s="100"/>
      <c r="BK74" s="100"/>
      <c r="BL74" s="100"/>
      <c r="BM74" s="100"/>
      <c r="BN74" s="100"/>
      <c r="BO74" s="100"/>
      <c r="BP74" s="100"/>
      <c r="BQ74" s="97">
        <v>68</v>
      </c>
      <c r="BR74" s="102"/>
      <c r="BS74" s="853"/>
      <c r="BT74" s="854"/>
      <c r="BU74" s="854"/>
      <c r="BV74" s="854"/>
      <c r="BW74" s="854"/>
      <c r="BX74" s="854"/>
      <c r="BY74" s="854"/>
      <c r="BZ74" s="854"/>
      <c r="CA74" s="854"/>
      <c r="CB74" s="854"/>
      <c r="CC74" s="854"/>
      <c r="CD74" s="854"/>
      <c r="CE74" s="854"/>
      <c r="CF74" s="854"/>
      <c r="CG74" s="859"/>
      <c r="CH74" s="856"/>
      <c r="CI74" s="857"/>
      <c r="CJ74" s="857"/>
      <c r="CK74" s="857"/>
      <c r="CL74" s="858"/>
      <c r="CM74" s="856"/>
      <c r="CN74" s="857"/>
      <c r="CO74" s="857"/>
      <c r="CP74" s="857"/>
      <c r="CQ74" s="858"/>
      <c r="CR74" s="856"/>
      <c r="CS74" s="857"/>
      <c r="CT74" s="857"/>
      <c r="CU74" s="857"/>
      <c r="CV74" s="858"/>
      <c r="CW74" s="856"/>
      <c r="CX74" s="857"/>
      <c r="CY74" s="857"/>
      <c r="CZ74" s="857"/>
      <c r="DA74" s="858"/>
      <c r="DB74" s="856"/>
      <c r="DC74" s="857"/>
      <c r="DD74" s="857"/>
      <c r="DE74" s="857"/>
      <c r="DF74" s="858"/>
      <c r="DG74" s="856"/>
      <c r="DH74" s="857"/>
      <c r="DI74" s="857"/>
      <c r="DJ74" s="857"/>
      <c r="DK74" s="858"/>
      <c r="DL74" s="856"/>
      <c r="DM74" s="857"/>
      <c r="DN74" s="857"/>
      <c r="DO74" s="857"/>
      <c r="DP74" s="858"/>
      <c r="DQ74" s="856"/>
      <c r="DR74" s="857"/>
      <c r="DS74" s="857"/>
      <c r="DT74" s="857"/>
      <c r="DU74" s="858"/>
      <c r="DV74" s="853"/>
      <c r="DW74" s="854"/>
      <c r="DX74" s="854"/>
      <c r="DY74" s="854"/>
      <c r="DZ74" s="855"/>
      <c r="EA74" s="89"/>
    </row>
    <row r="75" spans="1:131" ht="26.25" customHeight="1" x14ac:dyDescent="0.15">
      <c r="A75" s="97">
        <v>8</v>
      </c>
      <c r="B75" s="867"/>
      <c r="C75" s="868"/>
      <c r="D75" s="868"/>
      <c r="E75" s="868"/>
      <c r="F75" s="868"/>
      <c r="G75" s="868"/>
      <c r="H75" s="868"/>
      <c r="I75" s="868"/>
      <c r="J75" s="868"/>
      <c r="K75" s="868"/>
      <c r="L75" s="868"/>
      <c r="M75" s="868"/>
      <c r="N75" s="868"/>
      <c r="O75" s="868"/>
      <c r="P75" s="869"/>
      <c r="Q75" s="871"/>
      <c r="R75" s="872"/>
      <c r="S75" s="872"/>
      <c r="T75" s="872"/>
      <c r="U75" s="828"/>
      <c r="V75" s="873"/>
      <c r="W75" s="872"/>
      <c r="X75" s="872"/>
      <c r="Y75" s="872"/>
      <c r="Z75" s="828"/>
      <c r="AA75" s="873"/>
      <c r="AB75" s="872"/>
      <c r="AC75" s="872"/>
      <c r="AD75" s="872"/>
      <c r="AE75" s="828"/>
      <c r="AF75" s="873"/>
      <c r="AG75" s="872"/>
      <c r="AH75" s="872"/>
      <c r="AI75" s="872"/>
      <c r="AJ75" s="828"/>
      <c r="AK75" s="873"/>
      <c r="AL75" s="872"/>
      <c r="AM75" s="872"/>
      <c r="AN75" s="872"/>
      <c r="AO75" s="828"/>
      <c r="AP75" s="873"/>
      <c r="AQ75" s="872"/>
      <c r="AR75" s="872"/>
      <c r="AS75" s="872"/>
      <c r="AT75" s="828"/>
      <c r="AU75" s="873"/>
      <c r="AV75" s="872"/>
      <c r="AW75" s="872"/>
      <c r="AX75" s="872"/>
      <c r="AY75" s="828"/>
      <c r="AZ75" s="826"/>
      <c r="BA75" s="826"/>
      <c r="BB75" s="826"/>
      <c r="BC75" s="826"/>
      <c r="BD75" s="827"/>
      <c r="BE75" s="100"/>
      <c r="BF75" s="100"/>
      <c r="BG75" s="100"/>
      <c r="BH75" s="100"/>
      <c r="BI75" s="100"/>
      <c r="BJ75" s="100"/>
      <c r="BK75" s="100"/>
      <c r="BL75" s="100"/>
      <c r="BM75" s="100"/>
      <c r="BN75" s="100"/>
      <c r="BO75" s="100"/>
      <c r="BP75" s="100"/>
      <c r="BQ75" s="97">
        <v>69</v>
      </c>
      <c r="BR75" s="102"/>
      <c r="BS75" s="853"/>
      <c r="BT75" s="854"/>
      <c r="BU75" s="854"/>
      <c r="BV75" s="854"/>
      <c r="BW75" s="854"/>
      <c r="BX75" s="854"/>
      <c r="BY75" s="854"/>
      <c r="BZ75" s="854"/>
      <c r="CA75" s="854"/>
      <c r="CB75" s="854"/>
      <c r="CC75" s="854"/>
      <c r="CD75" s="854"/>
      <c r="CE75" s="854"/>
      <c r="CF75" s="854"/>
      <c r="CG75" s="859"/>
      <c r="CH75" s="856"/>
      <c r="CI75" s="857"/>
      <c r="CJ75" s="857"/>
      <c r="CK75" s="857"/>
      <c r="CL75" s="858"/>
      <c r="CM75" s="856"/>
      <c r="CN75" s="857"/>
      <c r="CO75" s="857"/>
      <c r="CP75" s="857"/>
      <c r="CQ75" s="858"/>
      <c r="CR75" s="856"/>
      <c r="CS75" s="857"/>
      <c r="CT75" s="857"/>
      <c r="CU75" s="857"/>
      <c r="CV75" s="858"/>
      <c r="CW75" s="856"/>
      <c r="CX75" s="857"/>
      <c r="CY75" s="857"/>
      <c r="CZ75" s="857"/>
      <c r="DA75" s="858"/>
      <c r="DB75" s="856"/>
      <c r="DC75" s="857"/>
      <c r="DD75" s="857"/>
      <c r="DE75" s="857"/>
      <c r="DF75" s="858"/>
      <c r="DG75" s="856"/>
      <c r="DH75" s="857"/>
      <c r="DI75" s="857"/>
      <c r="DJ75" s="857"/>
      <c r="DK75" s="858"/>
      <c r="DL75" s="856"/>
      <c r="DM75" s="857"/>
      <c r="DN75" s="857"/>
      <c r="DO75" s="857"/>
      <c r="DP75" s="858"/>
      <c r="DQ75" s="856"/>
      <c r="DR75" s="857"/>
      <c r="DS75" s="857"/>
      <c r="DT75" s="857"/>
      <c r="DU75" s="858"/>
      <c r="DV75" s="853"/>
      <c r="DW75" s="854"/>
      <c r="DX75" s="854"/>
      <c r="DY75" s="854"/>
      <c r="DZ75" s="855"/>
      <c r="EA75" s="89"/>
    </row>
    <row r="76" spans="1:131" ht="26.25" customHeight="1" x14ac:dyDescent="0.15">
      <c r="A76" s="97">
        <v>9</v>
      </c>
      <c r="B76" s="867"/>
      <c r="C76" s="868"/>
      <c r="D76" s="868"/>
      <c r="E76" s="868"/>
      <c r="F76" s="868"/>
      <c r="G76" s="868"/>
      <c r="H76" s="868"/>
      <c r="I76" s="868"/>
      <c r="J76" s="868"/>
      <c r="K76" s="868"/>
      <c r="L76" s="868"/>
      <c r="M76" s="868"/>
      <c r="N76" s="868"/>
      <c r="O76" s="868"/>
      <c r="P76" s="869"/>
      <c r="Q76" s="871"/>
      <c r="R76" s="872"/>
      <c r="S76" s="872"/>
      <c r="T76" s="872"/>
      <c r="U76" s="828"/>
      <c r="V76" s="873"/>
      <c r="W76" s="872"/>
      <c r="X76" s="872"/>
      <c r="Y76" s="872"/>
      <c r="Z76" s="828"/>
      <c r="AA76" s="873"/>
      <c r="AB76" s="872"/>
      <c r="AC76" s="872"/>
      <c r="AD76" s="872"/>
      <c r="AE76" s="828"/>
      <c r="AF76" s="873"/>
      <c r="AG76" s="872"/>
      <c r="AH76" s="872"/>
      <c r="AI76" s="872"/>
      <c r="AJ76" s="828"/>
      <c r="AK76" s="873"/>
      <c r="AL76" s="872"/>
      <c r="AM76" s="872"/>
      <c r="AN76" s="872"/>
      <c r="AO76" s="828"/>
      <c r="AP76" s="873"/>
      <c r="AQ76" s="872"/>
      <c r="AR76" s="872"/>
      <c r="AS76" s="872"/>
      <c r="AT76" s="828"/>
      <c r="AU76" s="873"/>
      <c r="AV76" s="872"/>
      <c r="AW76" s="872"/>
      <c r="AX76" s="872"/>
      <c r="AY76" s="828"/>
      <c r="AZ76" s="826"/>
      <c r="BA76" s="826"/>
      <c r="BB76" s="826"/>
      <c r="BC76" s="826"/>
      <c r="BD76" s="827"/>
      <c r="BE76" s="100"/>
      <c r="BF76" s="100"/>
      <c r="BG76" s="100"/>
      <c r="BH76" s="100"/>
      <c r="BI76" s="100"/>
      <c r="BJ76" s="100"/>
      <c r="BK76" s="100"/>
      <c r="BL76" s="100"/>
      <c r="BM76" s="100"/>
      <c r="BN76" s="100"/>
      <c r="BO76" s="100"/>
      <c r="BP76" s="100"/>
      <c r="BQ76" s="97">
        <v>70</v>
      </c>
      <c r="BR76" s="102"/>
      <c r="BS76" s="853"/>
      <c r="BT76" s="854"/>
      <c r="BU76" s="854"/>
      <c r="BV76" s="854"/>
      <c r="BW76" s="854"/>
      <c r="BX76" s="854"/>
      <c r="BY76" s="854"/>
      <c r="BZ76" s="854"/>
      <c r="CA76" s="854"/>
      <c r="CB76" s="854"/>
      <c r="CC76" s="854"/>
      <c r="CD76" s="854"/>
      <c r="CE76" s="854"/>
      <c r="CF76" s="854"/>
      <c r="CG76" s="859"/>
      <c r="CH76" s="856"/>
      <c r="CI76" s="857"/>
      <c r="CJ76" s="857"/>
      <c r="CK76" s="857"/>
      <c r="CL76" s="858"/>
      <c r="CM76" s="856"/>
      <c r="CN76" s="857"/>
      <c r="CO76" s="857"/>
      <c r="CP76" s="857"/>
      <c r="CQ76" s="858"/>
      <c r="CR76" s="856"/>
      <c r="CS76" s="857"/>
      <c r="CT76" s="857"/>
      <c r="CU76" s="857"/>
      <c r="CV76" s="858"/>
      <c r="CW76" s="856"/>
      <c r="CX76" s="857"/>
      <c r="CY76" s="857"/>
      <c r="CZ76" s="857"/>
      <c r="DA76" s="858"/>
      <c r="DB76" s="856"/>
      <c r="DC76" s="857"/>
      <c r="DD76" s="857"/>
      <c r="DE76" s="857"/>
      <c r="DF76" s="858"/>
      <c r="DG76" s="856"/>
      <c r="DH76" s="857"/>
      <c r="DI76" s="857"/>
      <c r="DJ76" s="857"/>
      <c r="DK76" s="858"/>
      <c r="DL76" s="856"/>
      <c r="DM76" s="857"/>
      <c r="DN76" s="857"/>
      <c r="DO76" s="857"/>
      <c r="DP76" s="858"/>
      <c r="DQ76" s="856"/>
      <c r="DR76" s="857"/>
      <c r="DS76" s="857"/>
      <c r="DT76" s="857"/>
      <c r="DU76" s="858"/>
      <c r="DV76" s="853"/>
      <c r="DW76" s="854"/>
      <c r="DX76" s="854"/>
      <c r="DY76" s="854"/>
      <c r="DZ76" s="855"/>
      <c r="EA76" s="89"/>
    </row>
    <row r="77" spans="1:131" ht="26.25" customHeight="1" x14ac:dyDescent="0.15">
      <c r="A77" s="97">
        <v>10</v>
      </c>
      <c r="B77" s="867"/>
      <c r="C77" s="868"/>
      <c r="D77" s="868"/>
      <c r="E77" s="868"/>
      <c r="F77" s="868"/>
      <c r="G77" s="868"/>
      <c r="H77" s="868"/>
      <c r="I77" s="868"/>
      <c r="J77" s="868"/>
      <c r="K77" s="868"/>
      <c r="L77" s="868"/>
      <c r="M77" s="868"/>
      <c r="N77" s="868"/>
      <c r="O77" s="868"/>
      <c r="P77" s="869"/>
      <c r="Q77" s="871"/>
      <c r="R77" s="872"/>
      <c r="S77" s="872"/>
      <c r="T77" s="872"/>
      <c r="U77" s="828"/>
      <c r="V77" s="873"/>
      <c r="W77" s="872"/>
      <c r="X77" s="872"/>
      <c r="Y77" s="872"/>
      <c r="Z77" s="828"/>
      <c r="AA77" s="873"/>
      <c r="AB77" s="872"/>
      <c r="AC77" s="872"/>
      <c r="AD77" s="872"/>
      <c r="AE77" s="828"/>
      <c r="AF77" s="873"/>
      <c r="AG77" s="872"/>
      <c r="AH77" s="872"/>
      <c r="AI77" s="872"/>
      <c r="AJ77" s="828"/>
      <c r="AK77" s="873"/>
      <c r="AL77" s="872"/>
      <c r="AM77" s="872"/>
      <c r="AN77" s="872"/>
      <c r="AO77" s="828"/>
      <c r="AP77" s="873"/>
      <c r="AQ77" s="872"/>
      <c r="AR77" s="872"/>
      <c r="AS77" s="872"/>
      <c r="AT77" s="828"/>
      <c r="AU77" s="873"/>
      <c r="AV77" s="872"/>
      <c r="AW77" s="872"/>
      <c r="AX77" s="872"/>
      <c r="AY77" s="828"/>
      <c r="AZ77" s="826"/>
      <c r="BA77" s="826"/>
      <c r="BB77" s="826"/>
      <c r="BC77" s="826"/>
      <c r="BD77" s="827"/>
      <c r="BE77" s="100"/>
      <c r="BF77" s="100"/>
      <c r="BG77" s="100"/>
      <c r="BH77" s="100"/>
      <c r="BI77" s="100"/>
      <c r="BJ77" s="100"/>
      <c r="BK77" s="100"/>
      <c r="BL77" s="100"/>
      <c r="BM77" s="100"/>
      <c r="BN77" s="100"/>
      <c r="BO77" s="100"/>
      <c r="BP77" s="100"/>
      <c r="BQ77" s="97">
        <v>71</v>
      </c>
      <c r="BR77" s="102"/>
      <c r="BS77" s="853"/>
      <c r="BT77" s="854"/>
      <c r="BU77" s="854"/>
      <c r="BV77" s="854"/>
      <c r="BW77" s="854"/>
      <c r="BX77" s="854"/>
      <c r="BY77" s="854"/>
      <c r="BZ77" s="854"/>
      <c r="CA77" s="854"/>
      <c r="CB77" s="854"/>
      <c r="CC77" s="854"/>
      <c r="CD77" s="854"/>
      <c r="CE77" s="854"/>
      <c r="CF77" s="854"/>
      <c r="CG77" s="859"/>
      <c r="CH77" s="856"/>
      <c r="CI77" s="857"/>
      <c r="CJ77" s="857"/>
      <c r="CK77" s="857"/>
      <c r="CL77" s="858"/>
      <c r="CM77" s="856"/>
      <c r="CN77" s="857"/>
      <c r="CO77" s="857"/>
      <c r="CP77" s="857"/>
      <c r="CQ77" s="858"/>
      <c r="CR77" s="856"/>
      <c r="CS77" s="857"/>
      <c r="CT77" s="857"/>
      <c r="CU77" s="857"/>
      <c r="CV77" s="858"/>
      <c r="CW77" s="856"/>
      <c r="CX77" s="857"/>
      <c r="CY77" s="857"/>
      <c r="CZ77" s="857"/>
      <c r="DA77" s="858"/>
      <c r="DB77" s="856"/>
      <c r="DC77" s="857"/>
      <c r="DD77" s="857"/>
      <c r="DE77" s="857"/>
      <c r="DF77" s="858"/>
      <c r="DG77" s="856"/>
      <c r="DH77" s="857"/>
      <c r="DI77" s="857"/>
      <c r="DJ77" s="857"/>
      <c r="DK77" s="858"/>
      <c r="DL77" s="856"/>
      <c r="DM77" s="857"/>
      <c r="DN77" s="857"/>
      <c r="DO77" s="857"/>
      <c r="DP77" s="858"/>
      <c r="DQ77" s="856"/>
      <c r="DR77" s="857"/>
      <c r="DS77" s="857"/>
      <c r="DT77" s="857"/>
      <c r="DU77" s="858"/>
      <c r="DV77" s="853"/>
      <c r="DW77" s="854"/>
      <c r="DX77" s="854"/>
      <c r="DY77" s="854"/>
      <c r="DZ77" s="855"/>
      <c r="EA77" s="89"/>
    </row>
    <row r="78" spans="1:131" ht="26.25" customHeight="1" x14ac:dyDescent="0.15">
      <c r="A78" s="97">
        <v>11</v>
      </c>
      <c r="B78" s="867"/>
      <c r="C78" s="868"/>
      <c r="D78" s="868"/>
      <c r="E78" s="868"/>
      <c r="F78" s="868"/>
      <c r="G78" s="868"/>
      <c r="H78" s="868"/>
      <c r="I78" s="868"/>
      <c r="J78" s="868"/>
      <c r="K78" s="868"/>
      <c r="L78" s="868"/>
      <c r="M78" s="868"/>
      <c r="N78" s="868"/>
      <c r="O78" s="868"/>
      <c r="P78" s="869"/>
      <c r="Q78" s="870"/>
      <c r="R78" s="824"/>
      <c r="S78" s="824"/>
      <c r="T78" s="824"/>
      <c r="U78" s="824"/>
      <c r="V78" s="824"/>
      <c r="W78" s="824"/>
      <c r="X78" s="824"/>
      <c r="Y78" s="824"/>
      <c r="Z78" s="824"/>
      <c r="AA78" s="824"/>
      <c r="AB78" s="824"/>
      <c r="AC78" s="824"/>
      <c r="AD78" s="824"/>
      <c r="AE78" s="824"/>
      <c r="AF78" s="824"/>
      <c r="AG78" s="824"/>
      <c r="AH78" s="824"/>
      <c r="AI78" s="824"/>
      <c r="AJ78" s="824"/>
      <c r="AK78" s="824"/>
      <c r="AL78" s="824"/>
      <c r="AM78" s="824"/>
      <c r="AN78" s="824"/>
      <c r="AO78" s="824"/>
      <c r="AP78" s="824"/>
      <c r="AQ78" s="824"/>
      <c r="AR78" s="824"/>
      <c r="AS78" s="824"/>
      <c r="AT78" s="824"/>
      <c r="AU78" s="824"/>
      <c r="AV78" s="824"/>
      <c r="AW78" s="824"/>
      <c r="AX78" s="824"/>
      <c r="AY78" s="824"/>
      <c r="AZ78" s="826"/>
      <c r="BA78" s="826"/>
      <c r="BB78" s="826"/>
      <c r="BC78" s="826"/>
      <c r="BD78" s="827"/>
      <c r="BE78" s="100"/>
      <c r="BF78" s="100"/>
      <c r="BG78" s="100"/>
      <c r="BH78" s="100"/>
      <c r="BI78" s="100"/>
      <c r="BJ78" s="89"/>
      <c r="BK78" s="89"/>
      <c r="BL78" s="89"/>
      <c r="BM78" s="89"/>
      <c r="BN78" s="89"/>
      <c r="BO78" s="100"/>
      <c r="BP78" s="100"/>
      <c r="BQ78" s="97">
        <v>72</v>
      </c>
      <c r="BR78" s="102"/>
      <c r="BS78" s="853"/>
      <c r="BT78" s="854"/>
      <c r="BU78" s="854"/>
      <c r="BV78" s="854"/>
      <c r="BW78" s="854"/>
      <c r="BX78" s="854"/>
      <c r="BY78" s="854"/>
      <c r="BZ78" s="854"/>
      <c r="CA78" s="854"/>
      <c r="CB78" s="854"/>
      <c r="CC78" s="854"/>
      <c r="CD78" s="854"/>
      <c r="CE78" s="854"/>
      <c r="CF78" s="854"/>
      <c r="CG78" s="859"/>
      <c r="CH78" s="856"/>
      <c r="CI78" s="857"/>
      <c r="CJ78" s="857"/>
      <c r="CK78" s="857"/>
      <c r="CL78" s="858"/>
      <c r="CM78" s="856"/>
      <c r="CN78" s="857"/>
      <c r="CO78" s="857"/>
      <c r="CP78" s="857"/>
      <c r="CQ78" s="858"/>
      <c r="CR78" s="856"/>
      <c r="CS78" s="857"/>
      <c r="CT78" s="857"/>
      <c r="CU78" s="857"/>
      <c r="CV78" s="858"/>
      <c r="CW78" s="856"/>
      <c r="CX78" s="857"/>
      <c r="CY78" s="857"/>
      <c r="CZ78" s="857"/>
      <c r="DA78" s="858"/>
      <c r="DB78" s="856"/>
      <c r="DC78" s="857"/>
      <c r="DD78" s="857"/>
      <c r="DE78" s="857"/>
      <c r="DF78" s="858"/>
      <c r="DG78" s="856"/>
      <c r="DH78" s="857"/>
      <c r="DI78" s="857"/>
      <c r="DJ78" s="857"/>
      <c r="DK78" s="858"/>
      <c r="DL78" s="856"/>
      <c r="DM78" s="857"/>
      <c r="DN78" s="857"/>
      <c r="DO78" s="857"/>
      <c r="DP78" s="858"/>
      <c r="DQ78" s="856"/>
      <c r="DR78" s="857"/>
      <c r="DS78" s="857"/>
      <c r="DT78" s="857"/>
      <c r="DU78" s="858"/>
      <c r="DV78" s="853"/>
      <c r="DW78" s="854"/>
      <c r="DX78" s="854"/>
      <c r="DY78" s="854"/>
      <c r="DZ78" s="855"/>
      <c r="EA78" s="89"/>
    </row>
    <row r="79" spans="1:131" ht="26.25" customHeight="1" x14ac:dyDescent="0.15">
      <c r="A79" s="97">
        <v>12</v>
      </c>
      <c r="B79" s="867"/>
      <c r="C79" s="868"/>
      <c r="D79" s="868"/>
      <c r="E79" s="868"/>
      <c r="F79" s="868"/>
      <c r="G79" s="868"/>
      <c r="H79" s="868"/>
      <c r="I79" s="868"/>
      <c r="J79" s="868"/>
      <c r="K79" s="868"/>
      <c r="L79" s="868"/>
      <c r="M79" s="868"/>
      <c r="N79" s="868"/>
      <c r="O79" s="868"/>
      <c r="P79" s="869"/>
      <c r="Q79" s="870"/>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824"/>
      <c r="AP79" s="824"/>
      <c r="AQ79" s="824"/>
      <c r="AR79" s="824"/>
      <c r="AS79" s="824"/>
      <c r="AT79" s="824"/>
      <c r="AU79" s="824"/>
      <c r="AV79" s="824"/>
      <c r="AW79" s="824"/>
      <c r="AX79" s="824"/>
      <c r="AY79" s="824"/>
      <c r="AZ79" s="826"/>
      <c r="BA79" s="826"/>
      <c r="BB79" s="826"/>
      <c r="BC79" s="826"/>
      <c r="BD79" s="827"/>
      <c r="BE79" s="100"/>
      <c r="BF79" s="100"/>
      <c r="BG79" s="100"/>
      <c r="BH79" s="100"/>
      <c r="BI79" s="100"/>
      <c r="BJ79" s="89"/>
      <c r="BK79" s="89"/>
      <c r="BL79" s="89"/>
      <c r="BM79" s="89"/>
      <c r="BN79" s="89"/>
      <c r="BO79" s="100"/>
      <c r="BP79" s="100"/>
      <c r="BQ79" s="97">
        <v>73</v>
      </c>
      <c r="BR79" s="102"/>
      <c r="BS79" s="853"/>
      <c r="BT79" s="854"/>
      <c r="BU79" s="854"/>
      <c r="BV79" s="854"/>
      <c r="BW79" s="854"/>
      <c r="BX79" s="854"/>
      <c r="BY79" s="854"/>
      <c r="BZ79" s="854"/>
      <c r="CA79" s="854"/>
      <c r="CB79" s="854"/>
      <c r="CC79" s="854"/>
      <c r="CD79" s="854"/>
      <c r="CE79" s="854"/>
      <c r="CF79" s="854"/>
      <c r="CG79" s="859"/>
      <c r="CH79" s="856"/>
      <c r="CI79" s="857"/>
      <c r="CJ79" s="857"/>
      <c r="CK79" s="857"/>
      <c r="CL79" s="858"/>
      <c r="CM79" s="856"/>
      <c r="CN79" s="857"/>
      <c r="CO79" s="857"/>
      <c r="CP79" s="857"/>
      <c r="CQ79" s="858"/>
      <c r="CR79" s="856"/>
      <c r="CS79" s="857"/>
      <c r="CT79" s="857"/>
      <c r="CU79" s="857"/>
      <c r="CV79" s="858"/>
      <c r="CW79" s="856"/>
      <c r="CX79" s="857"/>
      <c r="CY79" s="857"/>
      <c r="CZ79" s="857"/>
      <c r="DA79" s="858"/>
      <c r="DB79" s="856"/>
      <c r="DC79" s="857"/>
      <c r="DD79" s="857"/>
      <c r="DE79" s="857"/>
      <c r="DF79" s="858"/>
      <c r="DG79" s="856"/>
      <c r="DH79" s="857"/>
      <c r="DI79" s="857"/>
      <c r="DJ79" s="857"/>
      <c r="DK79" s="858"/>
      <c r="DL79" s="856"/>
      <c r="DM79" s="857"/>
      <c r="DN79" s="857"/>
      <c r="DO79" s="857"/>
      <c r="DP79" s="858"/>
      <c r="DQ79" s="856"/>
      <c r="DR79" s="857"/>
      <c r="DS79" s="857"/>
      <c r="DT79" s="857"/>
      <c r="DU79" s="858"/>
      <c r="DV79" s="853"/>
      <c r="DW79" s="854"/>
      <c r="DX79" s="854"/>
      <c r="DY79" s="854"/>
      <c r="DZ79" s="855"/>
      <c r="EA79" s="89"/>
    </row>
    <row r="80" spans="1:131" ht="26.25" customHeight="1" x14ac:dyDescent="0.15">
      <c r="A80" s="97">
        <v>13</v>
      </c>
      <c r="B80" s="867"/>
      <c r="C80" s="868"/>
      <c r="D80" s="868"/>
      <c r="E80" s="868"/>
      <c r="F80" s="868"/>
      <c r="G80" s="868"/>
      <c r="H80" s="868"/>
      <c r="I80" s="868"/>
      <c r="J80" s="868"/>
      <c r="K80" s="868"/>
      <c r="L80" s="868"/>
      <c r="M80" s="868"/>
      <c r="N80" s="868"/>
      <c r="O80" s="868"/>
      <c r="P80" s="869"/>
      <c r="Q80" s="870"/>
      <c r="R80" s="824"/>
      <c r="S80" s="824"/>
      <c r="T80" s="824"/>
      <c r="U80" s="824"/>
      <c r="V80" s="824"/>
      <c r="W80" s="824"/>
      <c r="X80" s="824"/>
      <c r="Y80" s="824"/>
      <c r="Z80" s="824"/>
      <c r="AA80" s="824"/>
      <c r="AB80" s="824"/>
      <c r="AC80" s="824"/>
      <c r="AD80" s="824"/>
      <c r="AE80" s="824"/>
      <c r="AF80" s="824"/>
      <c r="AG80" s="824"/>
      <c r="AH80" s="824"/>
      <c r="AI80" s="824"/>
      <c r="AJ80" s="824"/>
      <c r="AK80" s="824"/>
      <c r="AL80" s="824"/>
      <c r="AM80" s="824"/>
      <c r="AN80" s="824"/>
      <c r="AO80" s="824"/>
      <c r="AP80" s="824"/>
      <c r="AQ80" s="824"/>
      <c r="AR80" s="824"/>
      <c r="AS80" s="824"/>
      <c r="AT80" s="824"/>
      <c r="AU80" s="824"/>
      <c r="AV80" s="824"/>
      <c r="AW80" s="824"/>
      <c r="AX80" s="824"/>
      <c r="AY80" s="824"/>
      <c r="AZ80" s="826"/>
      <c r="BA80" s="826"/>
      <c r="BB80" s="826"/>
      <c r="BC80" s="826"/>
      <c r="BD80" s="827"/>
      <c r="BE80" s="100"/>
      <c r="BF80" s="100"/>
      <c r="BG80" s="100"/>
      <c r="BH80" s="100"/>
      <c r="BI80" s="100"/>
      <c r="BJ80" s="100"/>
      <c r="BK80" s="100"/>
      <c r="BL80" s="100"/>
      <c r="BM80" s="100"/>
      <c r="BN80" s="100"/>
      <c r="BO80" s="100"/>
      <c r="BP80" s="100"/>
      <c r="BQ80" s="97">
        <v>74</v>
      </c>
      <c r="BR80" s="102"/>
      <c r="BS80" s="853"/>
      <c r="BT80" s="854"/>
      <c r="BU80" s="854"/>
      <c r="BV80" s="854"/>
      <c r="BW80" s="854"/>
      <c r="BX80" s="854"/>
      <c r="BY80" s="854"/>
      <c r="BZ80" s="854"/>
      <c r="CA80" s="854"/>
      <c r="CB80" s="854"/>
      <c r="CC80" s="854"/>
      <c r="CD80" s="854"/>
      <c r="CE80" s="854"/>
      <c r="CF80" s="854"/>
      <c r="CG80" s="859"/>
      <c r="CH80" s="856"/>
      <c r="CI80" s="857"/>
      <c r="CJ80" s="857"/>
      <c r="CK80" s="857"/>
      <c r="CL80" s="858"/>
      <c r="CM80" s="856"/>
      <c r="CN80" s="857"/>
      <c r="CO80" s="857"/>
      <c r="CP80" s="857"/>
      <c r="CQ80" s="858"/>
      <c r="CR80" s="856"/>
      <c r="CS80" s="857"/>
      <c r="CT80" s="857"/>
      <c r="CU80" s="857"/>
      <c r="CV80" s="858"/>
      <c r="CW80" s="856"/>
      <c r="CX80" s="857"/>
      <c r="CY80" s="857"/>
      <c r="CZ80" s="857"/>
      <c r="DA80" s="858"/>
      <c r="DB80" s="856"/>
      <c r="DC80" s="857"/>
      <c r="DD80" s="857"/>
      <c r="DE80" s="857"/>
      <c r="DF80" s="858"/>
      <c r="DG80" s="856"/>
      <c r="DH80" s="857"/>
      <c r="DI80" s="857"/>
      <c r="DJ80" s="857"/>
      <c r="DK80" s="858"/>
      <c r="DL80" s="856"/>
      <c r="DM80" s="857"/>
      <c r="DN80" s="857"/>
      <c r="DO80" s="857"/>
      <c r="DP80" s="858"/>
      <c r="DQ80" s="856"/>
      <c r="DR80" s="857"/>
      <c r="DS80" s="857"/>
      <c r="DT80" s="857"/>
      <c r="DU80" s="858"/>
      <c r="DV80" s="853"/>
      <c r="DW80" s="854"/>
      <c r="DX80" s="854"/>
      <c r="DY80" s="854"/>
      <c r="DZ80" s="855"/>
      <c r="EA80" s="89"/>
    </row>
    <row r="81" spans="1:131" ht="26.25" customHeight="1" x14ac:dyDescent="0.15">
      <c r="A81" s="97">
        <v>14</v>
      </c>
      <c r="B81" s="867"/>
      <c r="C81" s="868"/>
      <c r="D81" s="868"/>
      <c r="E81" s="868"/>
      <c r="F81" s="868"/>
      <c r="G81" s="868"/>
      <c r="H81" s="868"/>
      <c r="I81" s="868"/>
      <c r="J81" s="868"/>
      <c r="K81" s="868"/>
      <c r="L81" s="868"/>
      <c r="M81" s="868"/>
      <c r="N81" s="868"/>
      <c r="O81" s="868"/>
      <c r="P81" s="869"/>
      <c r="Q81" s="870"/>
      <c r="R81" s="824"/>
      <c r="S81" s="824"/>
      <c r="T81" s="824"/>
      <c r="U81" s="824"/>
      <c r="V81" s="824"/>
      <c r="W81" s="824"/>
      <c r="X81" s="824"/>
      <c r="Y81" s="824"/>
      <c r="Z81" s="824"/>
      <c r="AA81" s="824"/>
      <c r="AB81" s="824"/>
      <c r="AC81" s="824"/>
      <c r="AD81" s="824"/>
      <c r="AE81" s="824"/>
      <c r="AF81" s="824"/>
      <c r="AG81" s="824"/>
      <c r="AH81" s="824"/>
      <c r="AI81" s="824"/>
      <c r="AJ81" s="824"/>
      <c r="AK81" s="824"/>
      <c r="AL81" s="824"/>
      <c r="AM81" s="824"/>
      <c r="AN81" s="824"/>
      <c r="AO81" s="824"/>
      <c r="AP81" s="824"/>
      <c r="AQ81" s="824"/>
      <c r="AR81" s="824"/>
      <c r="AS81" s="824"/>
      <c r="AT81" s="824"/>
      <c r="AU81" s="824"/>
      <c r="AV81" s="824"/>
      <c r="AW81" s="824"/>
      <c r="AX81" s="824"/>
      <c r="AY81" s="824"/>
      <c r="AZ81" s="826"/>
      <c r="BA81" s="826"/>
      <c r="BB81" s="826"/>
      <c r="BC81" s="826"/>
      <c r="BD81" s="827"/>
      <c r="BE81" s="100"/>
      <c r="BF81" s="100"/>
      <c r="BG81" s="100"/>
      <c r="BH81" s="100"/>
      <c r="BI81" s="100"/>
      <c r="BJ81" s="100"/>
      <c r="BK81" s="100"/>
      <c r="BL81" s="100"/>
      <c r="BM81" s="100"/>
      <c r="BN81" s="100"/>
      <c r="BO81" s="100"/>
      <c r="BP81" s="100"/>
      <c r="BQ81" s="97">
        <v>75</v>
      </c>
      <c r="BR81" s="102"/>
      <c r="BS81" s="853"/>
      <c r="BT81" s="854"/>
      <c r="BU81" s="854"/>
      <c r="BV81" s="854"/>
      <c r="BW81" s="854"/>
      <c r="BX81" s="854"/>
      <c r="BY81" s="854"/>
      <c r="BZ81" s="854"/>
      <c r="CA81" s="854"/>
      <c r="CB81" s="854"/>
      <c r="CC81" s="854"/>
      <c r="CD81" s="854"/>
      <c r="CE81" s="854"/>
      <c r="CF81" s="854"/>
      <c r="CG81" s="859"/>
      <c r="CH81" s="856"/>
      <c r="CI81" s="857"/>
      <c r="CJ81" s="857"/>
      <c r="CK81" s="857"/>
      <c r="CL81" s="858"/>
      <c r="CM81" s="856"/>
      <c r="CN81" s="857"/>
      <c r="CO81" s="857"/>
      <c r="CP81" s="857"/>
      <c r="CQ81" s="858"/>
      <c r="CR81" s="856"/>
      <c r="CS81" s="857"/>
      <c r="CT81" s="857"/>
      <c r="CU81" s="857"/>
      <c r="CV81" s="858"/>
      <c r="CW81" s="856"/>
      <c r="CX81" s="857"/>
      <c r="CY81" s="857"/>
      <c r="CZ81" s="857"/>
      <c r="DA81" s="858"/>
      <c r="DB81" s="856"/>
      <c r="DC81" s="857"/>
      <c r="DD81" s="857"/>
      <c r="DE81" s="857"/>
      <c r="DF81" s="858"/>
      <c r="DG81" s="856"/>
      <c r="DH81" s="857"/>
      <c r="DI81" s="857"/>
      <c r="DJ81" s="857"/>
      <c r="DK81" s="858"/>
      <c r="DL81" s="856"/>
      <c r="DM81" s="857"/>
      <c r="DN81" s="857"/>
      <c r="DO81" s="857"/>
      <c r="DP81" s="858"/>
      <c r="DQ81" s="856"/>
      <c r="DR81" s="857"/>
      <c r="DS81" s="857"/>
      <c r="DT81" s="857"/>
      <c r="DU81" s="858"/>
      <c r="DV81" s="853"/>
      <c r="DW81" s="854"/>
      <c r="DX81" s="854"/>
      <c r="DY81" s="854"/>
      <c r="DZ81" s="855"/>
      <c r="EA81" s="89"/>
    </row>
    <row r="82" spans="1:131" ht="26.25" customHeight="1" x14ac:dyDescent="0.15">
      <c r="A82" s="97">
        <v>15</v>
      </c>
      <c r="B82" s="867"/>
      <c r="C82" s="868"/>
      <c r="D82" s="868"/>
      <c r="E82" s="868"/>
      <c r="F82" s="868"/>
      <c r="G82" s="868"/>
      <c r="H82" s="868"/>
      <c r="I82" s="868"/>
      <c r="J82" s="868"/>
      <c r="K82" s="868"/>
      <c r="L82" s="868"/>
      <c r="M82" s="868"/>
      <c r="N82" s="868"/>
      <c r="O82" s="868"/>
      <c r="P82" s="869"/>
      <c r="Q82" s="870"/>
      <c r="R82" s="824"/>
      <c r="S82" s="824"/>
      <c r="T82" s="824"/>
      <c r="U82" s="824"/>
      <c r="V82" s="824"/>
      <c r="W82" s="824"/>
      <c r="X82" s="824"/>
      <c r="Y82" s="824"/>
      <c r="Z82" s="824"/>
      <c r="AA82" s="824"/>
      <c r="AB82" s="824"/>
      <c r="AC82" s="824"/>
      <c r="AD82" s="824"/>
      <c r="AE82" s="824"/>
      <c r="AF82" s="824"/>
      <c r="AG82" s="824"/>
      <c r="AH82" s="824"/>
      <c r="AI82" s="824"/>
      <c r="AJ82" s="824"/>
      <c r="AK82" s="824"/>
      <c r="AL82" s="824"/>
      <c r="AM82" s="824"/>
      <c r="AN82" s="824"/>
      <c r="AO82" s="824"/>
      <c r="AP82" s="824"/>
      <c r="AQ82" s="824"/>
      <c r="AR82" s="824"/>
      <c r="AS82" s="824"/>
      <c r="AT82" s="824"/>
      <c r="AU82" s="824"/>
      <c r="AV82" s="824"/>
      <c r="AW82" s="824"/>
      <c r="AX82" s="824"/>
      <c r="AY82" s="824"/>
      <c r="AZ82" s="826"/>
      <c r="BA82" s="826"/>
      <c r="BB82" s="826"/>
      <c r="BC82" s="826"/>
      <c r="BD82" s="827"/>
      <c r="BE82" s="100"/>
      <c r="BF82" s="100"/>
      <c r="BG82" s="100"/>
      <c r="BH82" s="100"/>
      <c r="BI82" s="100"/>
      <c r="BJ82" s="100"/>
      <c r="BK82" s="100"/>
      <c r="BL82" s="100"/>
      <c r="BM82" s="100"/>
      <c r="BN82" s="100"/>
      <c r="BO82" s="100"/>
      <c r="BP82" s="100"/>
      <c r="BQ82" s="97">
        <v>76</v>
      </c>
      <c r="BR82" s="102"/>
      <c r="BS82" s="853"/>
      <c r="BT82" s="854"/>
      <c r="BU82" s="854"/>
      <c r="BV82" s="854"/>
      <c r="BW82" s="854"/>
      <c r="BX82" s="854"/>
      <c r="BY82" s="854"/>
      <c r="BZ82" s="854"/>
      <c r="CA82" s="854"/>
      <c r="CB82" s="854"/>
      <c r="CC82" s="854"/>
      <c r="CD82" s="854"/>
      <c r="CE82" s="854"/>
      <c r="CF82" s="854"/>
      <c r="CG82" s="859"/>
      <c r="CH82" s="856"/>
      <c r="CI82" s="857"/>
      <c r="CJ82" s="857"/>
      <c r="CK82" s="857"/>
      <c r="CL82" s="858"/>
      <c r="CM82" s="856"/>
      <c r="CN82" s="857"/>
      <c r="CO82" s="857"/>
      <c r="CP82" s="857"/>
      <c r="CQ82" s="858"/>
      <c r="CR82" s="856"/>
      <c r="CS82" s="857"/>
      <c r="CT82" s="857"/>
      <c r="CU82" s="857"/>
      <c r="CV82" s="858"/>
      <c r="CW82" s="856"/>
      <c r="CX82" s="857"/>
      <c r="CY82" s="857"/>
      <c r="CZ82" s="857"/>
      <c r="DA82" s="858"/>
      <c r="DB82" s="856"/>
      <c r="DC82" s="857"/>
      <c r="DD82" s="857"/>
      <c r="DE82" s="857"/>
      <c r="DF82" s="858"/>
      <c r="DG82" s="856"/>
      <c r="DH82" s="857"/>
      <c r="DI82" s="857"/>
      <c r="DJ82" s="857"/>
      <c r="DK82" s="858"/>
      <c r="DL82" s="856"/>
      <c r="DM82" s="857"/>
      <c r="DN82" s="857"/>
      <c r="DO82" s="857"/>
      <c r="DP82" s="858"/>
      <c r="DQ82" s="856"/>
      <c r="DR82" s="857"/>
      <c r="DS82" s="857"/>
      <c r="DT82" s="857"/>
      <c r="DU82" s="858"/>
      <c r="DV82" s="853"/>
      <c r="DW82" s="854"/>
      <c r="DX82" s="854"/>
      <c r="DY82" s="854"/>
      <c r="DZ82" s="855"/>
      <c r="EA82" s="89"/>
    </row>
    <row r="83" spans="1:131" ht="26.25" customHeight="1" x14ac:dyDescent="0.15">
      <c r="A83" s="97">
        <v>16</v>
      </c>
      <c r="B83" s="867"/>
      <c r="C83" s="868"/>
      <c r="D83" s="868"/>
      <c r="E83" s="868"/>
      <c r="F83" s="868"/>
      <c r="G83" s="868"/>
      <c r="H83" s="868"/>
      <c r="I83" s="868"/>
      <c r="J83" s="868"/>
      <c r="K83" s="868"/>
      <c r="L83" s="868"/>
      <c r="M83" s="868"/>
      <c r="N83" s="868"/>
      <c r="O83" s="868"/>
      <c r="P83" s="869"/>
      <c r="Q83" s="870"/>
      <c r="R83" s="824"/>
      <c r="S83" s="824"/>
      <c r="T83" s="824"/>
      <c r="U83" s="824"/>
      <c r="V83" s="824"/>
      <c r="W83" s="824"/>
      <c r="X83" s="824"/>
      <c r="Y83" s="824"/>
      <c r="Z83" s="824"/>
      <c r="AA83" s="824"/>
      <c r="AB83" s="824"/>
      <c r="AC83" s="824"/>
      <c r="AD83" s="824"/>
      <c r="AE83" s="824"/>
      <c r="AF83" s="824"/>
      <c r="AG83" s="824"/>
      <c r="AH83" s="824"/>
      <c r="AI83" s="824"/>
      <c r="AJ83" s="824"/>
      <c r="AK83" s="824"/>
      <c r="AL83" s="824"/>
      <c r="AM83" s="824"/>
      <c r="AN83" s="824"/>
      <c r="AO83" s="824"/>
      <c r="AP83" s="824"/>
      <c r="AQ83" s="824"/>
      <c r="AR83" s="824"/>
      <c r="AS83" s="824"/>
      <c r="AT83" s="824"/>
      <c r="AU83" s="824"/>
      <c r="AV83" s="824"/>
      <c r="AW83" s="824"/>
      <c r="AX83" s="824"/>
      <c r="AY83" s="824"/>
      <c r="AZ83" s="826"/>
      <c r="BA83" s="826"/>
      <c r="BB83" s="826"/>
      <c r="BC83" s="826"/>
      <c r="BD83" s="827"/>
      <c r="BE83" s="100"/>
      <c r="BF83" s="100"/>
      <c r="BG83" s="100"/>
      <c r="BH83" s="100"/>
      <c r="BI83" s="100"/>
      <c r="BJ83" s="100"/>
      <c r="BK83" s="100"/>
      <c r="BL83" s="100"/>
      <c r="BM83" s="100"/>
      <c r="BN83" s="100"/>
      <c r="BO83" s="100"/>
      <c r="BP83" s="100"/>
      <c r="BQ83" s="97">
        <v>77</v>
      </c>
      <c r="BR83" s="102"/>
      <c r="BS83" s="853"/>
      <c r="BT83" s="854"/>
      <c r="BU83" s="854"/>
      <c r="BV83" s="854"/>
      <c r="BW83" s="854"/>
      <c r="BX83" s="854"/>
      <c r="BY83" s="854"/>
      <c r="BZ83" s="854"/>
      <c r="CA83" s="854"/>
      <c r="CB83" s="854"/>
      <c r="CC83" s="854"/>
      <c r="CD83" s="854"/>
      <c r="CE83" s="854"/>
      <c r="CF83" s="854"/>
      <c r="CG83" s="859"/>
      <c r="CH83" s="856"/>
      <c r="CI83" s="857"/>
      <c r="CJ83" s="857"/>
      <c r="CK83" s="857"/>
      <c r="CL83" s="858"/>
      <c r="CM83" s="856"/>
      <c r="CN83" s="857"/>
      <c r="CO83" s="857"/>
      <c r="CP83" s="857"/>
      <c r="CQ83" s="858"/>
      <c r="CR83" s="856"/>
      <c r="CS83" s="857"/>
      <c r="CT83" s="857"/>
      <c r="CU83" s="857"/>
      <c r="CV83" s="858"/>
      <c r="CW83" s="856"/>
      <c r="CX83" s="857"/>
      <c r="CY83" s="857"/>
      <c r="CZ83" s="857"/>
      <c r="DA83" s="858"/>
      <c r="DB83" s="856"/>
      <c r="DC83" s="857"/>
      <c r="DD83" s="857"/>
      <c r="DE83" s="857"/>
      <c r="DF83" s="858"/>
      <c r="DG83" s="856"/>
      <c r="DH83" s="857"/>
      <c r="DI83" s="857"/>
      <c r="DJ83" s="857"/>
      <c r="DK83" s="858"/>
      <c r="DL83" s="856"/>
      <c r="DM83" s="857"/>
      <c r="DN83" s="857"/>
      <c r="DO83" s="857"/>
      <c r="DP83" s="858"/>
      <c r="DQ83" s="856"/>
      <c r="DR83" s="857"/>
      <c r="DS83" s="857"/>
      <c r="DT83" s="857"/>
      <c r="DU83" s="858"/>
      <c r="DV83" s="853"/>
      <c r="DW83" s="854"/>
      <c r="DX83" s="854"/>
      <c r="DY83" s="854"/>
      <c r="DZ83" s="855"/>
      <c r="EA83" s="89"/>
    </row>
    <row r="84" spans="1:131" ht="26.25" customHeight="1" x14ac:dyDescent="0.15">
      <c r="A84" s="97">
        <v>17</v>
      </c>
      <c r="B84" s="867"/>
      <c r="C84" s="868"/>
      <c r="D84" s="868"/>
      <c r="E84" s="868"/>
      <c r="F84" s="868"/>
      <c r="G84" s="868"/>
      <c r="H84" s="868"/>
      <c r="I84" s="868"/>
      <c r="J84" s="868"/>
      <c r="K84" s="868"/>
      <c r="L84" s="868"/>
      <c r="M84" s="868"/>
      <c r="N84" s="868"/>
      <c r="O84" s="868"/>
      <c r="P84" s="869"/>
      <c r="Q84" s="870"/>
      <c r="R84" s="824"/>
      <c r="S84" s="824"/>
      <c r="T84" s="824"/>
      <c r="U84" s="824"/>
      <c r="V84" s="824"/>
      <c r="W84" s="824"/>
      <c r="X84" s="824"/>
      <c r="Y84" s="824"/>
      <c r="Z84" s="824"/>
      <c r="AA84" s="824"/>
      <c r="AB84" s="824"/>
      <c r="AC84" s="824"/>
      <c r="AD84" s="824"/>
      <c r="AE84" s="824"/>
      <c r="AF84" s="824"/>
      <c r="AG84" s="824"/>
      <c r="AH84" s="824"/>
      <c r="AI84" s="824"/>
      <c r="AJ84" s="824"/>
      <c r="AK84" s="824"/>
      <c r="AL84" s="824"/>
      <c r="AM84" s="824"/>
      <c r="AN84" s="824"/>
      <c r="AO84" s="824"/>
      <c r="AP84" s="824"/>
      <c r="AQ84" s="824"/>
      <c r="AR84" s="824"/>
      <c r="AS84" s="824"/>
      <c r="AT84" s="824"/>
      <c r="AU84" s="824"/>
      <c r="AV84" s="824"/>
      <c r="AW84" s="824"/>
      <c r="AX84" s="824"/>
      <c r="AY84" s="824"/>
      <c r="AZ84" s="826"/>
      <c r="BA84" s="826"/>
      <c r="BB84" s="826"/>
      <c r="BC84" s="826"/>
      <c r="BD84" s="827"/>
      <c r="BE84" s="100"/>
      <c r="BF84" s="100"/>
      <c r="BG84" s="100"/>
      <c r="BH84" s="100"/>
      <c r="BI84" s="100"/>
      <c r="BJ84" s="100"/>
      <c r="BK84" s="100"/>
      <c r="BL84" s="100"/>
      <c r="BM84" s="100"/>
      <c r="BN84" s="100"/>
      <c r="BO84" s="100"/>
      <c r="BP84" s="100"/>
      <c r="BQ84" s="97">
        <v>78</v>
      </c>
      <c r="BR84" s="102"/>
      <c r="BS84" s="853"/>
      <c r="BT84" s="854"/>
      <c r="BU84" s="854"/>
      <c r="BV84" s="854"/>
      <c r="BW84" s="854"/>
      <c r="BX84" s="854"/>
      <c r="BY84" s="854"/>
      <c r="BZ84" s="854"/>
      <c r="CA84" s="854"/>
      <c r="CB84" s="854"/>
      <c r="CC84" s="854"/>
      <c r="CD84" s="854"/>
      <c r="CE84" s="854"/>
      <c r="CF84" s="854"/>
      <c r="CG84" s="859"/>
      <c r="CH84" s="856"/>
      <c r="CI84" s="857"/>
      <c r="CJ84" s="857"/>
      <c r="CK84" s="857"/>
      <c r="CL84" s="858"/>
      <c r="CM84" s="856"/>
      <c r="CN84" s="857"/>
      <c r="CO84" s="857"/>
      <c r="CP84" s="857"/>
      <c r="CQ84" s="858"/>
      <c r="CR84" s="856"/>
      <c r="CS84" s="857"/>
      <c r="CT84" s="857"/>
      <c r="CU84" s="857"/>
      <c r="CV84" s="858"/>
      <c r="CW84" s="856"/>
      <c r="CX84" s="857"/>
      <c r="CY84" s="857"/>
      <c r="CZ84" s="857"/>
      <c r="DA84" s="858"/>
      <c r="DB84" s="856"/>
      <c r="DC84" s="857"/>
      <c r="DD84" s="857"/>
      <c r="DE84" s="857"/>
      <c r="DF84" s="858"/>
      <c r="DG84" s="856"/>
      <c r="DH84" s="857"/>
      <c r="DI84" s="857"/>
      <c r="DJ84" s="857"/>
      <c r="DK84" s="858"/>
      <c r="DL84" s="856"/>
      <c r="DM84" s="857"/>
      <c r="DN84" s="857"/>
      <c r="DO84" s="857"/>
      <c r="DP84" s="858"/>
      <c r="DQ84" s="856"/>
      <c r="DR84" s="857"/>
      <c r="DS84" s="857"/>
      <c r="DT84" s="857"/>
      <c r="DU84" s="858"/>
      <c r="DV84" s="853"/>
      <c r="DW84" s="854"/>
      <c r="DX84" s="854"/>
      <c r="DY84" s="854"/>
      <c r="DZ84" s="855"/>
      <c r="EA84" s="89"/>
    </row>
    <row r="85" spans="1:131" ht="26.25" customHeight="1" x14ac:dyDescent="0.15">
      <c r="A85" s="97">
        <v>18</v>
      </c>
      <c r="B85" s="867"/>
      <c r="C85" s="868"/>
      <c r="D85" s="868"/>
      <c r="E85" s="868"/>
      <c r="F85" s="868"/>
      <c r="G85" s="868"/>
      <c r="H85" s="868"/>
      <c r="I85" s="868"/>
      <c r="J85" s="868"/>
      <c r="K85" s="868"/>
      <c r="L85" s="868"/>
      <c r="M85" s="868"/>
      <c r="N85" s="868"/>
      <c r="O85" s="868"/>
      <c r="P85" s="869"/>
      <c r="Q85" s="870"/>
      <c r="R85" s="824"/>
      <c r="S85" s="824"/>
      <c r="T85" s="824"/>
      <c r="U85" s="824"/>
      <c r="V85" s="824"/>
      <c r="W85" s="824"/>
      <c r="X85" s="824"/>
      <c r="Y85" s="824"/>
      <c r="Z85" s="824"/>
      <c r="AA85" s="824"/>
      <c r="AB85" s="824"/>
      <c r="AC85" s="824"/>
      <c r="AD85" s="824"/>
      <c r="AE85" s="824"/>
      <c r="AF85" s="824"/>
      <c r="AG85" s="824"/>
      <c r="AH85" s="824"/>
      <c r="AI85" s="824"/>
      <c r="AJ85" s="824"/>
      <c r="AK85" s="824"/>
      <c r="AL85" s="824"/>
      <c r="AM85" s="824"/>
      <c r="AN85" s="824"/>
      <c r="AO85" s="824"/>
      <c r="AP85" s="824"/>
      <c r="AQ85" s="824"/>
      <c r="AR85" s="824"/>
      <c r="AS85" s="824"/>
      <c r="AT85" s="824"/>
      <c r="AU85" s="824"/>
      <c r="AV85" s="824"/>
      <c r="AW85" s="824"/>
      <c r="AX85" s="824"/>
      <c r="AY85" s="824"/>
      <c r="AZ85" s="826"/>
      <c r="BA85" s="826"/>
      <c r="BB85" s="826"/>
      <c r="BC85" s="826"/>
      <c r="BD85" s="827"/>
      <c r="BE85" s="100"/>
      <c r="BF85" s="100"/>
      <c r="BG85" s="100"/>
      <c r="BH85" s="100"/>
      <c r="BI85" s="100"/>
      <c r="BJ85" s="100"/>
      <c r="BK85" s="100"/>
      <c r="BL85" s="100"/>
      <c r="BM85" s="100"/>
      <c r="BN85" s="100"/>
      <c r="BO85" s="100"/>
      <c r="BP85" s="100"/>
      <c r="BQ85" s="97">
        <v>79</v>
      </c>
      <c r="BR85" s="102"/>
      <c r="BS85" s="853"/>
      <c r="BT85" s="854"/>
      <c r="BU85" s="854"/>
      <c r="BV85" s="854"/>
      <c r="BW85" s="854"/>
      <c r="BX85" s="854"/>
      <c r="BY85" s="854"/>
      <c r="BZ85" s="854"/>
      <c r="CA85" s="854"/>
      <c r="CB85" s="854"/>
      <c r="CC85" s="854"/>
      <c r="CD85" s="854"/>
      <c r="CE85" s="854"/>
      <c r="CF85" s="854"/>
      <c r="CG85" s="859"/>
      <c r="CH85" s="856"/>
      <c r="CI85" s="857"/>
      <c r="CJ85" s="857"/>
      <c r="CK85" s="857"/>
      <c r="CL85" s="858"/>
      <c r="CM85" s="856"/>
      <c r="CN85" s="857"/>
      <c r="CO85" s="857"/>
      <c r="CP85" s="857"/>
      <c r="CQ85" s="858"/>
      <c r="CR85" s="856"/>
      <c r="CS85" s="857"/>
      <c r="CT85" s="857"/>
      <c r="CU85" s="857"/>
      <c r="CV85" s="858"/>
      <c r="CW85" s="856"/>
      <c r="CX85" s="857"/>
      <c r="CY85" s="857"/>
      <c r="CZ85" s="857"/>
      <c r="DA85" s="858"/>
      <c r="DB85" s="856"/>
      <c r="DC85" s="857"/>
      <c r="DD85" s="857"/>
      <c r="DE85" s="857"/>
      <c r="DF85" s="858"/>
      <c r="DG85" s="856"/>
      <c r="DH85" s="857"/>
      <c r="DI85" s="857"/>
      <c r="DJ85" s="857"/>
      <c r="DK85" s="858"/>
      <c r="DL85" s="856"/>
      <c r="DM85" s="857"/>
      <c r="DN85" s="857"/>
      <c r="DO85" s="857"/>
      <c r="DP85" s="858"/>
      <c r="DQ85" s="856"/>
      <c r="DR85" s="857"/>
      <c r="DS85" s="857"/>
      <c r="DT85" s="857"/>
      <c r="DU85" s="858"/>
      <c r="DV85" s="853"/>
      <c r="DW85" s="854"/>
      <c r="DX85" s="854"/>
      <c r="DY85" s="854"/>
      <c r="DZ85" s="855"/>
      <c r="EA85" s="89"/>
    </row>
    <row r="86" spans="1:131" ht="26.25" customHeight="1" x14ac:dyDescent="0.15">
      <c r="A86" s="97">
        <v>19</v>
      </c>
      <c r="B86" s="867"/>
      <c r="C86" s="868"/>
      <c r="D86" s="868"/>
      <c r="E86" s="868"/>
      <c r="F86" s="868"/>
      <c r="G86" s="868"/>
      <c r="H86" s="868"/>
      <c r="I86" s="868"/>
      <c r="J86" s="868"/>
      <c r="K86" s="868"/>
      <c r="L86" s="868"/>
      <c r="M86" s="868"/>
      <c r="N86" s="868"/>
      <c r="O86" s="868"/>
      <c r="P86" s="869"/>
      <c r="Q86" s="870"/>
      <c r="R86" s="824"/>
      <c r="S86" s="824"/>
      <c r="T86" s="824"/>
      <c r="U86" s="824"/>
      <c r="V86" s="824"/>
      <c r="W86" s="824"/>
      <c r="X86" s="824"/>
      <c r="Y86" s="824"/>
      <c r="Z86" s="824"/>
      <c r="AA86" s="824"/>
      <c r="AB86" s="824"/>
      <c r="AC86" s="824"/>
      <c r="AD86" s="824"/>
      <c r="AE86" s="824"/>
      <c r="AF86" s="824"/>
      <c r="AG86" s="824"/>
      <c r="AH86" s="824"/>
      <c r="AI86" s="824"/>
      <c r="AJ86" s="824"/>
      <c r="AK86" s="824"/>
      <c r="AL86" s="824"/>
      <c r="AM86" s="824"/>
      <c r="AN86" s="824"/>
      <c r="AO86" s="824"/>
      <c r="AP86" s="824"/>
      <c r="AQ86" s="824"/>
      <c r="AR86" s="824"/>
      <c r="AS86" s="824"/>
      <c r="AT86" s="824"/>
      <c r="AU86" s="824"/>
      <c r="AV86" s="824"/>
      <c r="AW86" s="824"/>
      <c r="AX86" s="824"/>
      <c r="AY86" s="824"/>
      <c r="AZ86" s="826"/>
      <c r="BA86" s="826"/>
      <c r="BB86" s="826"/>
      <c r="BC86" s="826"/>
      <c r="BD86" s="827"/>
      <c r="BE86" s="100"/>
      <c r="BF86" s="100"/>
      <c r="BG86" s="100"/>
      <c r="BH86" s="100"/>
      <c r="BI86" s="100"/>
      <c r="BJ86" s="100"/>
      <c r="BK86" s="100"/>
      <c r="BL86" s="100"/>
      <c r="BM86" s="100"/>
      <c r="BN86" s="100"/>
      <c r="BO86" s="100"/>
      <c r="BP86" s="100"/>
      <c r="BQ86" s="97">
        <v>80</v>
      </c>
      <c r="BR86" s="102"/>
      <c r="BS86" s="853"/>
      <c r="BT86" s="854"/>
      <c r="BU86" s="854"/>
      <c r="BV86" s="854"/>
      <c r="BW86" s="854"/>
      <c r="BX86" s="854"/>
      <c r="BY86" s="854"/>
      <c r="BZ86" s="854"/>
      <c r="CA86" s="854"/>
      <c r="CB86" s="854"/>
      <c r="CC86" s="854"/>
      <c r="CD86" s="854"/>
      <c r="CE86" s="854"/>
      <c r="CF86" s="854"/>
      <c r="CG86" s="859"/>
      <c r="CH86" s="856"/>
      <c r="CI86" s="857"/>
      <c r="CJ86" s="857"/>
      <c r="CK86" s="857"/>
      <c r="CL86" s="858"/>
      <c r="CM86" s="856"/>
      <c r="CN86" s="857"/>
      <c r="CO86" s="857"/>
      <c r="CP86" s="857"/>
      <c r="CQ86" s="858"/>
      <c r="CR86" s="856"/>
      <c r="CS86" s="857"/>
      <c r="CT86" s="857"/>
      <c r="CU86" s="857"/>
      <c r="CV86" s="858"/>
      <c r="CW86" s="856"/>
      <c r="CX86" s="857"/>
      <c r="CY86" s="857"/>
      <c r="CZ86" s="857"/>
      <c r="DA86" s="858"/>
      <c r="DB86" s="856"/>
      <c r="DC86" s="857"/>
      <c r="DD86" s="857"/>
      <c r="DE86" s="857"/>
      <c r="DF86" s="858"/>
      <c r="DG86" s="856"/>
      <c r="DH86" s="857"/>
      <c r="DI86" s="857"/>
      <c r="DJ86" s="857"/>
      <c r="DK86" s="858"/>
      <c r="DL86" s="856"/>
      <c r="DM86" s="857"/>
      <c r="DN86" s="857"/>
      <c r="DO86" s="857"/>
      <c r="DP86" s="858"/>
      <c r="DQ86" s="856"/>
      <c r="DR86" s="857"/>
      <c r="DS86" s="857"/>
      <c r="DT86" s="857"/>
      <c r="DU86" s="858"/>
      <c r="DV86" s="853"/>
      <c r="DW86" s="854"/>
      <c r="DX86" s="854"/>
      <c r="DY86" s="854"/>
      <c r="DZ86" s="855"/>
      <c r="EA86" s="89"/>
    </row>
    <row r="87" spans="1:131" ht="26.25" customHeight="1" x14ac:dyDescent="0.15">
      <c r="A87" s="103">
        <v>20</v>
      </c>
      <c r="B87" s="874"/>
      <c r="C87" s="875"/>
      <c r="D87" s="875"/>
      <c r="E87" s="875"/>
      <c r="F87" s="875"/>
      <c r="G87" s="875"/>
      <c r="H87" s="875"/>
      <c r="I87" s="875"/>
      <c r="J87" s="875"/>
      <c r="K87" s="875"/>
      <c r="L87" s="875"/>
      <c r="M87" s="875"/>
      <c r="N87" s="875"/>
      <c r="O87" s="875"/>
      <c r="P87" s="876"/>
      <c r="Q87" s="877"/>
      <c r="R87" s="878"/>
      <c r="S87" s="878"/>
      <c r="T87" s="878"/>
      <c r="U87" s="878"/>
      <c r="V87" s="878"/>
      <c r="W87" s="878"/>
      <c r="X87" s="878"/>
      <c r="Y87" s="878"/>
      <c r="Z87" s="878"/>
      <c r="AA87" s="878"/>
      <c r="AB87" s="878"/>
      <c r="AC87" s="878"/>
      <c r="AD87" s="878"/>
      <c r="AE87" s="878"/>
      <c r="AF87" s="878"/>
      <c r="AG87" s="878"/>
      <c r="AH87" s="878"/>
      <c r="AI87" s="878"/>
      <c r="AJ87" s="878"/>
      <c r="AK87" s="878"/>
      <c r="AL87" s="878"/>
      <c r="AM87" s="878"/>
      <c r="AN87" s="878"/>
      <c r="AO87" s="878"/>
      <c r="AP87" s="878"/>
      <c r="AQ87" s="878"/>
      <c r="AR87" s="878"/>
      <c r="AS87" s="878"/>
      <c r="AT87" s="878"/>
      <c r="AU87" s="878"/>
      <c r="AV87" s="878"/>
      <c r="AW87" s="878"/>
      <c r="AX87" s="878"/>
      <c r="AY87" s="878"/>
      <c r="AZ87" s="879"/>
      <c r="BA87" s="879"/>
      <c r="BB87" s="879"/>
      <c r="BC87" s="879"/>
      <c r="BD87" s="880"/>
      <c r="BE87" s="100"/>
      <c r="BF87" s="100"/>
      <c r="BG87" s="100"/>
      <c r="BH87" s="100"/>
      <c r="BI87" s="100"/>
      <c r="BJ87" s="100"/>
      <c r="BK87" s="100"/>
      <c r="BL87" s="100"/>
      <c r="BM87" s="100"/>
      <c r="BN87" s="100"/>
      <c r="BO87" s="100"/>
      <c r="BP87" s="100"/>
      <c r="BQ87" s="97">
        <v>81</v>
      </c>
      <c r="BR87" s="102"/>
      <c r="BS87" s="853"/>
      <c r="BT87" s="854"/>
      <c r="BU87" s="854"/>
      <c r="BV87" s="854"/>
      <c r="BW87" s="854"/>
      <c r="BX87" s="854"/>
      <c r="BY87" s="854"/>
      <c r="BZ87" s="854"/>
      <c r="CA87" s="854"/>
      <c r="CB87" s="854"/>
      <c r="CC87" s="854"/>
      <c r="CD87" s="854"/>
      <c r="CE87" s="854"/>
      <c r="CF87" s="854"/>
      <c r="CG87" s="859"/>
      <c r="CH87" s="856"/>
      <c r="CI87" s="857"/>
      <c r="CJ87" s="857"/>
      <c r="CK87" s="857"/>
      <c r="CL87" s="858"/>
      <c r="CM87" s="856"/>
      <c r="CN87" s="857"/>
      <c r="CO87" s="857"/>
      <c r="CP87" s="857"/>
      <c r="CQ87" s="858"/>
      <c r="CR87" s="856"/>
      <c r="CS87" s="857"/>
      <c r="CT87" s="857"/>
      <c r="CU87" s="857"/>
      <c r="CV87" s="858"/>
      <c r="CW87" s="856"/>
      <c r="CX87" s="857"/>
      <c r="CY87" s="857"/>
      <c r="CZ87" s="857"/>
      <c r="DA87" s="858"/>
      <c r="DB87" s="856"/>
      <c r="DC87" s="857"/>
      <c r="DD87" s="857"/>
      <c r="DE87" s="857"/>
      <c r="DF87" s="858"/>
      <c r="DG87" s="856"/>
      <c r="DH87" s="857"/>
      <c r="DI87" s="857"/>
      <c r="DJ87" s="857"/>
      <c r="DK87" s="858"/>
      <c r="DL87" s="856"/>
      <c r="DM87" s="857"/>
      <c r="DN87" s="857"/>
      <c r="DO87" s="857"/>
      <c r="DP87" s="858"/>
      <c r="DQ87" s="856"/>
      <c r="DR87" s="857"/>
      <c r="DS87" s="857"/>
      <c r="DT87" s="857"/>
      <c r="DU87" s="858"/>
      <c r="DV87" s="853"/>
      <c r="DW87" s="854"/>
      <c r="DX87" s="854"/>
      <c r="DY87" s="854"/>
      <c r="DZ87" s="855"/>
      <c r="EA87" s="89"/>
    </row>
    <row r="88" spans="1:131" ht="26.25" customHeight="1" thickBot="1" x14ac:dyDescent="0.2">
      <c r="A88" s="99" t="s">
        <v>321</v>
      </c>
      <c r="B88" s="783" t="s">
        <v>352</v>
      </c>
      <c r="C88" s="784"/>
      <c r="D88" s="784"/>
      <c r="E88" s="784"/>
      <c r="F88" s="784"/>
      <c r="G88" s="784"/>
      <c r="H88" s="784"/>
      <c r="I88" s="784"/>
      <c r="J88" s="784"/>
      <c r="K88" s="784"/>
      <c r="L88" s="784"/>
      <c r="M88" s="784"/>
      <c r="N88" s="784"/>
      <c r="O88" s="784"/>
      <c r="P88" s="785"/>
      <c r="Q88" s="834"/>
      <c r="R88" s="835"/>
      <c r="S88" s="835"/>
      <c r="T88" s="835"/>
      <c r="U88" s="835"/>
      <c r="V88" s="835"/>
      <c r="W88" s="835"/>
      <c r="X88" s="835"/>
      <c r="Y88" s="835"/>
      <c r="Z88" s="835"/>
      <c r="AA88" s="835"/>
      <c r="AB88" s="835"/>
      <c r="AC88" s="835"/>
      <c r="AD88" s="835"/>
      <c r="AE88" s="835"/>
      <c r="AF88" s="838"/>
      <c r="AG88" s="838"/>
      <c r="AH88" s="838"/>
      <c r="AI88" s="838"/>
      <c r="AJ88" s="838"/>
      <c r="AK88" s="835"/>
      <c r="AL88" s="835"/>
      <c r="AM88" s="835"/>
      <c r="AN88" s="835"/>
      <c r="AO88" s="835"/>
      <c r="AP88" s="838"/>
      <c r="AQ88" s="838"/>
      <c r="AR88" s="838"/>
      <c r="AS88" s="838"/>
      <c r="AT88" s="838"/>
      <c r="AU88" s="838"/>
      <c r="AV88" s="838"/>
      <c r="AW88" s="838"/>
      <c r="AX88" s="838"/>
      <c r="AY88" s="838"/>
      <c r="AZ88" s="843"/>
      <c r="BA88" s="843"/>
      <c r="BB88" s="843"/>
      <c r="BC88" s="843"/>
      <c r="BD88" s="844"/>
      <c r="BE88" s="100"/>
      <c r="BF88" s="100"/>
      <c r="BG88" s="100"/>
      <c r="BH88" s="100"/>
      <c r="BI88" s="100"/>
      <c r="BJ88" s="100"/>
      <c r="BK88" s="100"/>
      <c r="BL88" s="100"/>
      <c r="BM88" s="100"/>
      <c r="BN88" s="100"/>
      <c r="BO88" s="100"/>
      <c r="BP88" s="100"/>
      <c r="BQ88" s="97">
        <v>82</v>
      </c>
      <c r="BR88" s="102"/>
      <c r="BS88" s="853"/>
      <c r="BT88" s="854"/>
      <c r="BU88" s="854"/>
      <c r="BV88" s="854"/>
      <c r="BW88" s="854"/>
      <c r="BX88" s="854"/>
      <c r="BY88" s="854"/>
      <c r="BZ88" s="854"/>
      <c r="CA88" s="854"/>
      <c r="CB88" s="854"/>
      <c r="CC88" s="854"/>
      <c r="CD88" s="854"/>
      <c r="CE88" s="854"/>
      <c r="CF88" s="854"/>
      <c r="CG88" s="859"/>
      <c r="CH88" s="856"/>
      <c r="CI88" s="857"/>
      <c r="CJ88" s="857"/>
      <c r="CK88" s="857"/>
      <c r="CL88" s="858"/>
      <c r="CM88" s="856"/>
      <c r="CN88" s="857"/>
      <c r="CO88" s="857"/>
      <c r="CP88" s="857"/>
      <c r="CQ88" s="858"/>
      <c r="CR88" s="856"/>
      <c r="CS88" s="857"/>
      <c r="CT88" s="857"/>
      <c r="CU88" s="857"/>
      <c r="CV88" s="858"/>
      <c r="CW88" s="856"/>
      <c r="CX88" s="857"/>
      <c r="CY88" s="857"/>
      <c r="CZ88" s="857"/>
      <c r="DA88" s="858"/>
      <c r="DB88" s="856"/>
      <c r="DC88" s="857"/>
      <c r="DD88" s="857"/>
      <c r="DE88" s="857"/>
      <c r="DF88" s="858"/>
      <c r="DG88" s="856"/>
      <c r="DH88" s="857"/>
      <c r="DI88" s="857"/>
      <c r="DJ88" s="857"/>
      <c r="DK88" s="858"/>
      <c r="DL88" s="856"/>
      <c r="DM88" s="857"/>
      <c r="DN88" s="857"/>
      <c r="DO88" s="857"/>
      <c r="DP88" s="858"/>
      <c r="DQ88" s="856"/>
      <c r="DR88" s="857"/>
      <c r="DS88" s="857"/>
      <c r="DT88" s="857"/>
      <c r="DU88" s="858"/>
      <c r="DV88" s="853"/>
      <c r="DW88" s="854"/>
      <c r="DX88" s="854"/>
      <c r="DY88" s="854"/>
      <c r="DZ88" s="855"/>
      <c r="EA88" s="89"/>
    </row>
    <row r="89" spans="1:131" ht="26.25" hidden="1" customHeight="1" x14ac:dyDescent="0.15">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853"/>
      <c r="BT89" s="854"/>
      <c r="BU89" s="854"/>
      <c r="BV89" s="854"/>
      <c r="BW89" s="854"/>
      <c r="BX89" s="854"/>
      <c r="BY89" s="854"/>
      <c r="BZ89" s="854"/>
      <c r="CA89" s="854"/>
      <c r="CB89" s="854"/>
      <c r="CC89" s="854"/>
      <c r="CD89" s="854"/>
      <c r="CE89" s="854"/>
      <c r="CF89" s="854"/>
      <c r="CG89" s="859"/>
      <c r="CH89" s="856"/>
      <c r="CI89" s="857"/>
      <c r="CJ89" s="857"/>
      <c r="CK89" s="857"/>
      <c r="CL89" s="858"/>
      <c r="CM89" s="856"/>
      <c r="CN89" s="857"/>
      <c r="CO89" s="857"/>
      <c r="CP89" s="857"/>
      <c r="CQ89" s="858"/>
      <c r="CR89" s="856"/>
      <c r="CS89" s="857"/>
      <c r="CT89" s="857"/>
      <c r="CU89" s="857"/>
      <c r="CV89" s="858"/>
      <c r="CW89" s="856"/>
      <c r="CX89" s="857"/>
      <c r="CY89" s="857"/>
      <c r="CZ89" s="857"/>
      <c r="DA89" s="858"/>
      <c r="DB89" s="856"/>
      <c r="DC89" s="857"/>
      <c r="DD89" s="857"/>
      <c r="DE89" s="857"/>
      <c r="DF89" s="858"/>
      <c r="DG89" s="856"/>
      <c r="DH89" s="857"/>
      <c r="DI89" s="857"/>
      <c r="DJ89" s="857"/>
      <c r="DK89" s="858"/>
      <c r="DL89" s="856"/>
      <c r="DM89" s="857"/>
      <c r="DN89" s="857"/>
      <c r="DO89" s="857"/>
      <c r="DP89" s="858"/>
      <c r="DQ89" s="856"/>
      <c r="DR89" s="857"/>
      <c r="DS89" s="857"/>
      <c r="DT89" s="857"/>
      <c r="DU89" s="858"/>
      <c r="DV89" s="853"/>
      <c r="DW89" s="854"/>
      <c r="DX89" s="854"/>
      <c r="DY89" s="854"/>
      <c r="DZ89" s="855"/>
      <c r="EA89" s="89"/>
    </row>
    <row r="90" spans="1:131" ht="26.25" hidden="1" customHeight="1" x14ac:dyDescent="0.15">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853"/>
      <c r="BT90" s="854"/>
      <c r="BU90" s="854"/>
      <c r="BV90" s="854"/>
      <c r="BW90" s="854"/>
      <c r="BX90" s="854"/>
      <c r="BY90" s="854"/>
      <c r="BZ90" s="854"/>
      <c r="CA90" s="854"/>
      <c r="CB90" s="854"/>
      <c r="CC90" s="854"/>
      <c r="CD90" s="854"/>
      <c r="CE90" s="854"/>
      <c r="CF90" s="854"/>
      <c r="CG90" s="859"/>
      <c r="CH90" s="856"/>
      <c r="CI90" s="857"/>
      <c r="CJ90" s="857"/>
      <c r="CK90" s="857"/>
      <c r="CL90" s="858"/>
      <c r="CM90" s="856"/>
      <c r="CN90" s="857"/>
      <c r="CO90" s="857"/>
      <c r="CP90" s="857"/>
      <c r="CQ90" s="858"/>
      <c r="CR90" s="856"/>
      <c r="CS90" s="857"/>
      <c r="CT90" s="857"/>
      <c r="CU90" s="857"/>
      <c r="CV90" s="858"/>
      <c r="CW90" s="856"/>
      <c r="CX90" s="857"/>
      <c r="CY90" s="857"/>
      <c r="CZ90" s="857"/>
      <c r="DA90" s="858"/>
      <c r="DB90" s="856"/>
      <c r="DC90" s="857"/>
      <c r="DD90" s="857"/>
      <c r="DE90" s="857"/>
      <c r="DF90" s="858"/>
      <c r="DG90" s="856"/>
      <c r="DH90" s="857"/>
      <c r="DI90" s="857"/>
      <c r="DJ90" s="857"/>
      <c r="DK90" s="858"/>
      <c r="DL90" s="856"/>
      <c r="DM90" s="857"/>
      <c r="DN90" s="857"/>
      <c r="DO90" s="857"/>
      <c r="DP90" s="858"/>
      <c r="DQ90" s="856"/>
      <c r="DR90" s="857"/>
      <c r="DS90" s="857"/>
      <c r="DT90" s="857"/>
      <c r="DU90" s="858"/>
      <c r="DV90" s="853"/>
      <c r="DW90" s="854"/>
      <c r="DX90" s="854"/>
      <c r="DY90" s="854"/>
      <c r="DZ90" s="855"/>
      <c r="EA90" s="89"/>
    </row>
    <row r="91" spans="1:131" ht="26.25" hidden="1" customHeight="1" x14ac:dyDescent="0.15">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853"/>
      <c r="BT91" s="854"/>
      <c r="BU91" s="854"/>
      <c r="BV91" s="854"/>
      <c r="BW91" s="854"/>
      <c r="BX91" s="854"/>
      <c r="BY91" s="854"/>
      <c r="BZ91" s="854"/>
      <c r="CA91" s="854"/>
      <c r="CB91" s="854"/>
      <c r="CC91" s="854"/>
      <c r="CD91" s="854"/>
      <c r="CE91" s="854"/>
      <c r="CF91" s="854"/>
      <c r="CG91" s="859"/>
      <c r="CH91" s="856"/>
      <c r="CI91" s="857"/>
      <c r="CJ91" s="857"/>
      <c r="CK91" s="857"/>
      <c r="CL91" s="858"/>
      <c r="CM91" s="856"/>
      <c r="CN91" s="857"/>
      <c r="CO91" s="857"/>
      <c r="CP91" s="857"/>
      <c r="CQ91" s="858"/>
      <c r="CR91" s="856"/>
      <c r="CS91" s="857"/>
      <c r="CT91" s="857"/>
      <c r="CU91" s="857"/>
      <c r="CV91" s="858"/>
      <c r="CW91" s="856"/>
      <c r="CX91" s="857"/>
      <c r="CY91" s="857"/>
      <c r="CZ91" s="857"/>
      <c r="DA91" s="858"/>
      <c r="DB91" s="856"/>
      <c r="DC91" s="857"/>
      <c r="DD91" s="857"/>
      <c r="DE91" s="857"/>
      <c r="DF91" s="858"/>
      <c r="DG91" s="856"/>
      <c r="DH91" s="857"/>
      <c r="DI91" s="857"/>
      <c r="DJ91" s="857"/>
      <c r="DK91" s="858"/>
      <c r="DL91" s="856"/>
      <c r="DM91" s="857"/>
      <c r="DN91" s="857"/>
      <c r="DO91" s="857"/>
      <c r="DP91" s="858"/>
      <c r="DQ91" s="856"/>
      <c r="DR91" s="857"/>
      <c r="DS91" s="857"/>
      <c r="DT91" s="857"/>
      <c r="DU91" s="858"/>
      <c r="DV91" s="853"/>
      <c r="DW91" s="854"/>
      <c r="DX91" s="854"/>
      <c r="DY91" s="854"/>
      <c r="DZ91" s="855"/>
      <c r="EA91" s="89"/>
    </row>
    <row r="92" spans="1:131" ht="26.25" hidden="1" customHeight="1" x14ac:dyDescent="0.15">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853"/>
      <c r="BT92" s="854"/>
      <c r="BU92" s="854"/>
      <c r="BV92" s="854"/>
      <c r="BW92" s="854"/>
      <c r="BX92" s="854"/>
      <c r="BY92" s="854"/>
      <c r="BZ92" s="854"/>
      <c r="CA92" s="854"/>
      <c r="CB92" s="854"/>
      <c r="CC92" s="854"/>
      <c r="CD92" s="854"/>
      <c r="CE92" s="854"/>
      <c r="CF92" s="854"/>
      <c r="CG92" s="859"/>
      <c r="CH92" s="856"/>
      <c r="CI92" s="857"/>
      <c r="CJ92" s="857"/>
      <c r="CK92" s="857"/>
      <c r="CL92" s="858"/>
      <c r="CM92" s="856"/>
      <c r="CN92" s="857"/>
      <c r="CO92" s="857"/>
      <c r="CP92" s="857"/>
      <c r="CQ92" s="858"/>
      <c r="CR92" s="856"/>
      <c r="CS92" s="857"/>
      <c r="CT92" s="857"/>
      <c r="CU92" s="857"/>
      <c r="CV92" s="858"/>
      <c r="CW92" s="856"/>
      <c r="CX92" s="857"/>
      <c r="CY92" s="857"/>
      <c r="CZ92" s="857"/>
      <c r="DA92" s="858"/>
      <c r="DB92" s="856"/>
      <c r="DC92" s="857"/>
      <c r="DD92" s="857"/>
      <c r="DE92" s="857"/>
      <c r="DF92" s="858"/>
      <c r="DG92" s="856"/>
      <c r="DH92" s="857"/>
      <c r="DI92" s="857"/>
      <c r="DJ92" s="857"/>
      <c r="DK92" s="858"/>
      <c r="DL92" s="856"/>
      <c r="DM92" s="857"/>
      <c r="DN92" s="857"/>
      <c r="DO92" s="857"/>
      <c r="DP92" s="858"/>
      <c r="DQ92" s="856"/>
      <c r="DR92" s="857"/>
      <c r="DS92" s="857"/>
      <c r="DT92" s="857"/>
      <c r="DU92" s="858"/>
      <c r="DV92" s="853"/>
      <c r="DW92" s="854"/>
      <c r="DX92" s="854"/>
      <c r="DY92" s="854"/>
      <c r="DZ92" s="855"/>
      <c r="EA92" s="89"/>
    </row>
    <row r="93" spans="1:131" ht="26.25" hidden="1" customHeight="1" x14ac:dyDescent="0.15">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853"/>
      <c r="BT93" s="854"/>
      <c r="BU93" s="854"/>
      <c r="BV93" s="854"/>
      <c r="BW93" s="854"/>
      <c r="BX93" s="854"/>
      <c r="BY93" s="854"/>
      <c r="BZ93" s="854"/>
      <c r="CA93" s="854"/>
      <c r="CB93" s="854"/>
      <c r="CC93" s="854"/>
      <c r="CD93" s="854"/>
      <c r="CE93" s="854"/>
      <c r="CF93" s="854"/>
      <c r="CG93" s="859"/>
      <c r="CH93" s="856"/>
      <c r="CI93" s="857"/>
      <c r="CJ93" s="857"/>
      <c r="CK93" s="857"/>
      <c r="CL93" s="858"/>
      <c r="CM93" s="856"/>
      <c r="CN93" s="857"/>
      <c r="CO93" s="857"/>
      <c r="CP93" s="857"/>
      <c r="CQ93" s="858"/>
      <c r="CR93" s="856"/>
      <c r="CS93" s="857"/>
      <c r="CT93" s="857"/>
      <c r="CU93" s="857"/>
      <c r="CV93" s="858"/>
      <c r="CW93" s="856"/>
      <c r="CX93" s="857"/>
      <c r="CY93" s="857"/>
      <c r="CZ93" s="857"/>
      <c r="DA93" s="858"/>
      <c r="DB93" s="856"/>
      <c r="DC93" s="857"/>
      <c r="DD93" s="857"/>
      <c r="DE93" s="857"/>
      <c r="DF93" s="858"/>
      <c r="DG93" s="856"/>
      <c r="DH93" s="857"/>
      <c r="DI93" s="857"/>
      <c r="DJ93" s="857"/>
      <c r="DK93" s="858"/>
      <c r="DL93" s="856"/>
      <c r="DM93" s="857"/>
      <c r="DN93" s="857"/>
      <c r="DO93" s="857"/>
      <c r="DP93" s="858"/>
      <c r="DQ93" s="856"/>
      <c r="DR93" s="857"/>
      <c r="DS93" s="857"/>
      <c r="DT93" s="857"/>
      <c r="DU93" s="858"/>
      <c r="DV93" s="853"/>
      <c r="DW93" s="854"/>
      <c r="DX93" s="854"/>
      <c r="DY93" s="854"/>
      <c r="DZ93" s="855"/>
      <c r="EA93" s="89"/>
    </row>
    <row r="94" spans="1:131" ht="26.25" hidden="1" customHeight="1" x14ac:dyDescent="0.15">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853"/>
      <c r="BT94" s="854"/>
      <c r="BU94" s="854"/>
      <c r="BV94" s="854"/>
      <c r="BW94" s="854"/>
      <c r="BX94" s="854"/>
      <c r="BY94" s="854"/>
      <c r="BZ94" s="854"/>
      <c r="CA94" s="854"/>
      <c r="CB94" s="854"/>
      <c r="CC94" s="854"/>
      <c r="CD94" s="854"/>
      <c r="CE94" s="854"/>
      <c r="CF94" s="854"/>
      <c r="CG94" s="859"/>
      <c r="CH94" s="856"/>
      <c r="CI94" s="857"/>
      <c r="CJ94" s="857"/>
      <c r="CK94" s="857"/>
      <c r="CL94" s="858"/>
      <c r="CM94" s="856"/>
      <c r="CN94" s="857"/>
      <c r="CO94" s="857"/>
      <c r="CP94" s="857"/>
      <c r="CQ94" s="858"/>
      <c r="CR94" s="856"/>
      <c r="CS94" s="857"/>
      <c r="CT94" s="857"/>
      <c r="CU94" s="857"/>
      <c r="CV94" s="858"/>
      <c r="CW94" s="856"/>
      <c r="CX94" s="857"/>
      <c r="CY94" s="857"/>
      <c r="CZ94" s="857"/>
      <c r="DA94" s="858"/>
      <c r="DB94" s="856"/>
      <c r="DC94" s="857"/>
      <c r="DD94" s="857"/>
      <c r="DE94" s="857"/>
      <c r="DF94" s="858"/>
      <c r="DG94" s="856"/>
      <c r="DH94" s="857"/>
      <c r="DI94" s="857"/>
      <c r="DJ94" s="857"/>
      <c r="DK94" s="858"/>
      <c r="DL94" s="856"/>
      <c r="DM94" s="857"/>
      <c r="DN94" s="857"/>
      <c r="DO94" s="857"/>
      <c r="DP94" s="858"/>
      <c r="DQ94" s="856"/>
      <c r="DR94" s="857"/>
      <c r="DS94" s="857"/>
      <c r="DT94" s="857"/>
      <c r="DU94" s="858"/>
      <c r="DV94" s="853"/>
      <c r="DW94" s="854"/>
      <c r="DX94" s="854"/>
      <c r="DY94" s="854"/>
      <c r="DZ94" s="855"/>
      <c r="EA94" s="89"/>
    </row>
    <row r="95" spans="1:131" ht="26.25" hidden="1" customHeight="1" x14ac:dyDescent="0.15">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853"/>
      <c r="BT95" s="854"/>
      <c r="BU95" s="854"/>
      <c r="BV95" s="854"/>
      <c r="BW95" s="854"/>
      <c r="BX95" s="854"/>
      <c r="BY95" s="854"/>
      <c r="BZ95" s="854"/>
      <c r="CA95" s="854"/>
      <c r="CB95" s="854"/>
      <c r="CC95" s="854"/>
      <c r="CD95" s="854"/>
      <c r="CE95" s="854"/>
      <c r="CF95" s="854"/>
      <c r="CG95" s="859"/>
      <c r="CH95" s="856"/>
      <c r="CI95" s="857"/>
      <c r="CJ95" s="857"/>
      <c r="CK95" s="857"/>
      <c r="CL95" s="858"/>
      <c r="CM95" s="856"/>
      <c r="CN95" s="857"/>
      <c r="CO95" s="857"/>
      <c r="CP95" s="857"/>
      <c r="CQ95" s="858"/>
      <c r="CR95" s="856"/>
      <c r="CS95" s="857"/>
      <c r="CT95" s="857"/>
      <c r="CU95" s="857"/>
      <c r="CV95" s="858"/>
      <c r="CW95" s="856"/>
      <c r="CX95" s="857"/>
      <c r="CY95" s="857"/>
      <c r="CZ95" s="857"/>
      <c r="DA95" s="858"/>
      <c r="DB95" s="856"/>
      <c r="DC95" s="857"/>
      <c r="DD95" s="857"/>
      <c r="DE95" s="857"/>
      <c r="DF95" s="858"/>
      <c r="DG95" s="856"/>
      <c r="DH95" s="857"/>
      <c r="DI95" s="857"/>
      <c r="DJ95" s="857"/>
      <c r="DK95" s="858"/>
      <c r="DL95" s="856"/>
      <c r="DM95" s="857"/>
      <c r="DN95" s="857"/>
      <c r="DO95" s="857"/>
      <c r="DP95" s="858"/>
      <c r="DQ95" s="856"/>
      <c r="DR95" s="857"/>
      <c r="DS95" s="857"/>
      <c r="DT95" s="857"/>
      <c r="DU95" s="858"/>
      <c r="DV95" s="853"/>
      <c r="DW95" s="854"/>
      <c r="DX95" s="854"/>
      <c r="DY95" s="854"/>
      <c r="DZ95" s="855"/>
      <c r="EA95" s="89"/>
    </row>
    <row r="96" spans="1:131" ht="26.25" hidden="1" customHeight="1" x14ac:dyDescent="0.15">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853"/>
      <c r="BT96" s="854"/>
      <c r="BU96" s="854"/>
      <c r="BV96" s="854"/>
      <c r="BW96" s="854"/>
      <c r="BX96" s="854"/>
      <c r="BY96" s="854"/>
      <c r="BZ96" s="854"/>
      <c r="CA96" s="854"/>
      <c r="CB96" s="854"/>
      <c r="CC96" s="854"/>
      <c r="CD96" s="854"/>
      <c r="CE96" s="854"/>
      <c r="CF96" s="854"/>
      <c r="CG96" s="859"/>
      <c r="CH96" s="856"/>
      <c r="CI96" s="857"/>
      <c r="CJ96" s="857"/>
      <c r="CK96" s="857"/>
      <c r="CL96" s="858"/>
      <c r="CM96" s="856"/>
      <c r="CN96" s="857"/>
      <c r="CO96" s="857"/>
      <c r="CP96" s="857"/>
      <c r="CQ96" s="858"/>
      <c r="CR96" s="856"/>
      <c r="CS96" s="857"/>
      <c r="CT96" s="857"/>
      <c r="CU96" s="857"/>
      <c r="CV96" s="858"/>
      <c r="CW96" s="856"/>
      <c r="CX96" s="857"/>
      <c r="CY96" s="857"/>
      <c r="CZ96" s="857"/>
      <c r="DA96" s="858"/>
      <c r="DB96" s="856"/>
      <c r="DC96" s="857"/>
      <c r="DD96" s="857"/>
      <c r="DE96" s="857"/>
      <c r="DF96" s="858"/>
      <c r="DG96" s="856"/>
      <c r="DH96" s="857"/>
      <c r="DI96" s="857"/>
      <c r="DJ96" s="857"/>
      <c r="DK96" s="858"/>
      <c r="DL96" s="856"/>
      <c r="DM96" s="857"/>
      <c r="DN96" s="857"/>
      <c r="DO96" s="857"/>
      <c r="DP96" s="858"/>
      <c r="DQ96" s="856"/>
      <c r="DR96" s="857"/>
      <c r="DS96" s="857"/>
      <c r="DT96" s="857"/>
      <c r="DU96" s="858"/>
      <c r="DV96" s="853"/>
      <c r="DW96" s="854"/>
      <c r="DX96" s="854"/>
      <c r="DY96" s="854"/>
      <c r="DZ96" s="855"/>
      <c r="EA96" s="89"/>
    </row>
    <row r="97" spans="1:131" ht="26.25" hidden="1" customHeight="1" x14ac:dyDescent="0.15">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853"/>
      <c r="BT97" s="854"/>
      <c r="BU97" s="854"/>
      <c r="BV97" s="854"/>
      <c r="BW97" s="854"/>
      <c r="BX97" s="854"/>
      <c r="BY97" s="854"/>
      <c r="BZ97" s="854"/>
      <c r="CA97" s="854"/>
      <c r="CB97" s="854"/>
      <c r="CC97" s="854"/>
      <c r="CD97" s="854"/>
      <c r="CE97" s="854"/>
      <c r="CF97" s="854"/>
      <c r="CG97" s="859"/>
      <c r="CH97" s="856"/>
      <c r="CI97" s="857"/>
      <c r="CJ97" s="857"/>
      <c r="CK97" s="857"/>
      <c r="CL97" s="858"/>
      <c r="CM97" s="856"/>
      <c r="CN97" s="857"/>
      <c r="CO97" s="857"/>
      <c r="CP97" s="857"/>
      <c r="CQ97" s="858"/>
      <c r="CR97" s="856"/>
      <c r="CS97" s="857"/>
      <c r="CT97" s="857"/>
      <c r="CU97" s="857"/>
      <c r="CV97" s="858"/>
      <c r="CW97" s="856"/>
      <c r="CX97" s="857"/>
      <c r="CY97" s="857"/>
      <c r="CZ97" s="857"/>
      <c r="DA97" s="858"/>
      <c r="DB97" s="856"/>
      <c r="DC97" s="857"/>
      <c r="DD97" s="857"/>
      <c r="DE97" s="857"/>
      <c r="DF97" s="858"/>
      <c r="DG97" s="856"/>
      <c r="DH97" s="857"/>
      <c r="DI97" s="857"/>
      <c r="DJ97" s="857"/>
      <c r="DK97" s="858"/>
      <c r="DL97" s="856"/>
      <c r="DM97" s="857"/>
      <c r="DN97" s="857"/>
      <c r="DO97" s="857"/>
      <c r="DP97" s="858"/>
      <c r="DQ97" s="856"/>
      <c r="DR97" s="857"/>
      <c r="DS97" s="857"/>
      <c r="DT97" s="857"/>
      <c r="DU97" s="858"/>
      <c r="DV97" s="853"/>
      <c r="DW97" s="854"/>
      <c r="DX97" s="854"/>
      <c r="DY97" s="854"/>
      <c r="DZ97" s="855"/>
      <c r="EA97" s="89"/>
    </row>
    <row r="98" spans="1:131" ht="26.25" hidden="1" customHeight="1" x14ac:dyDescent="0.15">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853"/>
      <c r="BT98" s="854"/>
      <c r="BU98" s="854"/>
      <c r="BV98" s="854"/>
      <c r="BW98" s="854"/>
      <c r="BX98" s="854"/>
      <c r="BY98" s="854"/>
      <c r="BZ98" s="854"/>
      <c r="CA98" s="854"/>
      <c r="CB98" s="854"/>
      <c r="CC98" s="854"/>
      <c r="CD98" s="854"/>
      <c r="CE98" s="854"/>
      <c r="CF98" s="854"/>
      <c r="CG98" s="859"/>
      <c r="CH98" s="856"/>
      <c r="CI98" s="857"/>
      <c r="CJ98" s="857"/>
      <c r="CK98" s="857"/>
      <c r="CL98" s="858"/>
      <c r="CM98" s="856"/>
      <c r="CN98" s="857"/>
      <c r="CO98" s="857"/>
      <c r="CP98" s="857"/>
      <c r="CQ98" s="858"/>
      <c r="CR98" s="856"/>
      <c r="CS98" s="857"/>
      <c r="CT98" s="857"/>
      <c r="CU98" s="857"/>
      <c r="CV98" s="858"/>
      <c r="CW98" s="856"/>
      <c r="CX98" s="857"/>
      <c r="CY98" s="857"/>
      <c r="CZ98" s="857"/>
      <c r="DA98" s="858"/>
      <c r="DB98" s="856"/>
      <c r="DC98" s="857"/>
      <c r="DD98" s="857"/>
      <c r="DE98" s="857"/>
      <c r="DF98" s="858"/>
      <c r="DG98" s="856"/>
      <c r="DH98" s="857"/>
      <c r="DI98" s="857"/>
      <c r="DJ98" s="857"/>
      <c r="DK98" s="858"/>
      <c r="DL98" s="856"/>
      <c r="DM98" s="857"/>
      <c r="DN98" s="857"/>
      <c r="DO98" s="857"/>
      <c r="DP98" s="858"/>
      <c r="DQ98" s="856"/>
      <c r="DR98" s="857"/>
      <c r="DS98" s="857"/>
      <c r="DT98" s="857"/>
      <c r="DU98" s="858"/>
      <c r="DV98" s="853"/>
      <c r="DW98" s="854"/>
      <c r="DX98" s="854"/>
      <c r="DY98" s="854"/>
      <c r="DZ98" s="855"/>
      <c r="EA98" s="89"/>
    </row>
    <row r="99" spans="1:131" ht="26.25" hidden="1" customHeight="1" x14ac:dyDescent="0.15">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853"/>
      <c r="BT99" s="854"/>
      <c r="BU99" s="854"/>
      <c r="BV99" s="854"/>
      <c r="BW99" s="854"/>
      <c r="BX99" s="854"/>
      <c r="BY99" s="854"/>
      <c r="BZ99" s="854"/>
      <c r="CA99" s="854"/>
      <c r="CB99" s="854"/>
      <c r="CC99" s="854"/>
      <c r="CD99" s="854"/>
      <c r="CE99" s="854"/>
      <c r="CF99" s="854"/>
      <c r="CG99" s="859"/>
      <c r="CH99" s="856"/>
      <c r="CI99" s="857"/>
      <c r="CJ99" s="857"/>
      <c r="CK99" s="857"/>
      <c r="CL99" s="858"/>
      <c r="CM99" s="856"/>
      <c r="CN99" s="857"/>
      <c r="CO99" s="857"/>
      <c r="CP99" s="857"/>
      <c r="CQ99" s="858"/>
      <c r="CR99" s="856"/>
      <c r="CS99" s="857"/>
      <c r="CT99" s="857"/>
      <c r="CU99" s="857"/>
      <c r="CV99" s="858"/>
      <c r="CW99" s="856"/>
      <c r="CX99" s="857"/>
      <c r="CY99" s="857"/>
      <c r="CZ99" s="857"/>
      <c r="DA99" s="858"/>
      <c r="DB99" s="856"/>
      <c r="DC99" s="857"/>
      <c r="DD99" s="857"/>
      <c r="DE99" s="857"/>
      <c r="DF99" s="858"/>
      <c r="DG99" s="856"/>
      <c r="DH99" s="857"/>
      <c r="DI99" s="857"/>
      <c r="DJ99" s="857"/>
      <c r="DK99" s="858"/>
      <c r="DL99" s="856"/>
      <c r="DM99" s="857"/>
      <c r="DN99" s="857"/>
      <c r="DO99" s="857"/>
      <c r="DP99" s="858"/>
      <c r="DQ99" s="856"/>
      <c r="DR99" s="857"/>
      <c r="DS99" s="857"/>
      <c r="DT99" s="857"/>
      <c r="DU99" s="858"/>
      <c r="DV99" s="853"/>
      <c r="DW99" s="854"/>
      <c r="DX99" s="854"/>
      <c r="DY99" s="854"/>
      <c r="DZ99" s="855"/>
      <c r="EA99" s="89"/>
    </row>
    <row r="100" spans="1:131" ht="26.25" hidden="1" customHeight="1" x14ac:dyDescent="0.15">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853"/>
      <c r="BT100" s="854"/>
      <c r="BU100" s="854"/>
      <c r="BV100" s="854"/>
      <c r="BW100" s="854"/>
      <c r="BX100" s="854"/>
      <c r="BY100" s="854"/>
      <c r="BZ100" s="854"/>
      <c r="CA100" s="854"/>
      <c r="CB100" s="854"/>
      <c r="CC100" s="854"/>
      <c r="CD100" s="854"/>
      <c r="CE100" s="854"/>
      <c r="CF100" s="854"/>
      <c r="CG100" s="859"/>
      <c r="CH100" s="856"/>
      <c r="CI100" s="857"/>
      <c r="CJ100" s="857"/>
      <c r="CK100" s="857"/>
      <c r="CL100" s="858"/>
      <c r="CM100" s="856"/>
      <c r="CN100" s="857"/>
      <c r="CO100" s="857"/>
      <c r="CP100" s="857"/>
      <c r="CQ100" s="858"/>
      <c r="CR100" s="856"/>
      <c r="CS100" s="857"/>
      <c r="CT100" s="857"/>
      <c r="CU100" s="857"/>
      <c r="CV100" s="858"/>
      <c r="CW100" s="856"/>
      <c r="CX100" s="857"/>
      <c r="CY100" s="857"/>
      <c r="CZ100" s="857"/>
      <c r="DA100" s="858"/>
      <c r="DB100" s="856"/>
      <c r="DC100" s="857"/>
      <c r="DD100" s="857"/>
      <c r="DE100" s="857"/>
      <c r="DF100" s="858"/>
      <c r="DG100" s="856"/>
      <c r="DH100" s="857"/>
      <c r="DI100" s="857"/>
      <c r="DJ100" s="857"/>
      <c r="DK100" s="858"/>
      <c r="DL100" s="856"/>
      <c r="DM100" s="857"/>
      <c r="DN100" s="857"/>
      <c r="DO100" s="857"/>
      <c r="DP100" s="858"/>
      <c r="DQ100" s="856"/>
      <c r="DR100" s="857"/>
      <c r="DS100" s="857"/>
      <c r="DT100" s="857"/>
      <c r="DU100" s="858"/>
      <c r="DV100" s="853"/>
      <c r="DW100" s="854"/>
      <c r="DX100" s="854"/>
      <c r="DY100" s="854"/>
      <c r="DZ100" s="855"/>
      <c r="EA100" s="89"/>
    </row>
    <row r="101" spans="1:131" ht="26.25" hidden="1" customHeight="1" x14ac:dyDescent="0.15">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853"/>
      <c r="BT101" s="854"/>
      <c r="BU101" s="854"/>
      <c r="BV101" s="854"/>
      <c r="BW101" s="854"/>
      <c r="BX101" s="854"/>
      <c r="BY101" s="854"/>
      <c r="BZ101" s="854"/>
      <c r="CA101" s="854"/>
      <c r="CB101" s="854"/>
      <c r="CC101" s="854"/>
      <c r="CD101" s="854"/>
      <c r="CE101" s="854"/>
      <c r="CF101" s="854"/>
      <c r="CG101" s="859"/>
      <c r="CH101" s="856"/>
      <c r="CI101" s="857"/>
      <c r="CJ101" s="857"/>
      <c r="CK101" s="857"/>
      <c r="CL101" s="858"/>
      <c r="CM101" s="856"/>
      <c r="CN101" s="857"/>
      <c r="CO101" s="857"/>
      <c r="CP101" s="857"/>
      <c r="CQ101" s="858"/>
      <c r="CR101" s="856"/>
      <c r="CS101" s="857"/>
      <c r="CT101" s="857"/>
      <c r="CU101" s="857"/>
      <c r="CV101" s="858"/>
      <c r="CW101" s="856"/>
      <c r="CX101" s="857"/>
      <c r="CY101" s="857"/>
      <c r="CZ101" s="857"/>
      <c r="DA101" s="858"/>
      <c r="DB101" s="856"/>
      <c r="DC101" s="857"/>
      <c r="DD101" s="857"/>
      <c r="DE101" s="857"/>
      <c r="DF101" s="858"/>
      <c r="DG101" s="856"/>
      <c r="DH101" s="857"/>
      <c r="DI101" s="857"/>
      <c r="DJ101" s="857"/>
      <c r="DK101" s="858"/>
      <c r="DL101" s="856"/>
      <c r="DM101" s="857"/>
      <c r="DN101" s="857"/>
      <c r="DO101" s="857"/>
      <c r="DP101" s="858"/>
      <c r="DQ101" s="856"/>
      <c r="DR101" s="857"/>
      <c r="DS101" s="857"/>
      <c r="DT101" s="857"/>
      <c r="DU101" s="858"/>
      <c r="DV101" s="853"/>
      <c r="DW101" s="854"/>
      <c r="DX101" s="854"/>
      <c r="DY101" s="854"/>
      <c r="DZ101" s="855"/>
      <c r="EA101" s="89"/>
    </row>
    <row r="102" spans="1:131" ht="26.25" customHeight="1" thickBot="1" x14ac:dyDescent="0.2">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321</v>
      </c>
      <c r="BR102" s="783" t="s">
        <v>353</v>
      </c>
      <c r="BS102" s="784"/>
      <c r="BT102" s="784"/>
      <c r="BU102" s="784"/>
      <c r="BV102" s="784"/>
      <c r="BW102" s="784"/>
      <c r="BX102" s="784"/>
      <c r="BY102" s="784"/>
      <c r="BZ102" s="784"/>
      <c r="CA102" s="784"/>
      <c r="CB102" s="784"/>
      <c r="CC102" s="784"/>
      <c r="CD102" s="784"/>
      <c r="CE102" s="784"/>
      <c r="CF102" s="784"/>
      <c r="CG102" s="785"/>
      <c r="CH102" s="881"/>
      <c r="CI102" s="882"/>
      <c r="CJ102" s="882"/>
      <c r="CK102" s="882"/>
      <c r="CL102" s="883"/>
      <c r="CM102" s="881"/>
      <c r="CN102" s="882"/>
      <c r="CO102" s="882"/>
      <c r="CP102" s="882"/>
      <c r="CQ102" s="883"/>
      <c r="CR102" s="884"/>
      <c r="CS102" s="846"/>
      <c r="CT102" s="846"/>
      <c r="CU102" s="846"/>
      <c r="CV102" s="885"/>
      <c r="CW102" s="884"/>
      <c r="CX102" s="846"/>
      <c r="CY102" s="846"/>
      <c r="CZ102" s="846"/>
      <c r="DA102" s="885"/>
      <c r="DB102" s="884"/>
      <c r="DC102" s="846"/>
      <c r="DD102" s="846"/>
      <c r="DE102" s="846"/>
      <c r="DF102" s="885"/>
      <c r="DG102" s="884"/>
      <c r="DH102" s="846"/>
      <c r="DI102" s="846"/>
      <c r="DJ102" s="846"/>
      <c r="DK102" s="885"/>
      <c r="DL102" s="884"/>
      <c r="DM102" s="846"/>
      <c r="DN102" s="846"/>
      <c r="DO102" s="846"/>
      <c r="DP102" s="885"/>
      <c r="DQ102" s="884"/>
      <c r="DR102" s="846"/>
      <c r="DS102" s="846"/>
      <c r="DT102" s="846"/>
      <c r="DU102" s="885"/>
      <c r="DV102" s="783"/>
      <c r="DW102" s="784"/>
      <c r="DX102" s="784"/>
      <c r="DY102" s="784"/>
      <c r="DZ102" s="908"/>
      <c r="EA102" s="89"/>
    </row>
    <row r="103" spans="1:131" ht="26.25" customHeight="1" x14ac:dyDescent="0.15">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09" t="s">
        <v>354</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89"/>
    </row>
    <row r="104" spans="1:131" ht="26.25" customHeight="1" x14ac:dyDescent="0.15">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10" t="s">
        <v>355</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89"/>
    </row>
    <row r="105" spans="1:131" ht="11.25" customHeight="1" x14ac:dyDescent="0.15">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108" t="s">
        <v>356</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357</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911" t="s">
        <v>358</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359</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89" customFormat="1" ht="26.25" customHeight="1" x14ac:dyDescent="0.15">
      <c r="A109" s="906" t="s">
        <v>360</v>
      </c>
      <c r="B109" s="887"/>
      <c r="C109" s="887"/>
      <c r="D109" s="887"/>
      <c r="E109" s="887"/>
      <c r="F109" s="887"/>
      <c r="G109" s="887"/>
      <c r="H109" s="887"/>
      <c r="I109" s="887"/>
      <c r="J109" s="887"/>
      <c r="K109" s="887"/>
      <c r="L109" s="887"/>
      <c r="M109" s="887"/>
      <c r="N109" s="887"/>
      <c r="O109" s="887"/>
      <c r="P109" s="887"/>
      <c r="Q109" s="887"/>
      <c r="R109" s="887"/>
      <c r="S109" s="887"/>
      <c r="T109" s="887"/>
      <c r="U109" s="887"/>
      <c r="V109" s="887"/>
      <c r="W109" s="887"/>
      <c r="X109" s="887"/>
      <c r="Y109" s="887"/>
      <c r="Z109" s="888"/>
      <c r="AA109" s="886" t="s">
        <v>361</v>
      </c>
      <c r="AB109" s="887"/>
      <c r="AC109" s="887"/>
      <c r="AD109" s="887"/>
      <c r="AE109" s="888"/>
      <c r="AF109" s="886" t="s">
        <v>362</v>
      </c>
      <c r="AG109" s="887"/>
      <c r="AH109" s="887"/>
      <c r="AI109" s="887"/>
      <c r="AJ109" s="888"/>
      <c r="AK109" s="886" t="s">
        <v>236</v>
      </c>
      <c r="AL109" s="887"/>
      <c r="AM109" s="887"/>
      <c r="AN109" s="887"/>
      <c r="AO109" s="888"/>
      <c r="AP109" s="886" t="s">
        <v>363</v>
      </c>
      <c r="AQ109" s="887"/>
      <c r="AR109" s="887"/>
      <c r="AS109" s="887"/>
      <c r="AT109" s="889"/>
      <c r="AU109" s="906" t="s">
        <v>360</v>
      </c>
      <c r="AV109" s="887"/>
      <c r="AW109" s="887"/>
      <c r="AX109" s="887"/>
      <c r="AY109" s="887"/>
      <c r="AZ109" s="887"/>
      <c r="BA109" s="887"/>
      <c r="BB109" s="887"/>
      <c r="BC109" s="887"/>
      <c r="BD109" s="887"/>
      <c r="BE109" s="887"/>
      <c r="BF109" s="887"/>
      <c r="BG109" s="887"/>
      <c r="BH109" s="887"/>
      <c r="BI109" s="887"/>
      <c r="BJ109" s="887"/>
      <c r="BK109" s="887"/>
      <c r="BL109" s="887"/>
      <c r="BM109" s="887"/>
      <c r="BN109" s="887"/>
      <c r="BO109" s="887"/>
      <c r="BP109" s="888"/>
      <c r="BQ109" s="886" t="s">
        <v>361</v>
      </c>
      <c r="BR109" s="887"/>
      <c r="BS109" s="887"/>
      <c r="BT109" s="887"/>
      <c r="BU109" s="888"/>
      <c r="BV109" s="886" t="s">
        <v>362</v>
      </c>
      <c r="BW109" s="887"/>
      <c r="BX109" s="887"/>
      <c r="BY109" s="887"/>
      <c r="BZ109" s="888"/>
      <c r="CA109" s="886" t="s">
        <v>236</v>
      </c>
      <c r="CB109" s="887"/>
      <c r="CC109" s="887"/>
      <c r="CD109" s="887"/>
      <c r="CE109" s="888"/>
      <c r="CF109" s="907" t="s">
        <v>363</v>
      </c>
      <c r="CG109" s="907"/>
      <c r="CH109" s="907"/>
      <c r="CI109" s="907"/>
      <c r="CJ109" s="907"/>
      <c r="CK109" s="886" t="s">
        <v>364</v>
      </c>
      <c r="CL109" s="887"/>
      <c r="CM109" s="887"/>
      <c r="CN109" s="887"/>
      <c r="CO109" s="887"/>
      <c r="CP109" s="887"/>
      <c r="CQ109" s="887"/>
      <c r="CR109" s="887"/>
      <c r="CS109" s="887"/>
      <c r="CT109" s="887"/>
      <c r="CU109" s="887"/>
      <c r="CV109" s="887"/>
      <c r="CW109" s="887"/>
      <c r="CX109" s="887"/>
      <c r="CY109" s="887"/>
      <c r="CZ109" s="887"/>
      <c r="DA109" s="887"/>
      <c r="DB109" s="887"/>
      <c r="DC109" s="887"/>
      <c r="DD109" s="887"/>
      <c r="DE109" s="887"/>
      <c r="DF109" s="888"/>
      <c r="DG109" s="886" t="s">
        <v>361</v>
      </c>
      <c r="DH109" s="887"/>
      <c r="DI109" s="887"/>
      <c r="DJ109" s="887"/>
      <c r="DK109" s="888"/>
      <c r="DL109" s="886" t="s">
        <v>362</v>
      </c>
      <c r="DM109" s="887"/>
      <c r="DN109" s="887"/>
      <c r="DO109" s="887"/>
      <c r="DP109" s="888"/>
      <c r="DQ109" s="886" t="s">
        <v>236</v>
      </c>
      <c r="DR109" s="887"/>
      <c r="DS109" s="887"/>
      <c r="DT109" s="887"/>
      <c r="DU109" s="888"/>
      <c r="DV109" s="886" t="s">
        <v>363</v>
      </c>
      <c r="DW109" s="887"/>
      <c r="DX109" s="887"/>
      <c r="DY109" s="887"/>
      <c r="DZ109" s="889"/>
    </row>
    <row r="110" spans="1:131" s="89" customFormat="1" ht="26.25" customHeight="1" x14ac:dyDescent="0.15">
      <c r="A110" s="890" t="s">
        <v>365</v>
      </c>
      <c r="B110" s="891"/>
      <c r="C110" s="891"/>
      <c r="D110" s="891"/>
      <c r="E110" s="891"/>
      <c r="F110" s="891"/>
      <c r="G110" s="891"/>
      <c r="H110" s="891"/>
      <c r="I110" s="891"/>
      <c r="J110" s="891"/>
      <c r="K110" s="891"/>
      <c r="L110" s="891"/>
      <c r="M110" s="891"/>
      <c r="N110" s="891"/>
      <c r="O110" s="891"/>
      <c r="P110" s="891"/>
      <c r="Q110" s="891"/>
      <c r="R110" s="891"/>
      <c r="S110" s="891"/>
      <c r="T110" s="891"/>
      <c r="U110" s="891"/>
      <c r="V110" s="891"/>
      <c r="W110" s="891"/>
      <c r="X110" s="891"/>
      <c r="Y110" s="891"/>
      <c r="Z110" s="892"/>
      <c r="AA110" s="893">
        <v>2881648</v>
      </c>
      <c r="AB110" s="894"/>
      <c r="AC110" s="894"/>
      <c r="AD110" s="894"/>
      <c r="AE110" s="895"/>
      <c r="AF110" s="896">
        <v>2880660</v>
      </c>
      <c r="AG110" s="894"/>
      <c r="AH110" s="894"/>
      <c r="AI110" s="894"/>
      <c r="AJ110" s="895"/>
      <c r="AK110" s="896">
        <v>2814406</v>
      </c>
      <c r="AL110" s="894"/>
      <c r="AM110" s="894"/>
      <c r="AN110" s="894"/>
      <c r="AO110" s="895"/>
      <c r="AP110" s="897">
        <v>23.9</v>
      </c>
      <c r="AQ110" s="898"/>
      <c r="AR110" s="898"/>
      <c r="AS110" s="898"/>
      <c r="AT110" s="899"/>
      <c r="AU110" s="900" t="s">
        <v>366</v>
      </c>
      <c r="AV110" s="901"/>
      <c r="AW110" s="901"/>
      <c r="AX110" s="901"/>
      <c r="AY110" s="901"/>
      <c r="AZ110" s="923" t="s">
        <v>367</v>
      </c>
      <c r="BA110" s="891"/>
      <c r="BB110" s="891"/>
      <c r="BC110" s="891"/>
      <c r="BD110" s="891"/>
      <c r="BE110" s="891"/>
      <c r="BF110" s="891"/>
      <c r="BG110" s="891"/>
      <c r="BH110" s="891"/>
      <c r="BI110" s="891"/>
      <c r="BJ110" s="891"/>
      <c r="BK110" s="891"/>
      <c r="BL110" s="891"/>
      <c r="BM110" s="891"/>
      <c r="BN110" s="891"/>
      <c r="BO110" s="891"/>
      <c r="BP110" s="892"/>
      <c r="BQ110" s="924">
        <v>28686006</v>
      </c>
      <c r="BR110" s="925"/>
      <c r="BS110" s="925"/>
      <c r="BT110" s="925"/>
      <c r="BU110" s="925"/>
      <c r="BV110" s="925">
        <v>27397435</v>
      </c>
      <c r="BW110" s="925"/>
      <c r="BX110" s="925"/>
      <c r="BY110" s="925"/>
      <c r="BZ110" s="925"/>
      <c r="CA110" s="925">
        <v>27944742</v>
      </c>
      <c r="CB110" s="925"/>
      <c r="CC110" s="925"/>
      <c r="CD110" s="925"/>
      <c r="CE110" s="925"/>
      <c r="CF110" s="938">
        <v>236.9</v>
      </c>
      <c r="CG110" s="939"/>
      <c r="CH110" s="939"/>
      <c r="CI110" s="939"/>
      <c r="CJ110" s="939"/>
      <c r="CK110" s="940" t="s">
        <v>368</v>
      </c>
      <c r="CL110" s="941"/>
      <c r="CM110" s="923" t="s">
        <v>369</v>
      </c>
      <c r="CN110" s="891"/>
      <c r="CO110" s="891"/>
      <c r="CP110" s="891"/>
      <c r="CQ110" s="891"/>
      <c r="CR110" s="891"/>
      <c r="CS110" s="891"/>
      <c r="CT110" s="891"/>
      <c r="CU110" s="891"/>
      <c r="CV110" s="891"/>
      <c r="CW110" s="891"/>
      <c r="CX110" s="891"/>
      <c r="CY110" s="891"/>
      <c r="CZ110" s="891"/>
      <c r="DA110" s="891"/>
      <c r="DB110" s="891"/>
      <c r="DC110" s="891"/>
      <c r="DD110" s="891"/>
      <c r="DE110" s="891"/>
      <c r="DF110" s="892"/>
      <c r="DG110" s="924" t="s">
        <v>62</v>
      </c>
      <c r="DH110" s="925"/>
      <c r="DI110" s="925"/>
      <c r="DJ110" s="925"/>
      <c r="DK110" s="925"/>
      <c r="DL110" s="925" t="s">
        <v>62</v>
      </c>
      <c r="DM110" s="925"/>
      <c r="DN110" s="925"/>
      <c r="DO110" s="925"/>
      <c r="DP110" s="925"/>
      <c r="DQ110" s="925" t="s">
        <v>62</v>
      </c>
      <c r="DR110" s="925"/>
      <c r="DS110" s="925"/>
      <c r="DT110" s="925"/>
      <c r="DU110" s="925"/>
      <c r="DV110" s="926" t="s">
        <v>62</v>
      </c>
      <c r="DW110" s="926"/>
      <c r="DX110" s="926"/>
      <c r="DY110" s="926"/>
      <c r="DZ110" s="927"/>
    </row>
    <row r="111" spans="1:131" s="89" customFormat="1" ht="26.25" customHeight="1" x14ac:dyDescent="0.15">
      <c r="A111" s="928" t="s">
        <v>370</v>
      </c>
      <c r="B111" s="929"/>
      <c r="C111" s="929"/>
      <c r="D111" s="929"/>
      <c r="E111" s="929"/>
      <c r="F111" s="929"/>
      <c r="G111" s="929"/>
      <c r="H111" s="929"/>
      <c r="I111" s="929"/>
      <c r="J111" s="929"/>
      <c r="K111" s="929"/>
      <c r="L111" s="929"/>
      <c r="M111" s="929"/>
      <c r="N111" s="929"/>
      <c r="O111" s="929"/>
      <c r="P111" s="929"/>
      <c r="Q111" s="929"/>
      <c r="R111" s="929"/>
      <c r="S111" s="929"/>
      <c r="T111" s="929"/>
      <c r="U111" s="929"/>
      <c r="V111" s="929"/>
      <c r="W111" s="929"/>
      <c r="X111" s="929"/>
      <c r="Y111" s="929"/>
      <c r="Z111" s="930"/>
      <c r="AA111" s="931" t="s">
        <v>62</v>
      </c>
      <c r="AB111" s="932"/>
      <c r="AC111" s="932"/>
      <c r="AD111" s="932"/>
      <c r="AE111" s="933"/>
      <c r="AF111" s="934" t="s">
        <v>62</v>
      </c>
      <c r="AG111" s="932"/>
      <c r="AH111" s="932"/>
      <c r="AI111" s="932"/>
      <c r="AJ111" s="933"/>
      <c r="AK111" s="934" t="s">
        <v>62</v>
      </c>
      <c r="AL111" s="932"/>
      <c r="AM111" s="932"/>
      <c r="AN111" s="932"/>
      <c r="AO111" s="933"/>
      <c r="AP111" s="935" t="s">
        <v>62</v>
      </c>
      <c r="AQ111" s="936"/>
      <c r="AR111" s="936"/>
      <c r="AS111" s="936"/>
      <c r="AT111" s="937"/>
      <c r="AU111" s="902"/>
      <c r="AV111" s="903"/>
      <c r="AW111" s="903"/>
      <c r="AX111" s="903"/>
      <c r="AY111" s="903"/>
      <c r="AZ111" s="916" t="s">
        <v>371</v>
      </c>
      <c r="BA111" s="917"/>
      <c r="BB111" s="917"/>
      <c r="BC111" s="917"/>
      <c r="BD111" s="917"/>
      <c r="BE111" s="917"/>
      <c r="BF111" s="917"/>
      <c r="BG111" s="917"/>
      <c r="BH111" s="917"/>
      <c r="BI111" s="917"/>
      <c r="BJ111" s="917"/>
      <c r="BK111" s="917"/>
      <c r="BL111" s="917"/>
      <c r="BM111" s="917"/>
      <c r="BN111" s="917"/>
      <c r="BO111" s="917"/>
      <c r="BP111" s="918"/>
      <c r="BQ111" s="919">
        <v>18</v>
      </c>
      <c r="BR111" s="920"/>
      <c r="BS111" s="920"/>
      <c r="BT111" s="920"/>
      <c r="BU111" s="920"/>
      <c r="BV111" s="920">
        <v>105</v>
      </c>
      <c r="BW111" s="920"/>
      <c r="BX111" s="920"/>
      <c r="BY111" s="920"/>
      <c r="BZ111" s="920"/>
      <c r="CA111" s="920">
        <v>33</v>
      </c>
      <c r="CB111" s="920"/>
      <c r="CC111" s="920"/>
      <c r="CD111" s="920"/>
      <c r="CE111" s="920"/>
      <c r="CF111" s="914">
        <v>0</v>
      </c>
      <c r="CG111" s="915"/>
      <c r="CH111" s="915"/>
      <c r="CI111" s="915"/>
      <c r="CJ111" s="915"/>
      <c r="CK111" s="942"/>
      <c r="CL111" s="943"/>
      <c r="CM111" s="916" t="s">
        <v>372</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62</v>
      </c>
      <c r="DH111" s="920"/>
      <c r="DI111" s="920"/>
      <c r="DJ111" s="920"/>
      <c r="DK111" s="920"/>
      <c r="DL111" s="920" t="s">
        <v>62</v>
      </c>
      <c r="DM111" s="920"/>
      <c r="DN111" s="920"/>
      <c r="DO111" s="920"/>
      <c r="DP111" s="920"/>
      <c r="DQ111" s="920" t="s">
        <v>62</v>
      </c>
      <c r="DR111" s="920"/>
      <c r="DS111" s="920"/>
      <c r="DT111" s="920"/>
      <c r="DU111" s="920"/>
      <c r="DV111" s="921" t="s">
        <v>62</v>
      </c>
      <c r="DW111" s="921"/>
      <c r="DX111" s="921"/>
      <c r="DY111" s="921"/>
      <c r="DZ111" s="922"/>
    </row>
    <row r="112" spans="1:131" s="89" customFormat="1" ht="26.25" customHeight="1" x14ac:dyDescent="0.15">
      <c r="A112" s="946" t="s">
        <v>373</v>
      </c>
      <c r="B112" s="947"/>
      <c r="C112" s="917" t="s">
        <v>374</v>
      </c>
      <c r="D112" s="917"/>
      <c r="E112" s="917"/>
      <c r="F112" s="917"/>
      <c r="G112" s="917"/>
      <c r="H112" s="917"/>
      <c r="I112" s="917"/>
      <c r="J112" s="917"/>
      <c r="K112" s="917"/>
      <c r="L112" s="917"/>
      <c r="M112" s="917"/>
      <c r="N112" s="917"/>
      <c r="O112" s="917"/>
      <c r="P112" s="917"/>
      <c r="Q112" s="917"/>
      <c r="R112" s="917"/>
      <c r="S112" s="917"/>
      <c r="T112" s="917"/>
      <c r="U112" s="917"/>
      <c r="V112" s="917"/>
      <c r="W112" s="917"/>
      <c r="X112" s="917"/>
      <c r="Y112" s="917"/>
      <c r="Z112" s="918"/>
      <c r="AA112" s="952" t="s">
        <v>62</v>
      </c>
      <c r="AB112" s="953"/>
      <c r="AC112" s="953"/>
      <c r="AD112" s="953"/>
      <c r="AE112" s="954"/>
      <c r="AF112" s="955" t="s">
        <v>62</v>
      </c>
      <c r="AG112" s="953"/>
      <c r="AH112" s="953"/>
      <c r="AI112" s="953"/>
      <c r="AJ112" s="954"/>
      <c r="AK112" s="955" t="s">
        <v>62</v>
      </c>
      <c r="AL112" s="953"/>
      <c r="AM112" s="953"/>
      <c r="AN112" s="953"/>
      <c r="AO112" s="954"/>
      <c r="AP112" s="956" t="s">
        <v>62</v>
      </c>
      <c r="AQ112" s="957"/>
      <c r="AR112" s="957"/>
      <c r="AS112" s="957"/>
      <c r="AT112" s="958"/>
      <c r="AU112" s="902"/>
      <c r="AV112" s="903"/>
      <c r="AW112" s="903"/>
      <c r="AX112" s="903"/>
      <c r="AY112" s="903"/>
      <c r="AZ112" s="916" t="s">
        <v>375</v>
      </c>
      <c r="BA112" s="917"/>
      <c r="BB112" s="917"/>
      <c r="BC112" s="917"/>
      <c r="BD112" s="917"/>
      <c r="BE112" s="917"/>
      <c r="BF112" s="917"/>
      <c r="BG112" s="917"/>
      <c r="BH112" s="917"/>
      <c r="BI112" s="917"/>
      <c r="BJ112" s="917"/>
      <c r="BK112" s="917"/>
      <c r="BL112" s="917"/>
      <c r="BM112" s="917"/>
      <c r="BN112" s="917"/>
      <c r="BO112" s="917"/>
      <c r="BP112" s="918"/>
      <c r="BQ112" s="919">
        <v>12414446</v>
      </c>
      <c r="BR112" s="920"/>
      <c r="BS112" s="920"/>
      <c r="BT112" s="920"/>
      <c r="BU112" s="920"/>
      <c r="BV112" s="920">
        <v>9973048</v>
      </c>
      <c r="BW112" s="920"/>
      <c r="BX112" s="920"/>
      <c r="BY112" s="920"/>
      <c r="BZ112" s="920"/>
      <c r="CA112" s="920">
        <v>9033367</v>
      </c>
      <c r="CB112" s="920"/>
      <c r="CC112" s="920"/>
      <c r="CD112" s="920"/>
      <c r="CE112" s="920"/>
      <c r="CF112" s="914">
        <v>76.599999999999994</v>
      </c>
      <c r="CG112" s="915"/>
      <c r="CH112" s="915"/>
      <c r="CI112" s="915"/>
      <c r="CJ112" s="915"/>
      <c r="CK112" s="942"/>
      <c r="CL112" s="943"/>
      <c r="CM112" s="916" t="s">
        <v>376</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62</v>
      </c>
      <c r="DH112" s="920"/>
      <c r="DI112" s="920"/>
      <c r="DJ112" s="920"/>
      <c r="DK112" s="920"/>
      <c r="DL112" s="920" t="s">
        <v>62</v>
      </c>
      <c r="DM112" s="920"/>
      <c r="DN112" s="920"/>
      <c r="DO112" s="920"/>
      <c r="DP112" s="920"/>
      <c r="DQ112" s="920" t="s">
        <v>62</v>
      </c>
      <c r="DR112" s="920"/>
      <c r="DS112" s="920"/>
      <c r="DT112" s="920"/>
      <c r="DU112" s="920"/>
      <c r="DV112" s="921" t="s">
        <v>62</v>
      </c>
      <c r="DW112" s="921"/>
      <c r="DX112" s="921"/>
      <c r="DY112" s="921"/>
      <c r="DZ112" s="922"/>
    </row>
    <row r="113" spans="1:130" s="89" customFormat="1" ht="26.25" customHeight="1" x14ac:dyDescent="0.15">
      <c r="A113" s="948"/>
      <c r="B113" s="949"/>
      <c r="C113" s="917" t="s">
        <v>377</v>
      </c>
      <c r="D113" s="917"/>
      <c r="E113" s="917"/>
      <c r="F113" s="917"/>
      <c r="G113" s="917"/>
      <c r="H113" s="917"/>
      <c r="I113" s="917"/>
      <c r="J113" s="917"/>
      <c r="K113" s="917"/>
      <c r="L113" s="917"/>
      <c r="M113" s="917"/>
      <c r="N113" s="917"/>
      <c r="O113" s="917"/>
      <c r="P113" s="917"/>
      <c r="Q113" s="917"/>
      <c r="R113" s="917"/>
      <c r="S113" s="917"/>
      <c r="T113" s="917"/>
      <c r="U113" s="917"/>
      <c r="V113" s="917"/>
      <c r="W113" s="917"/>
      <c r="X113" s="917"/>
      <c r="Y113" s="917"/>
      <c r="Z113" s="918"/>
      <c r="AA113" s="931">
        <v>865293</v>
      </c>
      <c r="AB113" s="932"/>
      <c r="AC113" s="932"/>
      <c r="AD113" s="932"/>
      <c r="AE113" s="933"/>
      <c r="AF113" s="934">
        <v>736201</v>
      </c>
      <c r="AG113" s="932"/>
      <c r="AH113" s="932"/>
      <c r="AI113" s="932"/>
      <c r="AJ113" s="933"/>
      <c r="AK113" s="934">
        <v>761841</v>
      </c>
      <c r="AL113" s="932"/>
      <c r="AM113" s="932"/>
      <c r="AN113" s="932"/>
      <c r="AO113" s="933"/>
      <c r="AP113" s="935">
        <v>6.5</v>
      </c>
      <c r="AQ113" s="936"/>
      <c r="AR113" s="936"/>
      <c r="AS113" s="936"/>
      <c r="AT113" s="937"/>
      <c r="AU113" s="902"/>
      <c r="AV113" s="903"/>
      <c r="AW113" s="903"/>
      <c r="AX113" s="903"/>
      <c r="AY113" s="903"/>
      <c r="AZ113" s="916" t="s">
        <v>378</v>
      </c>
      <c r="BA113" s="917"/>
      <c r="BB113" s="917"/>
      <c r="BC113" s="917"/>
      <c r="BD113" s="917"/>
      <c r="BE113" s="917"/>
      <c r="BF113" s="917"/>
      <c r="BG113" s="917"/>
      <c r="BH113" s="917"/>
      <c r="BI113" s="917"/>
      <c r="BJ113" s="917"/>
      <c r="BK113" s="917"/>
      <c r="BL113" s="917"/>
      <c r="BM113" s="917"/>
      <c r="BN113" s="917"/>
      <c r="BO113" s="917"/>
      <c r="BP113" s="918"/>
      <c r="BQ113" s="919">
        <v>2382093</v>
      </c>
      <c r="BR113" s="920"/>
      <c r="BS113" s="920"/>
      <c r="BT113" s="920"/>
      <c r="BU113" s="920"/>
      <c r="BV113" s="920">
        <v>2056364</v>
      </c>
      <c r="BW113" s="920"/>
      <c r="BX113" s="920"/>
      <c r="BY113" s="920"/>
      <c r="BZ113" s="920"/>
      <c r="CA113" s="920">
        <v>1788166</v>
      </c>
      <c r="CB113" s="920"/>
      <c r="CC113" s="920"/>
      <c r="CD113" s="920"/>
      <c r="CE113" s="920"/>
      <c r="CF113" s="914">
        <v>15.2</v>
      </c>
      <c r="CG113" s="915"/>
      <c r="CH113" s="915"/>
      <c r="CI113" s="915"/>
      <c r="CJ113" s="915"/>
      <c r="CK113" s="942"/>
      <c r="CL113" s="943"/>
      <c r="CM113" s="916" t="s">
        <v>379</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2" t="s">
        <v>62</v>
      </c>
      <c r="DH113" s="953"/>
      <c r="DI113" s="953"/>
      <c r="DJ113" s="953"/>
      <c r="DK113" s="954"/>
      <c r="DL113" s="955" t="s">
        <v>62</v>
      </c>
      <c r="DM113" s="953"/>
      <c r="DN113" s="953"/>
      <c r="DO113" s="953"/>
      <c r="DP113" s="954"/>
      <c r="DQ113" s="955" t="s">
        <v>62</v>
      </c>
      <c r="DR113" s="953"/>
      <c r="DS113" s="953"/>
      <c r="DT113" s="953"/>
      <c r="DU113" s="954"/>
      <c r="DV113" s="956" t="s">
        <v>62</v>
      </c>
      <c r="DW113" s="957"/>
      <c r="DX113" s="957"/>
      <c r="DY113" s="957"/>
      <c r="DZ113" s="958"/>
    </row>
    <row r="114" spans="1:130" s="89" customFormat="1" ht="26.25" customHeight="1" x14ac:dyDescent="0.15">
      <c r="A114" s="948"/>
      <c r="B114" s="949"/>
      <c r="C114" s="917" t="s">
        <v>380</v>
      </c>
      <c r="D114" s="917"/>
      <c r="E114" s="917"/>
      <c r="F114" s="917"/>
      <c r="G114" s="917"/>
      <c r="H114" s="917"/>
      <c r="I114" s="917"/>
      <c r="J114" s="917"/>
      <c r="K114" s="917"/>
      <c r="L114" s="917"/>
      <c r="M114" s="917"/>
      <c r="N114" s="917"/>
      <c r="O114" s="917"/>
      <c r="P114" s="917"/>
      <c r="Q114" s="917"/>
      <c r="R114" s="917"/>
      <c r="S114" s="917"/>
      <c r="T114" s="917"/>
      <c r="U114" s="917"/>
      <c r="V114" s="917"/>
      <c r="W114" s="917"/>
      <c r="X114" s="917"/>
      <c r="Y114" s="917"/>
      <c r="Z114" s="918"/>
      <c r="AA114" s="952">
        <v>177498</v>
      </c>
      <c r="AB114" s="953"/>
      <c r="AC114" s="953"/>
      <c r="AD114" s="953"/>
      <c r="AE114" s="954"/>
      <c r="AF114" s="955">
        <v>199381</v>
      </c>
      <c r="AG114" s="953"/>
      <c r="AH114" s="953"/>
      <c r="AI114" s="953"/>
      <c r="AJ114" s="954"/>
      <c r="AK114" s="955">
        <v>246134</v>
      </c>
      <c r="AL114" s="953"/>
      <c r="AM114" s="953"/>
      <c r="AN114" s="953"/>
      <c r="AO114" s="954"/>
      <c r="AP114" s="956">
        <v>2.1</v>
      </c>
      <c r="AQ114" s="957"/>
      <c r="AR114" s="957"/>
      <c r="AS114" s="957"/>
      <c r="AT114" s="958"/>
      <c r="AU114" s="902"/>
      <c r="AV114" s="903"/>
      <c r="AW114" s="903"/>
      <c r="AX114" s="903"/>
      <c r="AY114" s="903"/>
      <c r="AZ114" s="916" t="s">
        <v>381</v>
      </c>
      <c r="BA114" s="917"/>
      <c r="BB114" s="917"/>
      <c r="BC114" s="917"/>
      <c r="BD114" s="917"/>
      <c r="BE114" s="917"/>
      <c r="BF114" s="917"/>
      <c r="BG114" s="917"/>
      <c r="BH114" s="917"/>
      <c r="BI114" s="917"/>
      <c r="BJ114" s="917"/>
      <c r="BK114" s="917"/>
      <c r="BL114" s="917"/>
      <c r="BM114" s="917"/>
      <c r="BN114" s="917"/>
      <c r="BO114" s="917"/>
      <c r="BP114" s="918"/>
      <c r="BQ114" s="919">
        <v>2856488</v>
      </c>
      <c r="BR114" s="920"/>
      <c r="BS114" s="920"/>
      <c r="BT114" s="920"/>
      <c r="BU114" s="920"/>
      <c r="BV114" s="920">
        <v>2863068</v>
      </c>
      <c r="BW114" s="920"/>
      <c r="BX114" s="920"/>
      <c r="BY114" s="920"/>
      <c r="BZ114" s="920"/>
      <c r="CA114" s="920">
        <v>2914582</v>
      </c>
      <c r="CB114" s="920"/>
      <c r="CC114" s="920"/>
      <c r="CD114" s="920"/>
      <c r="CE114" s="920"/>
      <c r="CF114" s="914">
        <v>24.7</v>
      </c>
      <c r="CG114" s="915"/>
      <c r="CH114" s="915"/>
      <c r="CI114" s="915"/>
      <c r="CJ114" s="915"/>
      <c r="CK114" s="942"/>
      <c r="CL114" s="943"/>
      <c r="CM114" s="916" t="s">
        <v>382</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2" t="s">
        <v>62</v>
      </c>
      <c r="DH114" s="953"/>
      <c r="DI114" s="953"/>
      <c r="DJ114" s="953"/>
      <c r="DK114" s="954"/>
      <c r="DL114" s="955" t="s">
        <v>62</v>
      </c>
      <c r="DM114" s="953"/>
      <c r="DN114" s="953"/>
      <c r="DO114" s="953"/>
      <c r="DP114" s="954"/>
      <c r="DQ114" s="955" t="s">
        <v>62</v>
      </c>
      <c r="DR114" s="953"/>
      <c r="DS114" s="953"/>
      <c r="DT114" s="953"/>
      <c r="DU114" s="954"/>
      <c r="DV114" s="956" t="s">
        <v>62</v>
      </c>
      <c r="DW114" s="957"/>
      <c r="DX114" s="957"/>
      <c r="DY114" s="957"/>
      <c r="DZ114" s="958"/>
    </row>
    <row r="115" spans="1:130" s="89" customFormat="1" ht="26.25" customHeight="1" x14ac:dyDescent="0.15">
      <c r="A115" s="948"/>
      <c r="B115" s="949"/>
      <c r="C115" s="917" t="s">
        <v>383</v>
      </c>
      <c r="D115" s="917"/>
      <c r="E115" s="917"/>
      <c r="F115" s="917"/>
      <c r="G115" s="917"/>
      <c r="H115" s="917"/>
      <c r="I115" s="917"/>
      <c r="J115" s="917"/>
      <c r="K115" s="917"/>
      <c r="L115" s="917"/>
      <c r="M115" s="917"/>
      <c r="N115" s="917"/>
      <c r="O115" s="917"/>
      <c r="P115" s="917"/>
      <c r="Q115" s="917"/>
      <c r="R115" s="917"/>
      <c r="S115" s="917"/>
      <c r="T115" s="917"/>
      <c r="U115" s="917"/>
      <c r="V115" s="917"/>
      <c r="W115" s="917"/>
      <c r="X115" s="917"/>
      <c r="Y115" s="917"/>
      <c r="Z115" s="918"/>
      <c r="AA115" s="931">
        <v>6</v>
      </c>
      <c r="AB115" s="932"/>
      <c r="AC115" s="932"/>
      <c r="AD115" s="932"/>
      <c r="AE115" s="933"/>
      <c r="AF115" s="934">
        <v>6</v>
      </c>
      <c r="AG115" s="932"/>
      <c r="AH115" s="932"/>
      <c r="AI115" s="932"/>
      <c r="AJ115" s="933"/>
      <c r="AK115" s="934">
        <v>67</v>
      </c>
      <c r="AL115" s="932"/>
      <c r="AM115" s="932"/>
      <c r="AN115" s="932"/>
      <c r="AO115" s="933"/>
      <c r="AP115" s="935">
        <v>0</v>
      </c>
      <c r="AQ115" s="936"/>
      <c r="AR115" s="936"/>
      <c r="AS115" s="936"/>
      <c r="AT115" s="937"/>
      <c r="AU115" s="902"/>
      <c r="AV115" s="903"/>
      <c r="AW115" s="903"/>
      <c r="AX115" s="903"/>
      <c r="AY115" s="903"/>
      <c r="AZ115" s="916" t="s">
        <v>384</v>
      </c>
      <c r="BA115" s="917"/>
      <c r="BB115" s="917"/>
      <c r="BC115" s="917"/>
      <c r="BD115" s="917"/>
      <c r="BE115" s="917"/>
      <c r="BF115" s="917"/>
      <c r="BG115" s="917"/>
      <c r="BH115" s="917"/>
      <c r="BI115" s="917"/>
      <c r="BJ115" s="917"/>
      <c r="BK115" s="917"/>
      <c r="BL115" s="917"/>
      <c r="BM115" s="917"/>
      <c r="BN115" s="917"/>
      <c r="BO115" s="917"/>
      <c r="BP115" s="918"/>
      <c r="BQ115" s="919" t="s">
        <v>62</v>
      </c>
      <c r="BR115" s="920"/>
      <c r="BS115" s="920"/>
      <c r="BT115" s="920"/>
      <c r="BU115" s="920"/>
      <c r="BV115" s="920" t="s">
        <v>62</v>
      </c>
      <c r="BW115" s="920"/>
      <c r="BX115" s="920"/>
      <c r="BY115" s="920"/>
      <c r="BZ115" s="920"/>
      <c r="CA115" s="920" t="s">
        <v>62</v>
      </c>
      <c r="CB115" s="920"/>
      <c r="CC115" s="920"/>
      <c r="CD115" s="920"/>
      <c r="CE115" s="920"/>
      <c r="CF115" s="914" t="s">
        <v>62</v>
      </c>
      <c r="CG115" s="915"/>
      <c r="CH115" s="915"/>
      <c r="CI115" s="915"/>
      <c r="CJ115" s="915"/>
      <c r="CK115" s="942"/>
      <c r="CL115" s="943"/>
      <c r="CM115" s="916" t="s">
        <v>385</v>
      </c>
      <c r="CN115" s="917"/>
      <c r="CO115" s="917"/>
      <c r="CP115" s="917"/>
      <c r="CQ115" s="917"/>
      <c r="CR115" s="917"/>
      <c r="CS115" s="917"/>
      <c r="CT115" s="917"/>
      <c r="CU115" s="917"/>
      <c r="CV115" s="917"/>
      <c r="CW115" s="917"/>
      <c r="CX115" s="917"/>
      <c r="CY115" s="917"/>
      <c r="CZ115" s="917"/>
      <c r="DA115" s="917"/>
      <c r="DB115" s="917"/>
      <c r="DC115" s="917"/>
      <c r="DD115" s="917"/>
      <c r="DE115" s="917"/>
      <c r="DF115" s="918"/>
      <c r="DG115" s="952" t="s">
        <v>62</v>
      </c>
      <c r="DH115" s="953"/>
      <c r="DI115" s="953"/>
      <c r="DJ115" s="953"/>
      <c r="DK115" s="954"/>
      <c r="DL115" s="955" t="s">
        <v>62</v>
      </c>
      <c r="DM115" s="953"/>
      <c r="DN115" s="953"/>
      <c r="DO115" s="953"/>
      <c r="DP115" s="954"/>
      <c r="DQ115" s="955" t="s">
        <v>62</v>
      </c>
      <c r="DR115" s="953"/>
      <c r="DS115" s="953"/>
      <c r="DT115" s="953"/>
      <c r="DU115" s="954"/>
      <c r="DV115" s="956" t="s">
        <v>62</v>
      </c>
      <c r="DW115" s="957"/>
      <c r="DX115" s="957"/>
      <c r="DY115" s="957"/>
      <c r="DZ115" s="958"/>
    </row>
    <row r="116" spans="1:130" s="89" customFormat="1" ht="26.25" customHeight="1" x14ac:dyDescent="0.15">
      <c r="A116" s="950"/>
      <c r="B116" s="951"/>
      <c r="C116" s="959" t="s">
        <v>386</v>
      </c>
      <c r="D116" s="959"/>
      <c r="E116" s="959"/>
      <c r="F116" s="959"/>
      <c r="G116" s="959"/>
      <c r="H116" s="959"/>
      <c r="I116" s="959"/>
      <c r="J116" s="959"/>
      <c r="K116" s="959"/>
      <c r="L116" s="959"/>
      <c r="M116" s="959"/>
      <c r="N116" s="959"/>
      <c r="O116" s="959"/>
      <c r="P116" s="959"/>
      <c r="Q116" s="959"/>
      <c r="R116" s="959"/>
      <c r="S116" s="959"/>
      <c r="T116" s="959"/>
      <c r="U116" s="959"/>
      <c r="V116" s="959"/>
      <c r="W116" s="959"/>
      <c r="X116" s="959"/>
      <c r="Y116" s="959"/>
      <c r="Z116" s="960"/>
      <c r="AA116" s="952" t="s">
        <v>62</v>
      </c>
      <c r="AB116" s="953"/>
      <c r="AC116" s="953"/>
      <c r="AD116" s="953"/>
      <c r="AE116" s="954"/>
      <c r="AF116" s="955" t="s">
        <v>62</v>
      </c>
      <c r="AG116" s="953"/>
      <c r="AH116" s="953"/>
      <c r="AI116" s="953"/>
      <c r="AJ116" s="954"/>
      <c r="AK116" s="955" t="s">
        <v>62</v>
      </c>
      <c r="AL116" s="953"/>
      <c r="AM116" s="953"/>
      <c r="AN116" s="953"/>
      <c r="AO116" s="954"/>
      <c r="AP116" s="956" t="s">
        <v>62</v>
      </c>
      <c r="AQ116" s="957"/>
      <c r="AR116" s="957"/>
      <c r="AS116" s="957"/>
      <c r="AT116" s="958"/>
      <c r="AU116" s="902"/>
      <c r="AV116" s="903"/>
      <c r="AW116" s="903"/>
      <c r="AX116" s="903"/>
      <c r="AY116" s="903"/>
      <c r="AZ116" s="961" t="s">
        <v>387</v>
      </c>
      <c r="BA116" s="962"/>
      <c r="BB116" s="962"/>
      <c r="BC116" s="962"/>
      <c r="BD116" s="962"/>
      <c r="BE116" s="962"/>
      <c r="BF116" s="962"/>
      <c r="BG116" s="962"/>
      <c r="BH116" s="962"/>
      <c r="BI116" s="962"/>
      <c r="BJ116" s="962"/>
      <c r="BK116" s="962"/>
      <c r="BL116" s="962"/>
      <c r="BM116" s="962"/>
      <c r="BN116" s="962"/>
      <c r="BO116" s="962"/>
      <c r="BP116" s="963"/>
      <c r="BQ116" s="919" t="s">
        <v>62</v>
      </c>
      <c r="BR116" s="920"/>
      <c r="BS116" s="920"/>
      <c r="BT116" s="920"/>
      <c r="BU116" s="920"/>
      <c r="BV116" s="920" t="s">
        <v>62</v>
      </c>
      <c r="BW116" s="920"/>
      <c r="BX116" s="920"/>
      <c r="BY116" s="920"/>
      <c r="BZ116" s="920"/>
      <c r="CA116" s="920" t="s">
        <v>62</v>
      </c>
      <c r="CB116" s="920"/>
      <c r="CC116" s="920"/>
      <c r="CD116" s="920"/>
      <c r="CE116" s="920"/>
      <c r="CF116" s="914" t="s">
        <v>62</v>
      </c>
      <c r="CG116" s="915"/>
      <c r="CH116" s="915"/>
      <c r="CI116" s="915"/>
      <c r="CJ116" s="915"/>
      <c r="CK116" s="942"/>
      <c r="CL116" s="943"/>
      <c r="CM116" s="916" t="s">
        <v>388</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2" t="s">
        <v>62</v>
      </c>
      <c r="DH116" s="953"/>
      <c r="DI116" s="953"/>
      <c r="DJ116" s="953"/>
      <c r="DK116" s="954"/>
      <c r="DL116" s="955" t="s">
        <v>62</v>
      </c>
      <c r="DM116" s="953"/>
      <c r="DN116" s="953"/>
      <c r="DO116" s="953"/>
      <c r="DP116" s="954"/>
      <c r="DQ116" s="955" t="s">
        <v>62</v>
      </c>
      <c r="DR116" s="953"/>
      <c r="DS116" s="953"/>
      <c r="DT116" s="953"/>
      <c r="DU116" s="954"/>
      <c r="DV116" s="956" t="s">
        <v>62</v>
      </c>
      <c r="DW116" s="957"/>
      <c r="DX116" s="957"/>
      <c r="DY116" s="957"/>
      <c r="DZ116" s="958"/>
    </row>
    <row r="117" spans="1:130" s="89" customFormat="1" ht="26.25" customHeight="1" x14ac:dyDescent="0.15">
      <c r="A117" s="906" t="s">
        <v>117</v>
      </c>
      <c r="B117" s="887"/>
      <c r="C117" s="887"/>
      <c r="D117" s="887"/>
      <c r="E117" s="887"/>
      <c r="F117" s="887"/>
      <c r="G117" s="887"/>
      <c r="H117" s="887"/>
      <c r="I117" s="887"/>
      <c r="J117" s="887"/>
      <c r="K117" s="887"/>
      <c r="L117" s="887"/>
      <c r="M117" s="887"/>
      <c r="N117" s="887"/>
      <c r="O117" s="887"/>
      <c r="P117" s="887"/>
      <c r="Q117" s="887"/>
      <c r="R117" s="887"/>
      <c r="S117" s="887"/>
      <c r="T117" s="887"/>
      <c r="U117" s="887"/>
      <c r="V117" s="887"/>
      <c r="W117" s="887"/>
      <c r="X117" s="887"/>
      <c r="Y117" s="971" t="s">
        <v>389</v>
      </c>
      <c r="Z117" s="888"/>
      <c r="AA117" s="972">
        <v>3924445</v>
      </c>
      <c r="AB117" s="973"/>
      <c r="AC117" s="973"/>
      <c r="AD117" s="973"/>
      <c r="AE117" s="974"/>
      <c r="AF117" s="975">
        <v>3816248</v>
      </c>
      <c r="AG117" s="973"/>
      <c r="AH117" s="973"/>
      <c r="AI117" s="973"/>
      <c r="AJ117" s="974"/>
      <c r="AK117" s="975">
        <v>3822448</v>
      </c>
      <c r="AL117" s="973"/>
      <c r="AM117" s="973"/>
      <c r="AN117" s="973"/>
      <c r="AO117" s="974"/>
      <c r="AP117" s="976"/>
      <c r="AQ117" s="977"/>
      <c r="AR117" s="977"/>
      <c r="AS117" s="977"/>
      <c r="AT117" s="978"/>
      <c r="AU117" s="902"/>
      <c r="AV117" s="903"/>
      <c r="AW117" s="903"/>
      <c r="AX117" s="903"/>
      <c r="AY117" s="903"/>
      <c r="AZ117" s="968" t="s">
        <v>390</v>
      </c>
      <c r="BA117" s="969"/>
      <c r="BB117" s="969"/>
      <c r="BC117" s="969"/>
      <c r="BD117" s="969"/>
      <c r="BE117" s="969"/>
      <c r="BF117" s="969"/>
      <c r="BG117" s="969"/>
      <c r="BH117" s="969"/>
      <c r="BI117" s="969"/>
      <c r="BJ117" s="969"/>
      <c r="BK117" s="969"/>
      <c r="BL117" s="969"/>
      <c r="BM117" s="969"/>
      <c r="BN117" s="969"/>
      <c r="BO117" s="969"/>
      <c r="BP117" s="970"/>
      <c r="BQ117" s="919" t="s">
        <v>62</v>
      </c>
      <c r="BR117" s="920"/>
      <c r="BS117" s="920"/>
      <c r="BT117" s="920"/>
      <c r="BU117" s="920"/>
      <c r="BV117" s="920" t="s">
        <v>62</v>
      </c>
      <c r="BW117" s="920"/>
      <c r="BX117" s="920"/>
      <c r="BY117" s="920"/>
      <c r="BZ117" s="920"/>
      <c r="CA117" s="920" t="s">
        <v>62</v>
      </c>
      <c r="CB117" s="920"/>
      <c r="CC117" s="920"/>
      <c r="CD117" s="920"/>
      <c r="CE117" s="920"/>
      <c r="CF117" s="914" t="s">
        <v>62</v>
      </c>
      <c r="CG117" s="915"/>
      <c r="CH117" s="915"/>
      <c r="CI117" s="915"/>
      <c r="CJ117" s="915"/>
      <c r="CK117" s="942"/>
      <c r="CL117" s="943"/>
      <c r="CM117" s="916" t="s">
        <v>391</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2" t="s">
        <v>62</v>
      </c>
      <c r="DH117" s="953"/>
      <c r="DI117" s="953"/>
      <c r="DJ117" s="953"/>
      <c r="DK117" s="954"/>
      <c r="DL117" s="955" t="s">
        <v>62</v>
      </c>
      <c r="DM117" s="953"/>
      <c r="DN117" s="953"/>
      <c r="DO117" s="953"/>
      <c r="DP117" s="954"/>
      <c r="DQ117" s="955" t="s">
        <v>62</v>
      </c>
      <c r="DR117" s="953"/>
      <c r="DS117" s="953"/>
      <c r="DT117" s="953"/>
      <c r="DU117" s="954"/>
      <c r="DV117" s="956" t="s">
        <v>62</v>
      </c>
      <c r="DW117" s="957"/>
      <c r="DX117" s="957"/>
      <c r="DY117" s="957"/>
      <c r="DZ117" s="958"/>
    </row>
    <row r="118" spans="1:130" s="89" customFormat="1" ht="26.25" customHeight="1" x14ac:dyDescent="0.15">
      <c r="A118" s="906" t="s">
        <v>364</v>
      </c>
      <c r="B118" s="887"/>
      <c r="C118" s="887"/>
      <c r="D118" s="887"/>
      <c r="E118" s="887"/>
      <c r="F118" s="887"/>
      <c r="G118" s="887"/>
      <c r="H118" s="887"/>
      <c r="I118" s="887"/>
      <c r="J118" s="887"/>
      <c r="K118" s="887"/>
      <c r="L118" s="887"/>
      <c r="M118" s="887"/>
      <c r="N118" s="887"/>
      <c r="O118" s="887"/>
      <c r="P118" s="887"/>
      <c r="Q118" s="887"/>
      <c r="R118" s="887"/>
      <c r="S118" s="887"/>
      <c r="T118" s="887"/>
      <c r="U118" s="887"/>
      <c r="V118" s="887"/>
      <c r="W118" s="887"/>
      <c r="X118" s="887"/>
      <c r="Y118" s="887"/>
      <c r="Z118" s="888"/>
      <c r="AA118" s="886" t="s">
        <v>361</v>
      </c>
      <c r="AB118" s="887"/>
      <c r="AC118" s="887"/>
      <c r="AD118" s="887"/>
      <c r="AE118" s="888"/>
      <c r="AF118" s="886" t="s">
        <v>362</v>
      </c>
      <c r="AG118" s="887"/>
      <c r="AH118" s="887"/>
      <c r="AI118" s="887"/>
      <c r="AJ118" s="888"/>
      <c r="AK118" s="886" t="s">
        <v>236</v>
      </c>
      <c r="AL118" s="887"/>
      <c r="AM118" s="887"/>
      <c r="AN118" s="887"/>
      <c r="AO118" s="888"/>
      <c r="AP118" s="964" t="s">
        <v>363</v>
      </c>
      <c r="AQ118" s="965"/>
      <c r="AR118" s="965"/>
      <c r="AS118" s="965"/>
      <c r="AT118" s="966"/>
      <c r="AU118" s="902"/>
      <c r="AV118" s="903"/>
      <c r="AW118" s="903"/>
      <c r="AX118" s="903"/>
      <c r="AY118" s="903"/>
      <c r="AZ118" s="967" t="s">
        <v>392</v>
      </c>
      <c r="BA118" s="959"/>
      <c r="BB118" s="959"/>
      <c r="BC118" s="959"/>
      <c r="BD118" s="959"/>
      <c r="BE118" s="959"/>
      <c r="BF118" s="959"/>
      <c r="BG118" s="959"/>
      <c r="BH118" s="959"/>
      <c r="BI118" s="959"/>
      <c r="BJ118" s="959"/>
      <c r="BK118" s="959"/>
      <c r="BL118" s="959"/>
      <c r="BM118" s="959"/>
      <c r="BN118" s="959"/>
      <c r="BO118" s="959"/>
      <c r="BP118" s="960"/>
      <c r="BQ118" s="993" t="s">
        <v>62</v>
      </c>
      <c r="BR118" s="994"/>
      <c r="BS118" s="994"/>
      <c r="BT118" s="994"/>
      <c r="BU118" s="994"/>
      <c r="BV118" s="994" t="s">
        <v>62</v>
      </c>
      <c r="BW118" s="994"/>
      <c r="BX118" s="994"/>
      <c r="BY118" s="994"/>
      <c r="BZ118" s="994"/>
      <c r="CA118" s="994" t="s">
        <v>62</v>
      </c>
      <c r="CB118" s="994"/>
      <c r="CC118" s="994"/>
      <c r="CD118" s="994"/>
      <c r="CE118" s="994"/>
      <c r="CF118" s="914" t="s">
        <v>62</v>
      </c>
      <c r="CG118" s="915"/>
      <c r="CH118" s="915"/>
      <c r="CI118" s="915"/>
      <c r="CJ118" s="915"/>
      <c r="CK118" s="942"/>
      <c r="CL118" s="943"/>
      <c r="CM118" s="916" t="s">
        <v>393</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2" t="s">
        <v>62</v>
      </c>
      <c r="DH118" s="953"/>
      <c r="DI118" s="953"/>
      <c r="DJ118" s="953"/>
      <c r="DK118" s="954"/>
      <c r="DL118" s="955" t="s">
        <v>62</v>
      </c>
      <c r="DM118" s="953"/>
      <c r="DN118" s="953"/>
      <c r="DO118" s="953"/>
      <c r="DP118" s="954"/>
      <c r="DQ118" s="955" t="s">
        <v>62</v>
      </c>
      <c r="DR118" s="953"/>
      <c r="DS118" s="953"/>
      <c r="DT118" s="953"/>
      <c r="DU118" s="954"/>
      <c r="DV118" s="956" t="s">
        <v>62</v>
      </c>
      <c r="DW118" s="957"/>
      <c r="DX118" s="957"/>
      <c r="DY118" s="957"/>
      <c r="DZ118" s="958"/>
    </row>
    <row r="119" spans="1:130" s="89" customFormat="1" ht="26.25" customHeight="1" x14ac:dyDescent="0.15">
      <c r="A119" s="1056" t="s">
        <v>368</v>
      </c>
      <c r="B119" s="941"/>
      <c r="C119" s="923" t="s">
        <v>369</v>
      </c>
      <c r="D119" s="891"/>
      <c r="E119" s="891"/>
      <c r="F119" s="891"/>
      <c r="G119" s="891"/>
      <c r="H119" s="891"/>
      <c r="I119" s="891"/>
      <c r="J119" s="891"/>
      <c r="K119" s="891"/>
      <c r="L119" s="891"/>
      <c r="M119" s="891"/>
      <c r="N119" s="891"/>
      <c r="O119" s="891"/>
      <c r="P119" s="891"/>
      <c r="Q119" s="891"/>
      <c r="R119" s="891"/>
      <c r="S119" s="891"/>
      <c r="T119" s="891"/>
      <c r="U119" s="891"/>
      <c r="V119" s="891"/>
      <c r="W119" s="891"/>
      <c r="X119" s="891"/>
      <c r="Y119" s="891"/>
      <c r="Z119" s="892"/>
      <c r="AA119" s="893" t="s">
        <v>62</v>
      </c>
      <c r="AB119" s="894"/>
      <c r="AC119" s="894"/>
      <c r="AD119" s="894"/>
      <c r="AE119" s="895"/>
      <c r="AF119" s="896" t="s">
        <v>62</v>
      </c>
      <c r="AG119" s="894"/>
      <c r="AH119" s="894"/>
      <c r="AI119" s="894"/>
      <c r="AJ119" s="895"/>
      <c r="AK119" s="896" t="s">
        <v>62</v>
      </c>
      <c r="AL119" s="894"/>
      <c r="AM119" s="894"/>
      <c r="AN119" s="894"/>
      <c r="AO119" s="895"/>
      <c r="AP119" s="897" t="s">
        <v>62</v>
      </c>
      <c r="AQ119" s="898"/>
      <c r="AR119" s="898"/>
      <c r="AS119" s="898"/>
      <c r="AT119" s="899"/>
      <c r="AU119" s="904"/>
      <c r="AV119" s="905"/>
      <c r="AW119" s="905"/>
      <c r="AX119" s="905"/>
      <c r="AY119" s="905"/>
      <c r="AZ119" s="110" t="s">
        <v>117</v>
      </c>
      <c r="BA119" s="110"/>
      <c r="BB119" s="110"/>
      <c r="BC119" s="110"/>
      <c r="BD119" s="110"/>
      <c r="BE119" s="110"/>
      <c r="BF119" s="110"/>
      <c r="BG119" s="110"/>
      <c r="BH119" s="110"/>
      <c r="BI119" s="110"/>
      <c r="BJ119" s="110"/>
      <c r="BK119" s="110"/>
      <c r="BL119" s="110"/>
      <c r="BM119" s="110"/>
      <c r="BN119" s="110"/>
      <c r="BO119" s="971" t="s">
        <v>394</v>
      </c>
      <c r="BP119" s="999"/>
      <c r="BQ119" s="993">
        <v>46339051</v>
      </c>
      <c r="BR119" s="994"/>
      <c r="BS119" s="994"/>
      <c r="BT119" s="994"/>
      <c r="BU119" s="994"/>
      <c r="BV119" s="994">
        <v>42290020</v>
      </c>
      <c r="BW119" s="994"/>
      <c r="BX119" s="994"/>
      <c r="BY119" s="994"/>
      <c r="BZ119" s="994"/>
      <c r="CA119" s="994">
        <v>41680890</v>
      </c>
      <c r="CB119" s="994"/>
      <c r="CC119" s="994"/>
      <c r="CD119" s="994"/>
      <c r="CE119" s="994"/>
      <c r="CF119" s="995"/>
      <c r="CG119" s="996"/>
      <c r="CH119" s="996"/>
      <c r="CI119" s="996"/>
      <c r="CJ119" s="997"/>
      <c r="CK119" s="944"/>
      <c r="CL119" s="945"/>
      <c r="CM119" s="967" t="s">
        <v>395</v>
      </c>
      <c r="CN119" s="959"/>
      <c r="CO119" s="959"/>
      <c r="CP119" s="959"/>
      <c r="CQ119" s="959"/>
      <c r="CR119" s="959"/>
      <c r="CS119" s="959"/>
      <c r="CT119" s="959"/>
      <c r="CU119" s="959"/>
      <c r="CV119" s="959"/>
      <c r="CW119" s="959"/>
      <c r="CX119" s="959"/>
      <c r="CY119" s="959"/>
      <c r="CZ119" s="959"/>
      <c r="DA119" s="959"/>
      <c r="DB119" s="959"/>
      <c r="DC119" s="959"/>
      <c r="DD119" s="959"/>
      <c r="DE119" s="959"/>
      <c r="DF119" s="960"/>
      <c r="DG119" s="998">
        <v>18</v>
      </c>
      <c r="DH119" s="980"/>
      <c r="DI119" s="980"/>
      <c r="DJ119" s="980"/>
      <c r="DK119" s="981"/>
      <c r="DL119" s="979">
        <v>105</v>
      </c>
      <c r="DM119" s="980"/>
      <c r="DN119" s="980"/>
      <c r="DO119" s="980"/>
      <c r="DP119" s="981"/>
      <c r="DQ119" s="979">
        <v>33</v>
      </c>
      <c r="DR119" s="980"/>
      <c r="DS119" s="980"/>
      <c r="DT119" s="980"/>
      <c r="DU119" s="981"/>
      <c r="DV119" s="982">
        <v>0</v>
      </c>
      <c r="DW119" s="983"/>
      <c r="DX119" s="983"/>
      <c r="DY119" s="983"/>
      <c r="DZ119" s="984"/>
    </row>
    <row r="120" spans="1:130" s="89" customFormat="1" ht="26.25" customHeight="1" x14ac:dyDescent="0.15">
      <c r="A120" s="1057"/>
      <c r="B120" s="943"/>
      <c r="C120" s="916" t="s">
        <v>372</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2" t="s">
        <v>62</v>
      </c>
      <c r="AB120" s="953"/>
      <c r="AC120" s="953"/>
      <c r="AD120" s="953"/>
      <c r="AE120" s="954"/>
      <c r="AF120" s="955" t="s">
        <v>62</v>
      </c>
      <c r="AG120" s="953"/>
      <c r="AH120" s="953"/>
      <c r="AI120" s="953"/>
      <c r="AJ120" s="954"/>
      <c r="AK120" s="955" t="s">
        <v>62</v>
      </c>
      <c r="AL120" s="953"/>
      <c r="AM120" s="953"/>
      <c r="AN120" s="953"/>
      <c r="AO120" s="954"/>
      <c r="AP120" s="956" t="s">
        <v>62</v>
      </c>
      <c r="AQ120" s="957"/>
      <c r="AR120" s="957"/>
      <c r="AS120" s="957"/>
      <c r="AT120" s="958"/>
      <c r="AU120" s="985" t="s">
        <v>396</v>
      </c>
      <c r="AV120" s="986"/>
      <c r="AW120" s="986"/>
      <c r="AX120" s="986"/>
      <c r="AY120" s="987"/>
      <c r="AZ120" s="923" t="s">
        <v>397</v>
      </c>
      <c r="BA120" s="891"/>
      <c r="BB120" s="891"/>
      <c r="BC120" s="891"/>
      <c r="BD120" s="891"/>
      <c r="BE120" s="891"/>
      <c r="BF120" s="891"/>
      <c r="BG120" s="891"/>
      <c r="BH120" s="891"/>
      <c r="BI120" s="891"/>
      <c r="BJ120" s="891"/>
      <c r="BK120" s="891"/>
      <c r="BL120" s="891"/>
      <c r="BM120" s="891"/>
      <c r="BN120" s="891"/>
      <c r="BO120" s="891"/>
      <c r="BP120" s="892"/>
      <c r="BQ120" s="924">
        <v>5834332</v>
      </c>
      <c r="BR120" s="925"/>
      <c r="BS120" s="925"/>
      <c r="BT120" s="925"/>
      <c r="BU120" s="925"/>
      <c r="BV120" s="925">
        <v>6339787</v>
      </c>
      <c r="BW120" s="925"/>
      <c r="BX120" s="925"/>
      <c r="BY120" s="925"/>
      <c r="BZ120" s="925"/>
      <c r="CA120" s="925">
        <v>6556012</v>
      </c>
      <c r="CB120" s="925"/>
      <c r="CC120" s="925"/>
      <c r="CD120" s="925"/>
      <c r="CE120" s="925"/>
      <c r="CF120" s="938">
        <v>55.6</v>
      </c>
      <c r="CG120" s="939"/>
      <c r="CH120" s="939"/>
      <c r="CI120" s="939"/>
      <c r="CJ120" s="939"/>
      <c r="CK120" s="1000" t="s">
        <v>398</v>
      </c>
      <c r="CL120" s="1001"/>
      <c r="CM120" s="1001"/>
      <c r="CN120" s="1001"/>
      <c r="CO120" s="1002"/>
      <c r="CP120" s="1008" t="s">
        <v>339</v>
      </c>
      <c r="CQ120" s="1009"/>
      <c r="CR120" s="1009"/>
      <c r="CS120" s="1009"/>
      <c r="CT120" s="1009"/>
      <c r="CU120" s="1009"/>
      <c r="CV120" s="1009"/>
      <c r="CW120" s="1009"/>
      <c r="CX120" s="1009"/>
      <c r="CY120" s="1009"/>
      <c r="CZ120" s="1009"/>
      <c r="DA120" s="1009"/>
      <c r="DB120" s="1009"/>
      <c r="DC120" s="1009"/>
      <c r="DD120" s="1009"/>
      <c r="DE120" s="1009"/>
      <c r="DF120" s="1010"/>
      <c r="DG120" s="924">
        <v>11868999</v>
      </c>
      <c r="DH120" s="925"/>
      <c r="DI120" s="925"/>
      <c r="DJ120" s="925"/>
      <c r="DK120" s="925"/>
      <c r="DL120" s="925">
        <v>9446930</v>
      </c>
      <c r="DM120" s="925"/>
      <c r="DN120" s="925"/>
      <c r="DO120" s="925"/>
      <c r="DP120" s="925"/>
      <c r="DQ120" s="925">
        <v>8491779</v>
      </c>
      <c r="DR120" s="925"/>
      <c r="DS120" s="925"/>
      <c r="DT120" s="925"/>
      <c r="DU120" s="925"/>
      <c r="DV120" s="926">
        <v>72</v>
      </c>
      <c r="DW120" s="926"/>
      <c r="DX120" s="926"/>
      <c r="DY120" s="926"/>
      <c r="DZ120" s="927"/>
    </row>
    <row r="121" spans="1:130" s="89" customFormat="1" ht="26.25" customHeight="1" x14ac:dyDescent="0.15">
      <c r="A121" s="1057"/>
      <c r="B121" s="943"/>
      <c r="C121" s="968" t="s">
        <v>399</v>
      </c>
      <c r="D121" s="969"/>
      <c r="E121" s="969"/>
      <c r="F121" s="969"/>
      <c r="G121" s="969"/>
      <c r="H121" s="969"/>
      <c r="I121" s="969"/>
      <c r="J121" s="969"/>
      <c r="K121" s="969"/>
      <c r="L121" s="969"/>
      <c r="M121" s="969"/>
      <c r="N121" s="969"/>
      <c r="O121" s="969"/>
      <c r="P121" s="969"/>
      <c r="Q121" s="969"/>
      <c r="R121" s="969"/>
      <c r="S121" s="969"/>
      <c r="T121" s="969"/>
      <c r="U121" s="969"/>
      <c r="V121" s="969"/>
      <c r="W121" s="969"/>
      <c r="X121" s="969"/>
      <c r="Y121" s="969"/>
      <c r="Z121" s="970"/>
      <c r="AA121" s="952" t="s">
        <v>62</v>
      </c>
      <c r="AB121" s="953"/>
      <c r="AC121" s="953"/>
      <c r="AD121" s="953"/>
      <c r="AE121" s="954"/>
      <c r="AF121" s="955" t="s">
        <v>62</v>
      </c>
      <c r="AG121" s="953"/>
      <c r="AH121" s="953"/>
      <c r="AI121" s="953"/>
      <c r="AJ121" s="954"/>
      <c r="AK121" s="955" t="s">
        <v>62</v>
      </c>
      <c r="AL121" s="953"/>
      <c r="AM121" s="953"/>
      <c r="AN121" s="953"/>
      <c r="AO121" s="954"/>
      <c r="AP121" s="956" t="s">
        <v>62</v>
      </c>
      <c r="AQ121" s="957"/>
      <c r="AR121" s="957"/>
      <c r="AS121" s="957"/>
      <c r="AT121" s="958"/>
      <c r="AU121" s="988"/>
      <c r="AV121" s="989"/>
      <c r="AW121" s="989"/>
      <c r="AX121" s="989"/>
      <c r="AY121" s="990"/>
      <c r="AZ121" s="916" t="s">
        <v>400</v>
      </c>
      <c r="BA121" s="917"/>
      <c r="BB121" s="917"/>
      <c r="BC121" s="917"/>
      <c r="BD121" s="917"/>
      <c r="BE121" s="917"/>
      <c r="BF121" s="917"/>
      <c r="BG121" s="917"/>
      <c r="BH121" s="917"/>
      <c r="BI121" s="917"/>
      <c r="BJ121" s="917"/>
      <c r="BK121" s="917"/>
      <c r="BL121" s="917"/>
      <c r="BM121" s="917"/>
      <c r="BN121" s="917"/>
      <c r="BO121" s="917"/>
      <c r="BP121" s="918"/>
      <c r="BQ121" s="919">
        <v>2005972</v>
      </c>
      <c r="BR121" s="920"/>
      <c r="BS121" s="920"/>
      <c r="BT121" s="920"/>
      <c r="BU121" s="920"/>
      <c r="BV121" s="920">
        <v>1766858</v>
      </c>
      <c r="BW121" s="920"/>
      <c r="BX121" s="920"/>
      <c r="BY121" s="920"/>
      <c r="BZ121" s="920"/>
      <c r="CA121" s="920">
        <v>1900226</v>
      </c>
      <c r="CB121" s="920"/>
      <c r="CC121" s="920"/>
      <c r="CD121" s="920"/>
      <c r="CE121" s="920"/>
      <c r="CF121" s="914">
        <v>16.100000000000001</v>
      </c>
      <c r="CG121" s="915"/>
      <c r="CH121" s="915"/>
      <c r="CI121" s="915"/>
      <c r="CJ121" s="915"/>
      <c r="CK121" s="1003"/>
      <c r="CL121" s="1004"/>
      <c r="CM121" s="1004"/>
      <c r="CN121" s="1004"/>
      <c r="CO121" s="1005"/>
      <c r="CP121" s="1013" t="s">
        <v>337</v>
      </c>
      <c r="CQ121" s="1014"/>
      <c r="CR121" s="1014"/>
      <c r="CS121" s="1014"/>
      <c r="CT121" s="1014"/>
      <c r="CU121" s="1014"/>
      <c r="CV121" s="1014"/>
      <c r="CW121" s="1014"/>
      <c r="CX121" s="1014"/>
      <c r="CY121" s="1014"/>
      <c r="CZ121" s="1014"/>
      <c r="DA121" s="1014"/>
      <c r="DB121" s="1014"/>
      <c r="DC121" s="1014"/>
      <c r="DD121" s="1014"/>
      <c r="DE121" s="1014"/>
      <c r="DF121" s="1015"/>
      <c r="DG121" s="919">
        <v>545447</v>
      </c>
      <c r="DH121" s="920"/>
      <c r="DI121" s="920"/>
      <c r="DJ121" s="920"/>
      <c r="DK121" s="920"/>
      <c r="DL121" s="920">
        <v>526118</v>
      </c>
      <c r="DM121" s="920"/>
      <c r="DN121" s="920"/>
      <c r="DO121" s="920"/>
      <c r="DP121" s="920"/>
      <c r="DQ121" s="920">
        <v>541588</v>
      </c>
      <c r="DR121" s="920"/>
      <c r="DS121" s="920"/>
      <c r="DT121" s="920"/>
      <c r="DU121" s="920"/>
      <c r="DV121" s="921">
        <v>4.5999999999999996</v>
      </c>
      <c r="DW121" s="921"/>
      <c r="DX121" s="921"/>
      <c r="DY121" s="921"/>
      <c r="DZ121" s="922"/>
    </row>
    <row r="122" spans="1:130" s="89" customFormat="1" ht="26.25" customHeight="1" x14ac:dyDescent="0.15">
      <c r="A122" s="1057"/>
      <c r="B122" s="943"/>
      <c r="C122" s="916" t="s">
        <v>382</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2" t="s">
        <v>62</v>
      </c>
      <c r="AB122" s="953"/>
      <c r="AC122" s="953"/>
      <c r="AD122" s="953"/>
      <c r="AE122" s="954"/>
      <c r="AF122" s="955" t="s">
        <v>62</v>
      </c>
      <c r="AG122" s="953"/>
      <c r="AH122" s="953"/>
      <c r="AI122" s="953"/>
      <c r="AJ122" s="954"/>
      <c r="AK122" s="955" t="s">
        <v>62</v>
      </c>
      <c r="AL122" s="953"/>
      <c r="AM122" s="953"/>
      <c r="AN122" s="953"/>
      <c r="AO122" s="954"/>
      <c r="AP122" s="956" t="s">
        <v>62</v>
      </c>
      <c r="AQ122" s="957"/>
      <c r="AR122" s="957"/>
      <c r="AS122" s="957"/>
      <c r="AT122" s="958"/>
      <c r="AU122" s="988"/>
      <c r="AV122" s="989"/>
      <c r="AW122" s="989"/>
      <c r="AX122" s="989"/>
      <c r="AY122" s="990"/>
      <c r="AZ122" s="967" t="s">
        <v>401</v>
      </c>
      <c r="BA122" s="959"/>
      <c r="BB122" s="959"/>
      <c r="BC122" s="959"/>
      <c r="BD122" s="959"/>
      <c r="BE122" s="959"/>
      <c r="BF122" s="959"/>
      <c r="BG122" s="959"/>
      <c r="BH122" s="959"/>
      <c r="BI122" s="959"/>
      <c r="BJ122" s="959"/>
      <c r="BK122" s="959"/>
      <c r="BL122" s="959"/>
      <c r="BM122" s="959"/>
      <c r="BN122" s="959"/>
      <c r="BO122" s="959"/>
      <c r="BP122" s="960"/>
      <c r="BQ122" s="993">
        <v>30503444</v>
      </c>
      <c r="BR122" s="994"/>
      <c r="BS122" s="994"/>
      <c r="BT122" s="994"/>
      <c r="BU122" s="994"/>
      <c r="BV122" s="994">
        <v>29005110</v>
      </c>
      <c r="BW122" s="994"/>
      <c r="BX122" s="994"/>
      <c r="BY122" s="994"/>
      <c r="BZ122" s="994"/>
      <c r="CA122" s="994">
        <v>28218123</v>
      </c>
      <c r="CB122" s="994"/>
      <c r="CC122" s="994"/>
      <c r="CD122" s="994"/>
      <c r="CE122" s="994"/>
      <c r="CF122" s="1011">
        <v>239.2</v>
      </c>
      <c r="CG122" s="1012"/>
      <c r="CH122" s="1012"/>
      <c r="CI122" s="1012"/>
      <c r="CJ122" s="1012"/>
      <c r="CK122" s="1003"/>
      <c r="CL122" s="1004"/>
      <c r="CM122" s="1004"/>
      <c r="CN122" s="1004"/>
      <c r="CO122" s="1005"/>
      <c r="CP122" s="1013" t="s">
        <v>340</v>
      </c>
      <c r="CQ122" s="1014"/>
      <c r="CR122" s="1014"/>
      <c r="CS122" s="1014"/>
      <c r="CT122" s="1014"/>
      <c r="CU122" s="1014"/>
      <c r="CV122" s="1014"/>
      <c r="CW122" s="1014"/>
      <c r="CX122" s="1014"/>
      <c r="CY122" s="1014"/>
      <c r="CZ122" s="1014"/>
      <c r="DA122" s="1014"/>
      <c r="DB122" s="1014"/>
      <c r="DC122" s="1014"/>
      <c r="DD122" s="1014"/>
      <c r="DE122" s="1014"/>
      <c r="DF122" s="1015"/>
      <c r="DG122" s="919" t="s">
        <v>62</v>
      </c>
      <c r="DH122" s="920"/>
      <c r="DI122" s="920"/>
      <c r="DJ122" s="920"/>
      <c r="DK122" s="920"/>
      <c r="DL122" s="920" t="s">
        <v>62</v>
      </c>
      <c r="DM122" s="920"/>
      <c r="DN122" s="920"/>
      <c r="DO122" s="920"/>
      <c r="DP122" s="920"/>
      <c r="DQ122" s="920" t="s">
        <v>62</v>
      </c>
      <c r="DR122" s="920"/>
      <c r="DS122" s="920"/>
      <c r="DT122" s="920"/>
      <c r="DU122" s="920"/>
      <c r="DV122" s="921" t="s">
        <v>62</v>
      </c>
      <c r="DW122" s="921"/>
      <c r="DX122" s="921"/>
      <c r="DY122" s="921"/>
      <c r="DZ122" s="922"/>
    </row>
    <row r="123" spans="1:130" s="89" customFormat="1" ht="26.25" customHeight="1" x14ac:dyDescent="0.15">
      <c r="A123" s="1057"/>
      <c r="B123" s="943"/>
      <c r="C123" s="916" t="s">
        <v>388</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2" t="s">
        <v>62</v>
      </c>
      <c r="AB123" s="953"/>
      <c r="AC123" s="953"/>
      <c r="AD123" s="953"/>
      <c r="AE123" s="954"/>
      <c r="AF123" s="955" t="s">
        <v>62</v>
      </c>
      <c r="AG123" s="953"/>
      <c r="AH123" s="953"/>
      <c r="AI123" s="953"/>
      <c r="AJ123" s="954"/>
      <c r="AK123" s="955" t="s">
        <v>62</v>
      </c>
      <c r="AL123" s="953"/>
      <c r="AM123" s="953"/>
      <c r="AN123" s="953"/>
      <c r="AO123" s="954"/>
      <c r="AP123" s="956" t="s">
        <v>62</v>
      </c>
      <c r="AQ123" s="957"/>
      <c r="AR123" s="957"/>
      <c r="AS123" s="957"/>
      <c r="AT123" s="958"/>
      <c r="AU123" s="991"/>
      <c r="AV123" s="992"/>
      <c r="AW123" s="992"/>
      <c r="AX123" s="992"/>
      <c r="AY123" s="992"/>
      <c r="AZ123" s="110" t="s">
        <v>117</v>
      </c>
      <c r="BA123" s="110"/>
      <c r="BB123" s="110"/>
      <c r="BC123" s="110"/>
      <c r="BD123" s="110"/>
      <c r="BE123" s="110"/>
      <c r="BF123" s="110"/>
      <c r="BG123" s="110"/>
      <c r="BH123" s="110"/>
      <c r="BI123" s="110"/>
      <c r="BJ123" s="110"/>
      <c r="BK123" s="110"/>
      <c r="BL123" s="110"/>
      <c r="BM123" s="110"/>
      <c r="BN123" s="110"/>
      <c r="BO123" s="971" t="s">
        <v>402</v>
      </c>
      <c r="BP123" s="999"/>
      <c r="BQ123" s="1029">
        <v>38343748</v>
      </c>
      <c r="BR123" s="1030"/>
      <c r="BS123" s="1030"/>
      <c r="BT123" s="1030"/>
      <c r="BU123" s="1030"/>
      <c r="BV123" s="1030">
        <v>37111755</v>
      </c>
      <c r="BW123" s="1030"/>
      <c r="BX123" s="1030"/>
      <c r="BY123" s="1030"/>
      <c r="BZ123" s="1030"/>
      <c r="CA123" s="1030">
        <v>36674361</v>
      </c>
      <c r="CB123" s="1030"/>
      <c r="CC123" s="1030"/>
      <c r="CD123" s="1030"/>
      <c r="CE123" s="1030"/>
      <c r="CF123" s="995"/>
      <c r="CG123" s="996"/>
      <c r="CH123" s="996"/>
      <c r="CI123" s="996"/>
      <c r="CJ123" s="997"/>
      <c r="CK123" s="1003"/>
      <c r="CL123" s="1004"/>
      <c r="CM123" s="1004"/>
      <c r="CN123" s="1004"/>
      <c r="CO123" s="1005"/>
      <c r="CP123" s="1013" t="s">
        <v>334</v>
      </c>
      <c r="CQ123" s="1014"/>
      <c r="CR123" s="1014"/>
      <c r="CS123" s="1014"/>
      <c r="CT123" s="1014"/>
      <c r="CU123" s="1014"/>
      <c r="CV123" s="1014"/>
      <c r="CW123" s="1014"/>
      <c r="CX123" s="1014"/>
      <c r="CY123" s="1014"/>
      <c r="CZ123" s="1014"/>
      <c r="DA123" s="1014"/>
      <c r="DB123" s="1014"/>
      <c r="DC123" s="1014"/>
      <c r="DD123" s="1014"/>
      <c r="DE123" s="1014"/>
      <c r="DF123" s="1015"/>
      <c r="DG123" s="952" t="s">
        <v>62</v>
      </c>
      <c r="DH123" s="953"/>
      <c r="DI123" s="953"/>
      <c r="DJ123" s="953"/>
      <c r="DK123" s="954"/>
      <c r="DL123" s="955" t="s">
        <v>62</v>
      </c>
      <c r="DM123" s="953"/>
      <c r="DN123" s="953"/>
      <c r="DO123" s="953"/>
      <c r="DP123" s="954"/>
      <c r="DQ123" s="955" t="s">
        <v>62</v>
      </c>
      <c r="DR123" s="953"/>
      <c r="DS123" s="953"/>
      <c r="DT123" s="953"/>
      <c r="DU123" s="954"/>
      <c r="DV123" s="956" t="s">
        <v>62</v>
      </c>
      <c r="DW123" s="957"/>
      <c r="DX123" s="957"/>
      <c r="DY123" s="957"/>
      <c r="DZ123" s="958"/>
    </row>
    <row r="124" spans="1:130" s="89" customFormat="1" ht="26.25" customHeight="1" thickBot="1" x14ac:dyDescent="0.2">
      <c r="A124" s="1057"/>
      <c r="B124" s="943"/>
      <c r="C124" s="916" t="s">
        <v>391</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2" t="s">
        <v>62</v>
      </c>
      <c r="AB124" s="953"/>
      <c r="AC124" s="953"/>
      <c r="AD124" s="953"/>
      <c r="AE124" s="954"/>
      <c r="AF124" s="955" t="s">
        <v>62</v>
      </c>
      <c r="AG124" s="953"/>
      <c r="AH124" s="953"/>
      <c r="AI124" s="953"/>
      <c r="AJ124" s="954"/>
      <c r="AK124" s="955" t="s">
        <v>62</v>
      </c>
      <c r="AL124" s="953"/>
      <c r="AM124" s="953"/>
      <c r="AN124" s="953"/>
      <c r="AO124" s="954"/>
      <c r="AP124" s="956" t="s">
        <v>62</v>
      </c>
      <c r="AQ124" s="957"/>
      <c r="AR124" s="957"/>
      <c r="AS124" s="957"/>
      <c r="AT124" s="958"/>
      <c r="AU124" s="1025" t="s">
        <v>403</v>
      </c>
      <c r="AV124" s="1026"/>
      <c r="AW124" s="1026"/>
      <c r="AX124" s="1026"/>
      <c r="AY124" s="1026"/>
      <c r="AZ124" s="1026"/>
      <c r="BA124" s="1026"/>
      <c r="BB124" s="1026"/>
      <c r="BC124" s="1026"/>
      <c r="BD124" s="1026"/>
      <c r="BE124" s="1026"/>
      <c r="BF124" s="1026"/>
      <c r="BG124" s="1026"/>
      <c r="BH124" s="1026"/>
      <c r="BI124" s="1026"/>
      <c r="BJ124" s="1026"/>
      <c r="BK124" s="1026"/>
      <c r="BL124" s="1026"/>
      <c r="BM124" s="1026"/>
      <c r="BN124" s="1026"/>
      <c r="BO124" s="1026"/>
      <c r="BP124" s="1027"/>
      <c r="BQ124" s="1028">
        <v>66.400000000000006</v>
      </c>
      <c r="BR124" s="1021"/>
      <c r="BS124" s="1021"/>
      <c r="BT124" s="1021"/>
      <c r="BU124" s="1021"/>
      <c r="BV124" s="1021">
        <v>44</v>
      </c>
      <c r="BW124" s="1021"/>
      <c r="BX124" s="1021"/>
      <c r="BY124" s="1021"/>
      <c r="BZ124" s="1021"/>
      <c r="CA124" s="1021">
        <v>42.4</v>
      </c>
      <c r="CB124" s="1021"/>
      <c r="CC124" s="1021"/>
      <c r="CD124" s="1021"/>
      <c r="CE124" s="1021"/>
      <c r="CF124" s="1022"/>
      <c r="CG124" s="1023"/>
      <c r="CH124" s="1023"/>
      <c r="CI124" s="1023"/>
      <c r="CJ124" s="1024"/>
      <c r="CK124" s="1006"/>
      <c r="CL124" s="1006"/>
      <c r="CM124" s="1006"/>
      <c r="CN124" s="1006"/>
      <c r="CO124" s="1007"/>
      <c r="CP124" s="1013" t="s">
        <v>404</v>
      </c>
      <c r="CQ124" s="1014"/>
      <c r="CR124" s="1014"/>
      <c r="CS124" s="1014"/>
      <c r="CT124" s="1014"/>
      <c r="CU124" s="1014"/>
      <c r="CV124" s="1014"/>
      <c r="CW124" s="1014"/>
      <c r="CX124" s="1014"/>
      <c r="CY124" s="1014"/>
      <c r="CZ124" s="1014"/>
      <c r="DA124" s="1014"/>
      <c r="DB124" s="1014"/>
      <c r="DC124" s="1014"/>
      <c r="DD124" s="1014"/>
      <c r="DE124" s="1014"/>
      <c r="DF124" s="1015"/>
      <c r="DG124" s="998" t="s">
        <v>62</v>
      </c>
      <c r="DH124" s="980"/>
      <c r="DI124" s="980"/>
      <c r="DJ124" s="980"/>
      <c r="DK124" s="981"/>
      <c r="DL124" s="979" t="s">
        <v>62</v>
      </c>
      <c r="DM124" s="980"/>
      <c r="DN124" s="980"/>
      <c r="DO124" s="980"/>
      <c r="DP124" s="981"/>
      <c r="DQ124" s="979" t="s">
        <v>62</v>
      </c>
      <c r="DR124" s="980"/>
      <c r="DS124" s="980"/>
      <c r="DT124" s="980"/>
      <c r="DU124" s="981"/>
      <c r="DV124" s="982" t="s">
        <v>62</v>
      </c>
      <c r="DW124" s="983"/>
      <c r="DX124" s="983"/>
      <c r="DY124" s="983"/>
      <c r="DZ124" s="984"/>
    </row>
    <row r="125" spans="1:130" s="89" customFormat="1" ht="26.25" customHeight="1" x14ac:dyDescent="0.15">
      <c r="A125" s="1057"/>
      <c r="B125" s="943"/>
      <c r="C125" s="916" t="s">
        <v>393</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2" t="s">
        <v>62</v>
      </c>
      <c r="AB125" s="953"/>
      <c r="AC125" s="953"/>
      <c r="AD125" s="953"/>
      <c r="AE125" s="954"/>
      <c r="AF125" s="955" t="s">
        <v>62</v>
      </c>
      <c r="AG125" s="953"/>
      <c r="AH125" s="953"/>
      <c r="AI125" s="953"/>
      <c r="AJ125" s="954"/>
      <c r="AK125" s="955" t="s">
        <v>62</v>
      </c>
      <c r="AL125" s="953"/>
      <c r="AM125" s="953"/>
      <c r="AN125" s="953"/>
      <c r="AO125" s="954"/>
      <c r="AP125" s="956" t="s">
        <v>62</v>
      </c>
      <c r="AQ125" s="957"/>
      <c r="AR125" s="957"/>
      <c r="AS125" s="957"/>
      <c r="AT125" s="958"/>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1016" t="s">
        <v>405</v>
      </c>
      <c r="CL125" s="1001"/>
      <c r="CM125" s="1001"/>
      <c r="CN125" s="1001"/>
      <c r="CO125" s="1002"/>
      <c r="CP125" s="923" t="s">
        <v>406</v>
      </c>
      <c r="CQ125" s="891"/>
      <c r="CR125" s="891"/>
      <c r="CS125" s="891"/>
      <c r="CT125" s="891"/>
      <c r="CU125" s="891"/>
      <c r="CV125" s="891"/>
      <c r="CW125" s="891"/>
      <c r="CX125" s="891"/>
      <c r="CY125" s="891"/>
      <c r="CZ125" s="891"/>
      <c r="DA125" s="891"/>
      <c r="DB125" s="891"/>
      <c r="DC125" s="891"/>
      <c r="DD125" s="891"/>
      <c r="DE125" s="891"/>
      <c r="DF125" s="892"/>
      <c r="DG125" s="924" t="s">
        <v>62</v>
      </c>
      <c r="DH125" s="925"/>
      <c r="DI125" s="925"/>
      <c r="DJ125" s="925"/>
      <c r="DK125" s="925"/>
      <c r="DL125" s="925" t="s">
        <v>62</v>
      </c>
      <c r="DM125" s="925"/>
      <c r="DN125" s="925"/>
      <c r="DO125" s="925"/>
      <c r="DP125" s="925"/>
      <c r="DQ125" s="925" t="s">
        <v>62</v>
      </c>
      <c r="DR125" s="925"/>
      <c r="DS125" s="925"/>
      <c r="DT125" s="925"/>
      <c r="DU125" s="925"/>
      <c r="DV125" s="926" t="s">
        <v>62</v>
      </c>
      <c r="DW125" s="926"/>
      <c r="DX125" s="926"/>
      <c r="DY125" s="926"/>
      <c r="DZ125" s="927"/>
    </row>
    <row r="126" spans="1:130" s="89" customFormat="1" ht="26.25" customHeight="1" thickBot="1" x14ac:dyDescent="0.2">
      <c r="A126" s="1057"/>
      <c r="B126" s="943"/>
      <c r="C126" s="916" t="s">
        <v>395</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2" t="s">
        <v>62</v>
      </c>
      <c r="AB126" s="953"/>
      <c r="AC126" s="953"/>
      <c r="AD126" s="953"/>
      <c r="AE126" s="954"/>
      <c r="AF126" s="955" t="s">
        <v>62</v>
      </c>
      <c r="AG126" s="953"/>
      <c r="AH126" s="953"/>
      <c r="AI126" s="953"/>
      <c r="AJ126" s="954"/>
      <c r="AK126" s="955" t="s">
        <v>62</v>
      </c>
      <c r="AL126" s="953"/>
      <c r="AM126" s="953"/>
      <c r="AN126" s="953"/>
      <c r="AO126" s="954"/>
      <c r="AP126" s="956" t="s">
        <v>62</v>
      </c>
      <c r="AQ126" s="957"/>
      <c r="AR126" s="957"/>
      <c r="AS126" s="957"/>
      <c r="AT126" s="958"/>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1017"/>
      <c r="CL126" s="1004"/>
      <c r="CM126" s="1004"/>
      <c r="CN126" s="1004"/>
      <c r="CO126" s="1005"/>
      <c r="CP126" s="916" t="s">
        <v>407</v>
      </c>
      <c r="CQ126" s="917"/>
      <c r="CR126" s="917"/>
      <c r="CS126" s="917"/>
      <c r="CT126" s="917"/>
      <c r="CU126" s="917"/>
      <c r="CV126" s="917"/>
      <c r="CW126" s="917"/>
      <c r="CX126" s="917"/>
      <c r="CY126" s="917"/>
      <c r="CZ126" s="917"/>
      <c r="DA126" s="917"/>
      <c r="DB126" s="917"/>
      <c r="DC126" s="917"/>
      <c r="DD126" s="917"/>
      <c r="DE126" s="917"/>
      <c r="DF126" s="918"/>
      <c r="DG126" s="919" t="s">
        <v>62</v>
      </c>
      <c r="DH126" s="920"/>
      <c r="DI126" s="920"/>
      <c r="DJ126" s="920"/>
      <c r="DK126" s="920"/>
      <c r="DL126" s="920" t="s">
        <v>62</v>
      </c>
      <c r="DM126" s="920"/>
      <c r="DN126" s="920"/>
      <c r="DO126" s="920"/>
      <c r="DP126" s="920"/>
      <c r="DQ126" s="920" t="s">
        <v>62</v>
      </c>
      <c r="DR126" s="920"/>
      <c r="DS126" s="920"/>
      <c r="DT126" s="920"/>
      <c r="DU126" s="920"/>
      <c r="DV126" s="921" t="s">
        <v>62</v>
      </c>
      <c r="DW126" s="921"/>
      <c r="DX126" s="921"/>
      <c r="DY126" s="921"/>
      <c r="DZ126" s="922"/>
    </row>
    <row r="127" spans="1:130" s="89" customFormat="1" ht="26.25" customHeight="1" x14ac:dyDescent="0.15">
      <c r="A127" s="1058"/>
      <c r="B127" s="945"/>
      <c r="C127" s="967" t="s">
        <v>408</v>
      </c>
      <c r="D127" s="959"/>
      <c r="E127" s="959"/>
      <c r="F127" s="959"/>
      <c r="G127" s="959"/>
      <c r="H127" s="959"/>
      <c r="I127" s="959"/>
      <c r="J127" s="959"/>
      <c r="K127" s="959"/>
      <c r="L127" s="959"/>
      <c r="M127" s="959"/>
      <c r="N127" s="959"/>
      <c r="O127" s="959"/>
      <c r="P127" s="959"/>
      <c r="Q127" s="959"/>
      <c r="R127" s="959"/>
      <c r="S127" s="959"/>
      <c r="T127" s="959"/>
      <c r="U127" s="959"/>
      <c r="V127" s="959"/>
      <c r="W127" s="959"/>
      <c r="X127" s="959"/>
      <c r="Y127" s="959"/>
      <c r="Z127" s="960"/>
      <c r="AA127" s="952">
        <v>6</v>
      </c>
      <c r="AB127" s="953"/>
      <c r="AC127" s="953"/>
      <c r="AD127" s="953"/>
      <c r="AE127" s="954"/>
      <c r="AF127" s="955">
        <v>6</v>
      </c>
      <c r="AG127" s="953"/>
      <c r="AH127" s="953"/>
      <c r="AI127" s="953"/>
      <c r="AJ127" s="954"/>
      <c r="AK127" s="955">
        <v>67</v>
      </c>
      <c r="AL127" s="953"/>
      <c r="AM127" s="953"/>
      <c r="AN127" s="953"/>
      <c r="AO127" s="954"/>
      <c r="AP127" s="956">
        <v>0</v>
      </c>
      <c r="AQ127" s="957"/>
      <c r="AR127" s="957"/>
      <c r="AS127" s="957"/>
      <c r="AT127" s="958"/>
      <c r="AU127" s="91"/>
      <c r="AV127" s="91"/>
      <c r="AW127" s="91"/>
      <c r="AX127" s="1031" t="s">
        <v>409</v>
      </c>
      <c r="AY127" s="1032"/>
      <c r="AZ127" s="1032"/>
      <c r="BA127" s="1032"/>
      <c r="BB127" s="1032"/>
      <c r="BC127" s="1032"/>
      <c r="BD127" s="1032"/>
      <c r="BE127" s="1033"/>
      <c r="BF127" s="1034" t="s">
        <v>410</v>
      </c>
      <c r="BG127" s="1032"/>
      <c r="BH127" s="1032"/>
      <c r="BI127" s="1032"/>
      <c r="BJ127" s="1032"/>
      <c r="BK127" s="1032"/>
      <c r="BL127" s="1033"/>
      <c r="BM127" s="1034" t="s">
        <v>411</v>
      </c>
      <c r="BN127" s="1032"/>
      <c r="BO127" s="1032"/>
      <c r="BP127" s="1032"/>
      <c r="BQ127" s="1032"/>
      <c r="BR127" s="1032"/>
      <c r="BS127" s="1033"/>
      <c r="BT127" s="1034" t="s">
        <v>412</v>
      </c>
      <c r="BU127" s="1032"/>
      <c r="BV127" s="1032"/>
      <c r="BW127" s="1032"/>
      <c r="BX127" s="1032"/>
      <c r="BY127" s="1032"/>
      <c r="BZ127" s="1055"/>
      <c r="CA127" s="91"/>
      <c r="CB127" s="91"/>
      <c r="CC127" s="91"/>
      <c r="CD127" s="114"/>
      <c r="CE127" s="114"/>
      <c r="CF127" s="114"/>
      <c r="CG127" s="91"/>
      <c r="CH127" s="91"/>
      <c r="CI127" s="91"/>
      <c r="CJ127" s="113"/>
      <c r="CK127" s="1017"/>
      <c r="CL127" s="1004"/>
      <c r="CM127" s="1004"/>
      <c r="CN127" s="1004"/>
      <c r="CO127" s="1005"/>
      <c r="CP127" s="916" t="s">
        <v>413</v>
      </c>
      <c r="CQ127" s="917"/>
      <c r="CR127" s="917"/>
      <c r="CS127" s="917"/>
      <c r="CT127" s="917"/>
      <c r="CU127" s="917"/>
      <c r="CV127" s="917"/>
      <c r="CW127" s="917"/>
      <c r="CX127" s="917"/>
      <c r="CY127" s="917"/>
      <c r="CZ127" s="917"/>
      <c r="DA127" s="917"/>
      <c r="DB127" s="917"/>
      <c r="DC127" s="917"/>
      <c r="DD127" s="917"/>
      <c r="DE127" s="917"/>
      <c r="DF127" s="918"/>
      <c r="DG127" s="919" t="s">
        <v>62</v>
      </c>
      <c r="DH127" s="920"/>
      <c r="DI127" s="920"/>
      <c r="DJ127" s="920"/>
      <c r="DK127" s="920"/>
      <c r="DL127" s="920" t="s">
        <v>62</v>
      </c>
      <c r="DM127" s="920"/>
      <c r="DN127" s="920"/>
      <c r="DO127" s="920"/>
      <c r="DP127" s="920"/>
      <c r="DQ127" s="920" t="s">
        <v>62</v>
      </c>
      <c r="DR127" s="920"/>
      <c r="DS127" s="920"/>
      <c r="DT127" s="920"/>
      <c r="DU127" s="920"/>
      <c r="DV127" s="921" t="s">
        <v>62</v>
      </c>
      <c r="DW127" s="921"/>
      <c r="DX127" s="921"/>
      <c r="DY127" s="921"/>
      <c r="DZ127" s="922"/>
    </row>
    <row r="128" spans="1:130" s="89" customFormat="1" ht="26.25" customHeight="1" thickBot="1" x14ac:dyDescent="0.2">
      <c r="A128" s="1041" t="s">
        <v>414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415</v>
      </c>
      <c r="X128" s="1043"/>
      <c r="Y128" s="1043"/>
      <c r="Z128" s="1044"/>
      <c r="AA128" s="1045">
        <v>212015</v>
      </c>
      <c r="AB128" s="1046"/>
      <c r="AC128" s="1046"/>
      <c r="AD128" s="1046"/>
      <c r="AE128" s="1047"/>
      <c r="AF128" s="1048">
        <v>206338</v>
      </c>
      <c r="AG128" s="1046"/>
      <c r="AH128" s="1046"/>
      <c r="AI128" s="1046"/>
      <c r="AJ128" s="1047"/>
      <c r="AK128" s="1048">
        <v>187318</v>
      </c>
      <c r="AL128" s="1046"/>
      <c r="AM128" s="1046"/>
      <c r="AN128" s="1046"/>
      <c r="AO128" s="1047"/>
      <c r="AP128" s="1049"/>
      <c r="AQ128" s="1050"/>
      <c r="AR128" s="1050"/>
      <c r="AS128" s="1050"/>
      <c r="AT128" s="1051"/>
      <c r="AU128" s="91"/>
      <c r="AV128" s="91"/>
      <c r="AW128" s="91"/>
      <c r="AX128" s="890" t="s">
        <v>416</v>
      </c>
      <c r="AY128" s="891"/>
      <c r="AZ128" s="891"/>
      <c r="BA128" s="891"/>
      <c r="BB128" s="891"/>
      <c r="BC128" s="891"/>
      <c r="BD128" s="891"/>
      <c r="BE128" s="892"/>
      <c r="BF128" s="1052" t="s">
        <v>62</v>
      </c>
      <c r="BG128" s="1053"/>
      <c r="BH128" s="1053"/>
      <c r="BI128" s="1053"/>
      <c r="BJ128" s="1053"/>
      <c r="BK128" s="1053"/>
      <c r="BL128" s="1054"/>
      <c r="BM128" s="1052">
        <v>12.82</v>
      </c>
      <c r="BN128" s="1053"/>
      <c r="BO128" s="1053"/>
      <c r="BP128" s="1053"/>
      <c r="BQ128" s="1053"/>
      <c r="BR128" s="1053"/>
      <c r="BS128" s="1054"/>
      <c r="BT128" s="1052">
        <v>20</v>
      </c>
      <c r="BU128" s="1053"/>
      <c r="BV128" s="1053"/>
      <c r="BW128" s="1053"/>
      <c r="BX128" s="1053"/>
      <c r="BY128" s="1053"/>
      <c r="BZ128" s="1070"/>
      <c r="CA128" s="114"/>
      <c r="CB128" s="114"/>
      <c r="CC128" s="114"/>
      <c r="CD128" s="114"/>
      <c r="CE128" s="114"/>
      <c r="CF128" s="114"/>
      <c r="CG128" s="91"/>
      <c r="CH128" s="91"/>
      <c r="CI128" s="91"/>
      <c r="CJ128" s="113"/>
      <c r="CK128" s="1018"/>
      <c r="CL128" s="1019"/>
      <c r="CM128" s="1019"/>
      <c r="CN128" s="1019"/>
      <c r="CO128" s="1020"/>
      <c r="CP128" s="1035" t="s">
        <v>417</v>
      </c>
      <c r="CQ128" s="734"/>
      <c r="CR128" s="734"/>
      <c r="CS128" s="734"/>
      <c r="CT128" s="734"/>
      <c r="CU128" s="734"/>
      <c r="CV128" s="734"/>
      <c r="CW128" s="734"/>
      <c r="CX128" s="734"/>
      <c r="CY128" s="734"/>
      <c r="CZ128" s="734"/>
      <c r="DA128" s="734"/>
      <c r="DB128" s="734"/>
      <c r="DC128" s="734"/>
      <c r="DD128" s="734"/>
      <c r="DE128" s="734"/>
      <c r="DF128" s="1036"/>
      <c r="DG128" s="1037" t="s">
        <v>62</v>
      </c>
      <c r="DH128" s="1038"/>
      <c r="DI128" s="1038"/>
      <c r="DJ128" s="1038"/>
      <c r="DK128" s="1038"/>
      <c r="DL128" s="1038" t="s">
        <v>62</v>
      </c>
      <c r="DM128" s="1038"/>
      <c r="DN128" s="1038"/>
      <c r="DO128" s="1038"/>
      <c r="DP128" s="1038"/>
      <c r="DQ128" s="1038" t="s">
        <v>62</v>
      </c>
      <c r="DR128" s="1038"/>
      <c r="DS128" s="1038"/>
      <c r="DT128" s="1038"/>
      <c r="DU128" s="1038"/>
      <c r="DV128" s="1039" t="s">
        <v>62</v>
      </c>
      <c r="DW128" s="1039"/>
      <c r="DX128" s="1039"/>
      <c r="DY128" s="1039"/>
      <c r="DZ128" s="1040"/>
    </row>
    <row r="129" spans="1:131" s="89" customFormat="1" ht="26.25" customHeight="1" x14ac:dyDescent="0.15">
      <c r="A129" s="928" t="s">
        <v>42</v>
      </c>
      <c r="B129" s="929"/>
      <c r="C129" s="929"/>
      <c r="D129" s="929"/>
      <c r="E129" s="929"/>
      <c r="F129" s="929"/>
      <c r="G129" s="929"/>
      <c r="H129" s="929"/>
      <c r="I129" s="929"/>
      <c r="J129" s="929"/>
      <c r="K129" s="929"/>
      <c r="L129" s="929"/>
      <c r="M129" s="929"/>
      <c r="N129" s="929"/>
      <c r="O129" s="929"/>
      <c r="P129" s="929"/>
      <c r="Q129" s="929"/>
      <c r="R129" s="929"/>
      <c r="S129" s="929"/>
      <c r="T129" s="929"/>
      <c r="U129" s="929"/>
      <c r="V129" s="929"/>
      <c r="W129" s="1064" t="s">
        <v>418</v>
      </c>
      <c r="X129" s="1065"/>
      <c r="Y129" s="1065"/>
      <c r="Z129" s="1066"/>
      <c r="AA129" s="952">
        <v>14796783</v>
      </c>
      <c r="AB129" s="953"/>
      <c r="AC129" s="953"/>
      <c r="AD129" s="953"/>
      <c r="AE129" s="954"/>
      <c r="AF129" s="955">
        <v>14504916</v>
      </c>
      <c r="AG129" s="953"/>
      <c r="AH129" s="953"/>
      <c r="AI129" s="953"/>
      <c r="AJ129" s="954"/>
      <c r="AK129" s="955">
        <v>14496626</v>
      </c>
      <c r="AL129" s="953"/>
      <c r="AM129" s="953"/>
      <c r="AN129" s="953"/>
      <c r="AO129" s="954"/>
      <c r="AP129" s="1067"/>
      <c r="AQ129" s="1068"/>
      <c r="AR129" s="1068"/>
      <c r="AS129" s="1068"/>
      <c r="AT129" s="1069"/>
      <c r="AU129" s="92"/>
      <c r="AV129" s="92"/>
      <c r="AW129" s="92"/>
      <c r="AX129" s="1059" t="s">
        <v>419</v>
      </c>
      <c r="AY129" s="917"/>
      <c r="AZ129" s="917"/>
      <c r="BA129" s="917"/>
      <c r="BB129" s="917"/>
      <c r="BC129" s="917"/>
      <c r="BD129" s="917"/>
      <c r="BE129" s="918"/>
      <c r="BF129" s="1060" t="s">
        <v>62</v>
      </c>
      <c r="BG129" s="1061"/>
      <c r="BH129" s="1061"/>
      <c r="BI129" s="1061"/>
      <c r="BJ129" s="1061"/>
      <c r="BK129" s="1061"/>
      <c r="BL129" s="1062"/>
      <c r="BM129" s="1060">
        <v>17.82</v>
      </c>
      <c r="BN129" s="1061"/>
      <c r="BO129" s="1061"/>
      <c r="BP129" s="1061"/>
      <c r="BQ129" s="1061"/>
      <c r="BR129" s="1061"/>
      <c r="BS129" s="1062"/>
      <c r="BT129" s="1060">
        <v>30</v>
      </c>
      <c r="BU129" s="1061"/>
      <c r="BV129" s="1061"/>
      <c r="BW129" s="1061"/>
      <c r="BX129" s="1061"/>
      <c r="BY129" s="1061"/>
      <c r="BZ129" s="1063"/>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928" t="s">
        <v>420</v>
      </c>
      <c r="B130" s="929"/>
      <c r="C130" s="929"/>
      <c r="D130" s="929"/>
      <c r="E130" s="929"/>
      <c r="F130" s="929"/>
      <c r="G130" s="929"/>
      <c r="H130" s="929"/>
      <c r="I130" s="929"/>
      <c r="J130" s="929"/>
      <c r="K130" s="929"/>
      <c r="L130" s="929"/>
      <c r="M130" s="929"/>
      <c r="N130" s="929"/>
      <c r="O130" s="929"/>
      <c r="P130" s="929"/>
      <c r="Q130" s="929"/>
      <c r="R130" s="929"/>
      <c r="S130" s="929"/>
      <c r="T130" s="929"/>
      <c r="U130" s="929"/>
      <c r="V130" s="929"/>
      <c r="W130" s="1064" t="s">
        <v>421</v>
      </c>
      <c r="X130" s="1065"/>
      <c r="Y130" s="1065"/>
      <c r="Z130" s="1066"/>
      <c r="AA130" s="952">
        <v>2765644</v>
      </c>
      <c r="AB130" s="953"/>
      <c r="AC130" s="953"/>
      <c r="AD130" s="953"/>
      <c r="AE130" s="954"/>
      <c r="AF130" s="955">
        <v>2747789</v>
      </c>
      <c r="AG130" s="953"/>
      <c r="AH130" s="953"/>
      <c r="AI130" s="953"/>
      <c r="AJ130" s="954"/>
      <c r="AK130" s="955">
        <v>2700793</v>
      </c>
      <c r="AL130" s="953"/>
      <c r="AM130" s="953"/>
      <c r="AN130" s="953"/>
      <c r="AO130" s="954"/>
      <c r="AP130" s="1067"/>
      <c r="AQ130" s="1068"/>
      <c r="AR130" s="1068"/>
      <c r="AS130" s="1068"/>
      <c r="AT130" s="1069"/>
      <c r="AU130" s="92"/>
      <c r="AV130" s="92"/>
      <c r="AW130" s="92"/>
      <c r="AX130" s="1059" t="s">
        <v>422</v>
      </c>
      <c r="AY130" s="917"/>
      <c r="AZ130" s="917"/>
      <c r="BA130" s="917"/>
      <c r="BB130" s="917"/>
      <c r="BC130" s="917"/>
      <c r="BD130" s="917"/>
      <c r="BE130" s="918"/>
      <c r="BF130" s="1095">
        <v>7.7</v>
      </c>
      <c r="BG130" s="1096"/>
      <c r="BH130" s="1096"/>
      <c r="BI130" s="1096"/>
      <c r="BJ130" s="1096"/>
      <c r="BK130" s="1096"/>
      <c r="BL130" s="1097"/>
      <c r="BM130" s="1095">
        <v>25</v>
      </c>
      <c r="BN130" s="1096"/>
      <c r="BO130" s="1096"/>
      <c r="BP130" s="1096"/>
      <c r="BQ130" s="1096"/>
      <c r="BR130" s="1096"/>
      <c r="BS130" s="1097"/>
      <c r="BT130" s="1095">
        <v>35</v>
      </c>
      <c r="BU130" s="1096"/>
      <c r="BV130" s="1096"/>
      <c r="BW130" s="1096"/>
      <c r="BX130" s="1096"/>
      <c r="BY130" s="1096"/>
      <c r="BZ130" s="1098"/>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1099"/>
      <c r="B131" s="1100"/>
      <c r="C131" s="1100"/>
      <c r="D131" s="1100"/>
      <c r="E131" s="1100"/>
      <c r="F131" s="1100"/>
      <c r="G131" s="1100"/>
      <c r="H131" s="1100"/>
      <c r="I131" s="1100"/>
      <c r="J131" s="1100"/>
      <c r="K131" s="1100"/>
      <c r="L131" s="1100"/>
      <c r="M131" s="1100"/>
      <c r="N131" s="1100"/>
      <c r="O131" s="1100"/>
      <c r="P131" s="1100"/>
      <c r="Q131" s="1100"/>
      <c r="R131" s="1100"/>
      <c r="S131" s="1100"/>
      <c r="T131" s="1100"/>
      <c r="U131" s="1100"/>
      <c r="V131" s="1100"/>
      <c r="W131" s="1101" t="s">
        <v>423</v>
      </c>
      <c r="X131" s="1102"/>
      <c r="Y131" s="1102"/>
      <c r="Z131" s="1103"/>
      <c r="AA131" s="998">
        <v>12031139</v>
      </c>
      <c r="AB131" s="980"/>
      <c r="AC131" s="980"/>
      <c r="AD131" s="980"/>
      <c r="AE131" s="981"/>
      <c r="AF131" s="979">
        <v>11757127</v>
      </c>
      <c r="AG131" s="980"/>
      <c r="AH131" s="980"/>
      <c r="AI131" s="980"/>
      <c r="AJ131" s="981"/>
      <c r="AK131" s="979">
        <v>11795833</v>
      </c>
      <c r="AL131" s="980"/>
      <c r="AM131" s="980"/>
      <c r="AN131" s="980"/>
      <c r="AO131" s="981"/>
      <c r="AP131" s="1104"/>
      <c r="AQ131" s="1105"/>
      <c r="AR131" s="1105"/>
      <c r="AS131" s="1105"/>
      <c r="AT131" s="1106"/>
      <c r="AU131" s="92"/>
      <c r="AV131" s="92"/>
      <c r="AW131" s="92"/>
      <c r="AX131" s="1077" t="s">
        <v>424</v>
      </c>
      <c r="AY131" s="734"/>
      <c r="AZ131" s="734"/>
      <c r="BA131" s="734"/>
      <c r="BB131" s="734"/>
      <c r="BC131" s="734"/>
      <c r="BD131" s="734"/>
      <c r="BE131" s="1036"/>
      <c r="BF131" s="1078">
        <v>42.4</v>
      </c>
      <c r="BG131" s="1079"/>
      <c r="BH131" s="1079"/>
      <c r="BI131" s="1079"/>
      <c r="BJ131" s="1079"/>
      <c r="BK131" s="1079"/>
      <c r="BL131" s="1080"/>
      <c r="BM131" s="1078">
        <v>350</v>
      </c>
      <c r="BN131" s="1079"/>
      <c r="BO131" s="1079"/>
      <c r="BP131" s="1079"/>
      <c r="BQ131" s="1079"/>
      <c r="BR131" s="1079"/>
      <c r="BS131" s="1080"/>
      <c r="BT131" s="1081"/>
      <c r="BU131" s="1082"/>
      <c r="BV131" s="1082"/>
      <c r="BW131" s="1082"/>
      <c r="BX131" s="1082"/>
      <c r="BY131" s="1082"/>
      <c r="BZ131" s="1083"/>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1084" t="s">
        <v>425</v>
      </c>
      <c r="B132" s="1085"/>
      <c r="C132" s="1085"/>
      <c r="D132" s="1085"/>
      <c r="E132" s="1085"/>
      <c r="F132" s="1085"/>
      <c r="G132" s="1085"/>
      <c r="H132" s="1085"/>
      <c r="I132" s="1085"/>
      <c r="J132" s="1085"/>
      <c r="K132" s="1085"/>
      <c r="L132" s="1085"/>
      <c r="M132" s="1085"/>
      <c r="N132" s="1085"/>
      <c r="O132" s="1085"/>
      <c r="P132" s="1085"/>
      <c r="Q132" s="1085"/>
      <c r="R132" s="1085"/>
      <c r="S132" s="1085"/>
      <c r="T132" s="1085"/>
      <c r="U132" s="1085"/>
      <c r="V132" s="1088" t="s">
        <v>426</v>
      </c>
      <c r="W132" s="1088"/>
      <c r="X132" s="1088"/>
      <c r="Y132" s="1088"/>
      <c r="Z132" s="1089"/>
      <c r="AA132" s="1090">
        <v>7.8694627329999998</v>
      </c>
      <c r="AB132" s="1091"/>
      <c r="AC132" s="1091"/>
      <c r="AD132" s="1091"/>
      <c r="AE132" s="1092"/>
      <c r="AF132" s="1093">
        <v>7.3327522959999998</v>
      </c>
      <c r="AG132" s="1091"/>
      <c r="AH132" s="1091"/>
      <c r="AI132" s="1091"/>
      <c r="AJ132" s="1092"/>
      <c r="AK132" s="1093">
        <v>7.9209073239999999</v>
      </c>
      <c r="AL132" s="1091"/>
      <c r="AM132" s="1091"/>
      <c r="AN132" s="1091"/>
      <c r="AO132" s="1092"/>
      <c r="AP132" s="995"/>
      <c r="AQ132" s="996"/>
      <c r="AR132" s="996"/>
      <c r="AS132" s="996"/>
      <c r="AT132" s="1094"/>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1086"/>
      <c r="B133" s="1087"/>
      <c r="C133" s="1087"/>
      <c r="D133" s="1087"/>
      <c r="E133" s="1087"/>
      <c r="F133" s="1087"/>
      <c r="G133" s="1087"/>
      <c r="H133" s="1087"/>
      <c r="I133" s="1087"/>
      <c r="J133" s="1087"/>
      <c r="K133" s="1087"/>
      <c r="L133" s="1087"/>
      <c r="M133" s="1087"/>
      <c r="N133" s="1087"/>
      <c r="O133" s="1087"/>
      <c r="P133" s="1087"/>
      <c r="Q133" s="1087"/>
      <c r="R133" s="1087"/>
      <c r="S133" s="1087"/>
      <c r="T133" s="1087"/>
      <c r="U133" s="1087"/>
      <c r="V133" s="1071" t="s">
        <v>427</v>
      </c>
      <c r="W133" s="1071"/>
      <c r="X133" s="1071"/>
      <c r="Y133" s="1071"/>
      <c r="Z133" s="1072"/>
      <c r="AA133" s="1073">
        <v>10</v>
      </c>
      <c r="AB133" s="1074"/>
      <c r="AC133" s="1074"/>
      <c r="AD133" s="1074"/>
      <c r="AE133" s="1075"/>
      <c r="AF133" s="1073">
        <v>8.1</v>
      </c>
      <c r="AG133" s="1074"/>
      <c r="AH133" s="1074"/>
      <c r="AI133" s="1074"/>
      <c r="AJ133" s="1075"/>
      <c r="AK133" s="1073">
        <v>7.7</v>
      </c>
      <c r="AL133" s="1074"/>
      <c r="AM133" s="1074"/>
      <c r="AN133" s="1074"/>
      <c r="AO133" s="1075"/>
      <c r="AP133" s="1022"/>
      <c r="AQ133" s="1023"/>
      <c r="AR133" s="1023"/>
      <c r="AS133" s="1023"/>
      <c r="AT133" s="1076"/>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jRQ4cEAqrhFqYe6oSkBVHRpoYk7gHfeb12+Irm141y/4ghk80Hxdw9ZKtFj20UqIK/GNsqwvOv3HcveU00dV7w==" saltValue="FXvJnMIzfpHfQJ+UcsCNN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11" zoomScale="70" zoomScaleNormal="85" zoomScaleSheetLayoutView="70" workbookViewId="0"/>
  </sheetViews>
  <sheetFormatPr defaultColWidth="0" defaultRowHeight="13.5" customHeight="1" zeroHeight="1" x14ac:dyDescent="0.15"/>
  <cols>
    <col min="1" max="120" width="2.8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UTrtUckQ9OAA1jQ8aLI4KKIk4ywAhhVBvK6g8oTqiASaAV4RPpVyqJcUZxF3aid6vg3oX1pVvJf3/o5csjciVw==" saltValue="gk0Pc0X+ZyRADRzFjwuGQw=="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1" zoomScale="55" zoomScaleNormal="55"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I8nkeVkRVsg/f97Wx88fFTH/W6FspKK/94D6UGWymUfrSvvHiuKhRnNToujvwP9IAPmJOVlxDpOXsqEFOH4wQ==" saltValue="IRoZjZ1tHPlEcjWdcqjo7Q==" spinCount="100000" sheet="1" objects="1" scenarios="1"/>
  <dataConsolidate/>
  <phoneticPr fontId="2"/>
  <printOptions horizontalCentered="1" verticalCentered="1"/>
  <pageMargins left="0" right="0" top="0" bottom="0" header="0" footer="0"/>
  <pageSetup paperSize="8" scale="65"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118" customWidth="1"/>
    <col min="37" max="44" width="17" style="118" customWidth="1"/>
    <col min="45" max="45" width="6.125" style="125" customWidth="1"/>
    <col min="46" max="46" width="3" style="123" customWidth="1"/>
    <col min="47" max="47" width="19.125" style="118" hidden="1" customWidth="1"/>
    <col min="48" max="52" width="12.625" style="118" hidden="1" customWidth="1"/>
    <col min="53" max="16384" width="8.625" style="118" hidden="1"/>
  </cols>
  <sheetData>
    <row r="1" spans="1:46" x14ac:dyDescent="0.15">
      <c r="AS1" s="119"/>
      <c r="AT1" s="119"/>
    </row>
    <row r="2" spans="1:46" x14ac:dyDescent="0.15">
      <c r="AS2" s="119"/>
      <c r="AT2" s="119"/>
    </row>
    <row r="3" spans="1:46" x14ac:dyDescent="0.15">
      <c r="AS3" s="119"/>
      <c r="AT3" s="119"/>
    </row>
    <row r="4" spans="1:46" x14ac:dyDescent="0.15">
      <c r="AS4" s="119"/>
      <c r="AT4" s="119"/>
    </row>
    <row r="5" spans="1:46" ht="17.25" x14ac:dyDescent="0.15">
      <c r="A5" s="120" t="s">
        <v>428</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x14ac:dyDescent="0.15">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429</v>
      </c>
      <c r="AL6" s="124"/>
      <c r="AM6" s="124"/>
      <c r="AN6" s="124"/>
      <c r="AO6" s="119"/>
      <c r="AP6" s="119"/>
      <c r="AQ6" s="119"/>
      <c r="AR6" s="119"/>
    </row>
    <row r="7" spans="1:46" ht="13.5" customHeight="1" x14ac:dyDescent="0.15">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108" t="s">
        <v>430</v>
      </c>
      <c r="AP7" s="129"/>
      <c r="AQ7" s="130" t="s">
        <v>431</v>
      </c>
      <c r="AR7" s="131"/>
    </row>
    <row r="8" spans="1:46" x14ac:dyDescent="0.15">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109"/>
      <c r="AP8" s="135" t="s">
        <v>432</v>
      </c>
      <c r="AQ8" s="136" t="s">
        <v>433</v>
      </c>
      <c r="AR8" s="137" t="s">
        <v>434</v>
      </c>
    </row>
    <row r="9" spans="1:46" x14ac:dyDescent="0.15">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10" t="s">
        <v>435</v>
      </c>
      <c r="AL9" s="1111"/>
      <c r="AM9" s="1111"/>
      <c r="AN9" s="1112"/>
      <c r="AO9" s="138">
        <v>3854807</v>
      </c>
      <c r="AP9" s="138">
        <v>87189</v>
      </c>
      <c r="AQ9" s="139">
        <v>107616</v>
      </c>
      <c r="AR9" s="140">
        <v>-19</v>
      </c>
    </row>
    <row r="10" spans="1:46" ht="13.5" customHeight="1" x14ac:dyDescent="0.15">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10" t="s">
        <v>436</v>
      </c>
      <c r="AL10" s="1111"/>
      <c r="AM10" s="1111"/>
      <c r="AN10" s="1112"/>
      <c r="AO10" s="141">
        <v>587269</v>
      </c>
      <c r="AP10" s="141">
        <v>13283</v>
      </c>
      <c r="AQ10" s="142">
        <v>10095</v>
      </c>
      <c r="AR10" s="143">
        <v>31.6</v>
      </c>
    </row>
    <row r="11" spans="1:46" ht="13.5" customHeight="1" x14ac:dyDescent="0.15">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10" t="s">
        <v>437</v>
      </c>
      <c r="AL11" s="1111"/>
      <c r="AM11" s="1111"/>
      <c r="AN11" s="1112"/>
      <c r="AO11" s="141">
        <v>7255</v>
      </c>
      <c r="AP11" s="141">
        <v>164</v>
      </c>
      <c r="AQ11" s="142">
        <v>1704</v>
      </c>
      <c r="AR11" s="143">
        <v>-90.4</v>
      </c>
    </row>
    <row r="12" spans="1:46" ht="13.5" customHeight="1" x14ac:dyDescent="0.15">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10" t="s">
        <v>438</v>
      </c>
      <c r="AL12" s="1111"/>
      <c r="AM12" s="1111"/>
      <c r="AN12" s="1112"/>
      <c r="AO12" s="141">
        <v>28240</v>
      </c>
      <c r="AP12" s="141">
        <v>639</v>
      </c>
      <c r="AQ12" s="142">
        <v>7</v>
      </c>
      <c r="AR12" s="143">
        <v>9028.6</v>
      </c>
    </row>
    <row r="13" spans="1:46" ht="13.5" customHeight="1" x14ac:dyDescent="0.15">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10" t="s">
        <v>439</v>
      </c>
      <c r="AL13" s="1111"/>
      <c r="AM13" s="1111"/>
      <c r="AN13" s="1112"/>
      <c r="AO13" s="141">
        <v>153884</v>
      </c>
      <c r="AP13" s="141">
        <v>3481</v>
      </c>
      <c r="AQ13" s="142">
        <v>4110</v>
      </c>
      <c r="AR13" s="143">
        <v>-15.3</v>
      </c>
    </row>
    <row r="14" spans="1:46" ht="13.5" customHeight="1" x14ac:dyDescent="0.15">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10" t="s">
        <v>440</v>
      </c>
      <c r="AL14" s="1111"/>
      <c r="AM14" s="1111"/>
      <c r="AN14" s="1112"/>
      <c r="AO14" s="141">
        <v>103092</v>
      </c>
      <c r="AP14" s="141">
        <v>2332</v>
      </c>
      <c r="AQ14" s="142">
        <v>2451</v>
      </c>
      <c r="AR14" s="143">
        <v>-4.9000000000000004</v>
      </c>
    </row>
    <row r="15" spans="1:46" ht="13.5" customHeight="1" x14ac:dyDescent="0.15">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13" t="s">
        <v>441</v>
      </c>
      <c r="AL15" s="1114"/>
      <c r="AM15" s="1114"/>
      <c r="AN15" s="1115"/>
      <c r="AO15" s="141">
        <v>-175406</v>
      </c>
      <c r="AP15" s="141">
        <v>-3967</v>
      </c>
      <c r="AQ15" s="142">
        <v>-6399</v>
      </c>
      <c r="AR15" s="143">
        <v>-38</v>
      </c>
    </row>
    <row r="16" spans="1:46" x14ac:dyDescent="0.15">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13" t="s">
        <v>117</v>
      </c>
      <c r="AL16" s="1114"/>
      <c r="AM16" s="1114"/>
      <c r="AN16" s="1115"/>
      <c r="AO16" s="141">
        <v>4559141</v>
      </c>
      <c r="AP16" s="141">
        <v>103120</v>
      </c>
      <c r="AQ16" s="142">
        <v>119584</v>
      </c>
      <c r="AR16" s="143">
        <v>-13.8</v>
      </c>
    </row>
    <row r="17" spans="1:46" x14ac:dyDescent="0.15">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x14ac:dyDescent="0.15">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x14ac:dyDescent="0.15">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442</v>
      </c>
      <c r="AL19" s="119"/>
      <c r="AM19" s="119"/>
      <c r="AN19" s="119"/>
      <c r="AO19" s="119"/>
      <c r="AP19" s="119"/>
      <c r="AQ19" s="119"/>
      <c r="AR19" s="119"/>
    </row>
    <row r="20" spans="1:46" x14ac:dyDescent="0.15">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443</v>
      </c>
      <c r="AP20" s="150" t="s">
        <v>444</v>
      </c>
      <c r="AQ20" s="151" t="s">
        <v>445</v>
      </c>
      <c r="AR20" s="152"/>
    </row>
    <row r="21" spans="1:46" s="158" customFormat="1" x14ac:dyDescent="0.15">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116" t="s">
        <v>446</v>
      </c>
      <c r="AL21" s="1117"/>
      <c r="AM21" s="1117"/>
      <c r="AN21" s="1118"/>
      <c r="AO21" s="154">
        <v>8.07</v>
      </c>
      <c r="AP21" s="155">
        <v>10.86</v>
      </c>
      <c r="AQ21" s="156">
        <v>-2.79</v>
      </c>
      <c r="AR21" s="124"/>
      <c r="AS21" s="157"/>
      <c r="AT21" s="153"/>
    </row>
    <row r="22" spans="1:46" s="158" customFormat="1" x14ac:dyDescent="0.15">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116" t="s">
        <v>447</v>
      </c>
      <c r="AL22" s="1117"/>
      <c r="AM22" s="1117"/>
      <c r="AN22" s="1118"/>
      <c r="AO22" s="159">
        <v>95.5</v>
      </c>
      <c r="AP22" s="160">
        <v>97.3</v>
      </c>
      <c r="AQ22" s="161">
        <v>-1.8</v>
      </c>
      <c r="AR22" s="145"/>
      <c r="AS22" s="157"/>
      <c r="AT22" s="153"/>
    </row>
    <row r="23" spans="1:46" s="158" customFormat="1" x14ac:dyDescent="0.15">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x14ac:dyDescent="0.15">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x14ac:dyDescent="0.15">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x14ac:dyDescent="0.15">
      <c r="A26" s="1107" t="s">
        <v>448</v>
      </c>
      <c r="B26" s="1107"/>
      <c r="C26" s="1107"/>
      <c r="D26" s="1107"/>
      <c r="E26" s="1107"/>
      <c r="F26" s="1107"/>
      <c r="G26" s="1107"/>
      <c r="H26" s="1107"/>
      <c r="I26" s="1107"/>
      <c r="J26" s="1107"/>
      <c r="K26" s="1107"/>
      <c r="L26" s="1107"/>
      <c r="M26" s="1107"/>
      <c r="N26" s="1107"/>
      <c r="O26" s="1107"/>
      <c r="P26" s="1107"/>
      <c r="Q26" s="1107"/>
      <c r="R26" s="1107"/>
      <c r="S26" s="1107"/>
      <c r="T26" s="1107"/>
      <c r="U26" s="1107"/>
      <c r="V26" s="1107"/>
      <c r="W26" s="1107"/>
      <c r="X26" s="1107"/>
      <c r="Y26" s="1107"/>
      <c r="Z26" s="1107"/>
      <c r="AA26" s="1107"/>
      <c r="AB26" s="1107"/>
      <c r="AC26" s="1107"/>
      <c r="AD26" s="1107"/>
      <c r="AE26" s="1107"/>
      <c r="AF26" s="1107"/>
      <c r="AG26" s="1107"/>
      <c r="AH26" s="1107"/>
      <c r="AI26" s="1107"/>
      <c r="AJ26" s="1107"/>
      <c r="AK26" s="1107"/>
      <c r="AL26" s="1107"/>
      <c r="AM26" s="1107"/>
      <c r="AN26" s="1107"/>
      <c r="AO26" s="1107"/>
      <c r="AP26" s="1107"/>
      <c r="AQ26" s="1107"/>
      <c r="AR26" s="1107"/>
      <c r="AS26" s="1107"/>
      <c r="AT26" s="124"/>
    </row>
    <row r="27" spans="1:46" x14ac:dyDescent="0.15">
      <c r="A27" s="166"/>
      <c r="AO27" s="119"/>
      <c r="AP27" s="119"/>
      <c r="AQ27" s="119"/>
      <c r="AR27" s="119"/>
      <c r="AS27" s="119"/>
      <c r="AT27" s="119"/>
    </row>
    <row r="28" spans="1:46" ht="17.25" x14ac:dyDescent="0.15">
      <c r="A28" s="120" t="s">
        <v>449</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x14ac:dyDescent="0.15">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450</v>
      </c>
      <c r="AL29" s="124"/>
      <c r="AM29" s="124"/>
      <c r="AN29" s="124"/>
      <c r="AO29" s="119"/>
      <c r="AP29" s="119"/>
      <c r="AQ29" s="119"/>
      <c r="AR29" s="119"/>
      <c r="AS29" s="168"/>
    </row>
    <row r="30" spans="1:46" ht="13.5" customHeight="1" x14ac:dyDescent="0.15">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108" t="s">
        <v>430</v>
      </c>
      <c r="AP30" s="129"/>
      <c r="AQ30" s="130" t="s">
        <v>431</v>
      </c>
      <c r="AR30" s="131"/>
    </row>
    <row r="31" spans="1:46" x14ac:dyDescent="0.15">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109"/>
      <c r="AP31" s="135" t="s">
        <v>432</v>
      </c>
      <c r="AQ31" s="136" t="s">
        <v>433</v>
      </c>
      <c r="AR31" s="137" t="s">
        <v>434</v>
      </c>
    </row>
    <row r="32" spans="1:46" ht="27" customHeight="1" x14ac:dyDescent="0.15">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24" t="s">
        <v>451</v>
      </c>
      <c r="AL32" s="1125"/>
      <c r="AM32" s="1125"/>
      <c r="AN32" s="1126"/>
      <c r="AO32" s="169">
        <v>2814406</v>
      </c>
      <c r="AP32" s="169">
        <v>63657</v>
      </c>
      <c r="AQ32" s="170">
        <v>75090</v>
      </c>
      <c r="AR32" s="171">
        <v>-15.2</v>
      </c>
    </row>
    <row r="33" spans="1:46" ht="13.5" customHeight="1" x14ac:dyDescent="0.15">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24" t="s">
        <v>452</v>
      </c>
      <c r="AL33" s="1125"/>
      <c r="AM33" s="1125"/>
      <c r="AN33" s="1126"/>
      <c r="AO33" s="169" t="s">
        <v>317</v>
      </c>
      <c r="AP33" s="169" t="s">
        <v>317</v>
      </c>
      <c r="AQ33" s="170" t="s">
        <v>317</v>
      </c>
      <c r="AR33" s="171" t="s">
        <v>317</v>
      </c>
    </row>
    <row r="34" spans="1:46" ht="27" customHeight="1" x14ac:dyDescent="0.15">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24" t="s">
        <v>453</v>
      </c>
      <c r="AL34" s="1125"/>
      <c r="AM34" s="1125"/>
      <c r="AN34" s="1126"/>
      <c r="AO34" s="169" t="s">
        <v>317</v>
      </c>
      <c r="AP34" s="169" t="s">
        <v>317</v>
      </c>
      <c r="AQ34" s="170">
        <v>1</v>
      </c>
      <c r="AR34" s="171" t="s">
        <v>317</v>
      </c>
    </row>
    <row r="35" spans="1:46" ht="27" customHeight="1" x14ac:dyDescent="0.15">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24" t="s">
        <v>454</v>
      </c>
      <c r="AL35" s="1125"/>
      <c r="AM35" s="1125"/>
      <c r="AN35" s="1126"/>
      <c r="AO35" s="169">
        <v>761841</v>
      </c>
      <c r="AP35" s="169">
        <v>17232</v>
      </c>
      <c r="AQ35" s="170">
        <v>17211</v>
      </c>
      <c r="AR35" s="171">
        <v>0.1</v>
      </c>
    </row>
    <row r="36" spans="1:46" ht="27" customHeight="1" x14ac:dyDescent="0.15">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24" t="s">
        <v>455</v>
      </c>
      <c r="AL36" s="1125"/>
      <c r="AM36" s="1125"/>
      <c r="AN36" s="1126"/>
      <c r="AO36" s="169">
        <v>246134</v>
      </c>
      <c r="AP36" s="169">
        <v>5567</v>
      </c>
      <c r="AQ36" s="170">
        <v>2478</v>
      </c>
      <c r="AR36" s="171">
        <v>124.7</v>
      </c>
    </row>
    <row r="37" spans="1:46" ht="13.5" customHeight="1" x14ac:dyDescent="0.15">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24" t="s">
        <v>456</v>
      </c>
      <c r="AL37" s="1125"/>
      <c r="AM37" s="1125"/>
      <c r="AN37" s="1126"/>
      <c r="AO37" s="169">
        <v>67</v>
      </c>
      <c r="AP37" s="169">
        <v>2</v>
      </c>
      <c r="AQ37" s="170">
        <v>654</v>
      </c>
      <c r="AR37" s="171">
        <v>-99.7</v>
      </c>
    </row>
    <row r="38" spans="1:46" ht="27" customHeight="1" x14ac:dyDescent="0.15">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27" t="s">
        <v>457</v>
      </c>
      <c r="AL38" s="1128"/>
      <c r="AM38" s="1128"/>
      <c r="AN38" s="1129"/>
      <c r="AO38" s="172" t="s">
        <v>317</v>
      </c>
      <c r="AP38" s="172" t="s">
        <v>317</v>
      </c>
      <c r="AQ38" s="173">
        <v>4</v>
      </c>
      <c r="AR38" s="161" t="s">
        <v>317</v>
      </c>
      <c r="AS38" s="168"/>
    </row>
    <row r="39" spans="1:46" x14ac:dyDescent="0.15">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27" t="s">
        <v>458</v>
      </c>
      <c r="AL39" s="1128"/>
      <c r="AM39" s="1128"/>
      <c r="AN39" s="1129"/>
      <c r="AO39" s="169">
        <v>-187318</v>
      </c>
      <c r="AP39" s="169">
        <v>-4237</v>
      </c>
      <c r="AQ39" s="170">
        <v>-3502</v>
      </c>
      <c r="AR39" s="171">
        <v>21</v>
      </c>
      <c r="AS39" s="168"/>
    </row>
    <row r="40" spans="1:46" ht="27" customHeight="1" x14ac:dyDescent="0.15">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24" t="s">
        <v>459</v>
      </c>
      <c r="AL40" s="1125"/>
      <c r="AM40" s="1125"/>
      <c r="AN40" s="1126"/>
      <c r="AO40" s="169">
        <v>-2700793</v>
      </c>
      <c r="AP40" s="169">
        <v>-61087</v>
      </c>
      <c r="AQ40" s="170">
        <v>-63750</v>
      </c>
      <c r="AR40" s="171">
        <v>-4.2</v>
      </c>
      <c r="AS40" s="168"/>
    </row>
    <row r="41" spans="1:46" x14ac:dyDescent="0.15">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30" t="s">
        <v>228</v>
      </c>
      <c r="AL41" s="1131"/>
      <c r="AM41" s="1131"/>
      <c r="AN41" s="1132"/>
      <c r="AO41" s="169">
        <v>934337</v>
      </c>
      <c r="AP41" s="169">
        <v>21133</v>
      </c>
      <c r="AQ41" s="170">
        <v>28185</v>
      </c>
      <c r="AR41" s="171">
        <v>-25</v>
      </c>
      <c r="AS41" s="168"/>
    </row>
    <row r="42" spans="1:46" x14ac:dyDescent="0.15">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c r="AL42" s="119"/>
      <c r="AM42" s="119"/>
      <c r="AN42" s="119"/>
      <c r="AO42" s="119"/>
      <c r="AP42" s="119"/>
      <c r="AQ42" s="145"/>
      <c r="AR42" s="145"/>
      <c r="AS42" s="168"/>
    </row>
    <row r="43" spans="1:46" x14ac:dyDescent="0.15">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x14ac:dyDescent="0.15">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x14ac:dyDescent="0.15">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x14ac:dyDescent="0.15">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x14ac:dyDescent="0.15">
      <c r="A47" s="178" t="s">
        <v>460</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x14ac:dyDescent="0.15">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461</v>
      </c>
      <c r="AL48" s="179"/>
      <c r="AM48" s="179"/>
      <c r="AN48" s="179"/>
      <c r="AO48" s="179"/>
      <c r="AP48" s="179"/>
      <c r="AQ48" s="180"/>
      <c r="AR48" s="179"/>
    </row>
    <row r="49" spans="1:44" ht="13.5" customHeight="1" x14ac:dyDescent="0.15">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119" t="s">
        <v>430</v>
      </c>
      <c r="AN49" s="1121" t="s">
        <v>462</v>
      </c>
      <c r="AO49" s="1122"/>
      <c r="AP49" s="1122"/>
      <c r="AQ49" s="1122"/>
      <c r="AR49" s="1123"/>
    </row>
    <row r="50" spans="1:44" x14ac:dyDescent="0.15">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120"/>
      <c r="AN50" s="185" t="s">
        <v>463</v>
      </c>
      <c r="AO50" s="186" t="s">
        <v>464</v>
      </c>
      <c r="AP50" s="187" t="s">
        <v>465</v>
      </c>
      <c r="AQ50" s="188" t="s">
        <v>466</v>
      </c>
      <c r="AR50" s="189" t="s">
        <v>467</v>
      </c>
    </row>
    <row r="51" spans="1:44" x14ac:dyDescent="0.15">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468</v>
      </c>
      <c r="AL51" s="182"/>
      <c r="AM51" s="190">
        <v>2890798</v>
      </c>
      <c r="AN51" s="191">
        <v>61860</v>
      </c>
      <c r="AO51" s="192">
        <v>14.1</v>
      </c>
      <c r="AP51" s="193">
        <v>94081</v>
      </c>
      <c r="AQ51" s="194">
        <v>10.5</v>
      </c>
      <c r="AR51" s="195">
        <v>3.6</v>
      </c>
    </row>
    <row r="52" spans="1:44" x14ac:dyDescent="0.15">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469</v>
      </c>
      <c r="AM52" s="198">
        <v>1656098</v>
      </c>
      <c r="AN52" s="199">
        <v>35439</v>
      </c>
      <c r="AO52" s="200">
        <v>-1.2</v>
      </c>
      <c r="AP52" s="201">
        <v>48949</v>
      </c>
      <c r="AQ52" s="202">
        <v>11.5</v>
      </c>
      <c r="AR52" s="203">
        <v>-12.7</v>
      </c>
    </row>
    <row r="53" spans="1:44" x14ac:dyDescent="0.15">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470</v>
      </c>
      <c r="AL53" s="182"/>
      <c r="AM53" s="190">
        <v>2327418</v>
      </c>
      <c r="AN53" s="191">
        <v>50317</v>
      </c>
      <c r="AO53" s="192">
        <v>-18.7</v>
      </c>
      <c r="AP53" s="193">
        <v>92632</v>
      </c>
      <c r="AQ53" s="194">
        <v>-1.5</v>
      </c>
      <c r="AR53" s="195">
        <v>-17.2</v>
      </c>
    </row>
    <row r="54" spans="1:44" x14ac:dyDescent="0.15">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469</v>
      </c>
      <c r="AM54" s="198">
        <v>1129720</v>
      </c>
      <c r="AN54" s="199">
        <v>24424</v>
      </c>
      <c r="AO54" s="200">
        <v>-31.1</v>
      </c>
      <c r="AP54" s="201">
        <v>47978</v>
      </c>
      <c r="AQ54" s="202">
        <v>-2</v>
      </c>
      <c r="AR54" s="203">
        <v>-29.1</v>
      </c>
    </row>
    <row r="55" spans="1:44" x14ac:dyDescent="0.15">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471</v>
      </c>
      <c r="AL55" s="182"/>
      <c r="AM55" s="190">
        <v>2384854</v>
      </c>
      <c r="AN55" s="191">
        <v>52329</v>
      </c>
      <c r="AO55" s="192">
        <v>4</v>
      </c>
      <c r="AP55" s="193">
        <v>96469</v>
      </c>
      <c r="AQ55" s="194">
        <v>4.0999999999999996</v>
      </c>
      <c r="AR55" s="195">
        <v>-0.1</v>
      </c>
    </row>
    <row r="56" spans="1:44" x14ac:dyDescent="0.15">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469</v>
      </c>
      <c r="AM56" s="198">
        <v>1395302</v>
      </c>
      <c r="AN56" s="199">
        <v>30616</v>
      </c>
      <c r="AO56" s="200">
        <v>25.4</v>
      </c>
      <c r="AP56" s="201">
        <v>49775</v>
      </c>
      <c r="AQ56" s="202">
        <v>3.7</v>
      </c>
      <c r="AR56" s="203">
        <v>21.7</v>
      </c>
    </row>
    <row r="57" spans="1:44" x14ac:dyDescent="0.15">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472</v>
      </c>
      <c r="AL57" s="182"/>
      <c r="AM57" s="190">
        <v>2429225</v>
      </c>
      <c r="AN57" s="191">
        <v>54020</v>
      </c>
      <c r="AO57" s="192">
        <v>3.2</v>
      </c>
      <c r="AP57" s="193">
        <v>85743</v>
      </c>
      <c r="AQ57" s="194">
        <v>-11.1</v>
      </c>
      <c r="AR57" s="195">
        <v>14.3</v>
      </c>
    </row>
    <row r="58" spans="1:44" x14ac:dyDescent="0.15">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469</v>
      </c>
      <c r="AM58" s="198">
        <v>1525900</v>
      </c>
      <c r="AN58" s="199">
        <v>33932</v>
      </c>
      <c r="AO58" s="200">
        <v>10.8</v>
      </c>
      <c r="AP58" s="201">
        <v>45231</v>
      </c>
      <c r="AQ58" s="202">
        <v>-9.1</v>
      </c>
      <c r="AR58" s="203">
        <v>19.899999999999999</v>
      </c>
    </row>
    <row r="59" spans="1:44" x14ac:dyDescent="0.15">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473</v>
      </c>
      <c r="AL59" s="182"/>
      <c r="AM59" s="190">
        <v>5024373</v>
      </c>
      <c r="AN59" s="191">
        <v>113643</v>
      </c>
      <c r="AO59" s="192">
        <v>110.4</v>
      </c>
      <c r="AP59" s="193">
        <v>92509</v>
      </c>
      <c r="AQ59" s="194">
        <v>7.9</v>
      </c>
      <c r="AR59" s="195">
        <v>102.5</v>
      </c>
    </row>
    <row r="60" spans="1:44" x14ac:dyDescent="0.15">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469</v>
      </c>
      <c r="AM60" s="198">
        <v>3625911</v>
      </c>
      <c r="AN60" s="199">
        <v>82012</v>
      </c>
      <c r="AO60" s="200">
        <v>141.69999999999999</v>
      </c>
      <c r="AP60" s="201">
        <v>52274</v>
      </c>
      <c r="AQ60" s="202">
        <v>15.6</v>
      </c>
      <c r="AR60" s="203">
        <v>126.1</v>
      </c>
    </row>
    <row r="61" spans="1:44" x14ac:dyDescent="0.15">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474</v>
      </c>
      <c r="AL61" s="204"/>
      <c r="AM61" s="205">
        <v>3011334</v>
      </c>
      <c r="AN61" s="206">
        <v>66434</v>
      </c>
      <c r="AO61" s="207">
        <v>22.6</v>
      </c>
      <c r="AP61" s="208">
        <v>92287</v>
      </c>
      <c r="AQ61" s="209">
        <v>2</v>
      </c>
      <c r="AR61" s="195">
        <v>20.6</v>
      </c>
    </row>
    <row r="62" spans="1:44" x14ac:dyDescent="0.15">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469</v>
      </c>
      <c r="AM62" s="198">
        <v>1866586</v>
      </c>
      <c r="AN62" s="199">
        <v>41285</v>
      </c>
      <c r="AO62" s="200">
        <v>29.1</v>
      </c>
      <c r="AP62" s="201">
        <v>48841</v>
      </c>
      <c r="AQ62" s="202">
        <v>3.9</v>
      </c>
      <c r="AR62" s="203">
        <v>25.2</v>
      </c>
    </row>
    <row r="63" spans="1:44" x14ac:dyDescent="0.15">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x14ac:dyDescent="0.15">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x14ac:dyDescent="0.15">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x14ac:dyDescent="0.15">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x14ac:dyDescent="0.15">
      <c r="AK67" s="119"/>
      <c r="AL67" s="119"/>
      <c r="AM67" s="119"/>
      <c r="AN67" s="119"/>
      <c r="AO67" s="119"/>
      <c r="AP67" s="119"/>
      <c r="AQ67" s="119"/>
      <c r="AR67" s="119"/>
      <c r="AS67" s="119"/>
      <c r="AT67" s="119"/>
    </row>
    <row r="68" spans="1:46" ht="13.5" hidden="1" customHeight="1" x14ac:dyDescent="0.15">
      <c r="AK68" s="119"/>
      <c r="AL68" s="119"/>
      <c r="AM68" s="119"/>
      <c r="AN68" s="119"/>
      <c r="AO68" s="119"/>
      <c r="AP68" s="119"/>
      <c r="AQ68" s="119"/>
      <c r="AR68" s="119"/>
    </row>
    <row r="69" spans="1:46" ht="13.5" hidden="1" customHeight="1" x14ac:dyDescent="0.15">
      <c r="AK69" s="119"/>
      <c r="AL69" s="119"/>
      <c r="AM69" s="119"/>
      <c r="AN69" s="119"/>
      <c r="AO69" s="119"/>
      <c r="AP69" s="119"/>
      <c r="AQ69" s="119"/>
      <c r="AR69" s="119"/>
    </row>
    <row r="70" spans="1:46" hidden="1" x14ac:dyDescent="0.15">
      <c r="AK70" s="119"/>
      <c r="AL70" s="119"/>
      <c r="AM70" s="119"/>
      <c r="AN70" s="119"/>
      <c r="AO70" s="119"/>
      <c r="AP70" s="119"/>
      <c r="AQ70" s="119"/>
      <c r="AR70" s="119"/>
    </row>
    <row r="71" spans="1:46" hidden="1" x14ac:dyDescent="0.15">
      <c r="AK71" s="119"/>
      <c r="AL71" s="119"/>
      <c r="AM71" s="119"/>
      <c r="AN71" s="119"/>
      <c r="AO71" s="119"/>
      <c r="AP71" s="119"/>
      <c r="AQ71" s="119"/>
      <c r="AR71" s="119"/>
    </row>
    <row r="72" spans="1:46" hidden="1" x14ac:dyDescent="0.15">
      <c r="AK72" s="119"/>
      <c r="AL72" s="119"/>
      <c r="AM72" s="119"/>
      <c r="AN72" s="119"/>
      <c r="AO72" s="119"/>
      <c r="AP72" s="119"/>
      <c r="AQ72" s="119"/>
      <c r="AR72" s="119"/>
    </row>
    <row r="73" spans="1:46" hidden="1" x14ac:dyDescent="0.15">
      <c r="AK73" s="119"/>
      <c r="AL73" s="119"/>
      <c r="AM73" s="119"/>
      <c r="AN73" s="119"/>
      <c r="AO73" s="119"/>
      <c r="AP73" s="119"/>
      <c r="AQ73" s="119"/>
      <c r="AR73" s="119"/>
    </row>
  </sheetData>
  <sheetProtection algorithmName="SHA-512" hashValue="qCdg5jNc8ylo6XSEA9H29EyHC0WKkagZB/xFz48neRQi2RtsmdPzGWWA4JOZsTWQ+3bT/s6lCs7VdfeIZZC6mw==" saltValue="0jzPRHBavmpl+z28rVyCY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44" zoomScale="55" zoomScaleNormal="55"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4v9gYGyuQwYWHGB2d6u1tcSphVi7o+0ryL9Jx8fvO/RaizD+gk9qrlP1Gg/7xi3RPVaLmbM+xkVwT7nOWsKe7Q==" saltValue="J0sDUhf/EJwWr/VRX260i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6" zoomScale="70" zoomScaleNormal="7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MoL6LiQ6i82DDBNSYFYJR/Fu6cxCDJGFB200AWHUmCDlcuQIMlpMB+IWP5AokjGlU4tS8yZc5kOGNzrMuI8D3A==" saltValue="PBUM5J4JV4o5Dux+V2mbi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0"/>
  <sheetViews>
    <sheetView showGridLines="0" topLeftCell="A11" zoomScale="55" zoomScaleNormal="55" zoomScaleSheetLayoutView="100" workbookViewId="0"/>
  </sheetViews>
  <sheetFormatPr defaultColWidth="0" defaultRowHeight="13.5" customHeight="1" zeroHeight="1" x14ac:dyDescent="0.15"/>
  <cols>
    <col min="1" max="1" width="8.125" style="212" customWidth="1"/>
    <col min="2" max="16" width="14.625" style="212" customWidth="1"/>
    <col min="17"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13"/>
      <c r="C45" s="213"/>
      <c r="D45" s="213"/>
      <c r="E45" s="213"/>
      <c r="F45" s="213"/>
      <c r="G45" s="213"/>
      <c r="H45" s="213"/>
      <c r="I45" s="213"/>
      <c r="J45" s="214" t="s">
        <v>475</v>
      </c>
    </row>
    <row r="46" spans="2:10" ht="29.25" customHeight="1" thickBot="1" x14ac:dyDescent="0.25">
      <c r="B46" s="215" t="s">
        <v>22</v>
      </c>
      <c r="C46" s="216"/>
      <c r="D46" s="216"/>
      <c r="E46" s="217" t="s">
        <v>476</v>
      </c>
      <c r="F46" s="218" t="s">
        <v>3</v>
      </c>
      <c r="G46" s="219" t="s">
        <v>4</v>
      </c>
      <c r="H46" s="219" t="s">
        <v>5</v>
      </c>
      <c r="I46" s="219" t="s">
        <v>6</v>
      </c>
      <c r="J46" s="220" t="s">
        <v>7</v>
      </c>
    </row>
    <row r="47" spans="2:10" ht="57.75" customHeight="1" x14ac:dyDescent="0.15">
      <c r="B47" s="221"/>
      <c r="C47" s="1133" t="s">
        <v>477</v>
      </c>
      <c r="D47" s="1133"/>
      <c r="E47" s="1134"/>
      <c r="F47" s="222">
        <v>9.86</v>
      </c>
      <c r="G47" s="223">
        <v>10.78</v>
      </c>
      <c r="H47" s="223">
        <v>12.73</v>
      </c>
      <c r="I47" s="223">
        <v>16.3</v>
      </c>
      <c r="J47" s="224">
        <v>17.309999999999999</v>
      </c>
    </row>
    <row r="48" spans="2:10" ht="57.75" customHeight="1" x14ac:dyDescent="0.15">
      <c r="B48" s="225"/>
      <c r="C48" s="1135" t="s">
        <v>478</v>
      </c>
      <c r="D48" s="1135"/>
      <c r="E48" s="1136"/>
      <c r="F48" s="226">
        <v>2.78</v>
      </c>
      <c r="G48" s="227">
        <v>3.23</v>
      </c>
      <c r="H48" s="227">
        <v>6.49</v>
      </c>
      <c r="I48" s="227">
        <v>6.14</v>
      </c>
      <c r="J48" s="228">
        <v>3.97</v>
      </c>
    </row>
    <row r="49" spans="2:10" ht="57.75" customHeight="1" thickBot="1" x14ac:dyDescent="0.2">
      <c r="B49" s="229"/>
      <c r="C49" s="1137" t="s">
        <v>479</v>
      </c>
      <c r="D49" s="1137"/>
      <c r="E49" s="1138"/>
      <c r="F49" s="230" t="s">
        <v>480</v>
      </c>
      <c r="G49" s="231">
        <v>1.79</v>
      </c>
      <c r="H49" s="231">
        <v>5.74</v>
      </c>
      <c r="I49" s="231">
        <v>2.83</v>
      </c>
      <c r="J49" s="232" t="s">
        <v>481</v>
      </c>
    </row>
    <row r="50" spans="2:10" x14ac:dyDescent="0.15"/>
  </sheetData>
  <sheetProtection algorithmName="SHA-512" hashValue="UG/xbNri7ju7j3/McHRTBzYOOE7GIDyny4zW4rQAR0Qkf2qoywCTc+W5gMb69qmjv6mQnIsVW2X7rDwQjBEB+w==" saltValue="PdLuiJbvIV76a19wDqYTP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9"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Printed>2025-09-17T07:09:04Z</cp:lastPrinted>
  <dcterms:created xsi:type="dcterms:W3CDTF">2025-07-24T11:30:35Z</dcterms:created>
  <dcterms:modified xsi:type="dcterms:W3CDTF">2025-09-18T02:37:36Z</dcterms:modified>
  <cp:category/>
</cp:coreProperties>
</file>