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9230" windowHeight="6030" tabRatio="817"/>
  </bookViews>
  <sheets>
    <sheet name="40" sheetId="1" r:id="rId1"/>
    <sheet name="41" sheetId="2" r:id="rId2"/>
    <sheet name="42" sheetId="3" r:id="rId3"/>
    <sheet name="43" sheetId="4" r:id="rId4"/>
    <sheet name="44" sheetId="5" r:id="rId5"/>
    <sheet name="45" sheetId="6" r:id="rId6"/>
    <sheet name="46" sheetId="7" r:id="rId7"/>
    <sheet name="47" sheetId="8" r:id="rId8"/>
    <sheet name="48" sheetId="9" r:id="rId9"/>
    <sheet name="49" sheetId="10" r:id="rId10"/>
  </sheets>
  <definedNames>
    <definedName name="DataEnd">#REF!</definedName>
    <definedName name="HyousokuEnd">#REF!</definedName>
    <definedName name="_xlnm.Print_Area" localSheetId="1">'41'!$A$1:$AB$88</definedName>
    <definedName name="_xlnm.Print_Area" localSheetId="2">'42'!$A$1:$O$29</definedName>
    <definedName name="_xlnm.Print_Area" localSheetId="3">'43'!$B$1:$S$28</definedName>
    <definedName name="_xlnm.Print_Area" localSheetId="4">'44'!$B$1:$Q$25</definedName>
    <definedName name="_xlnm.Print_Area" localSheetId="6">'46'!$A$1:$D$32</definedName>
    <definedName name="_xlnm.Print_Area" localSheetId="7">'47'!$A$1:$D$15</definedName>
    <definedName name="_xlnm.Print_Area" localSheetId="8">'48'!$A$1:$D$11</definedName>
    <definedName name="_xlnm.Print_Area" localSheetId="9">'49'!$A$1:$D$9</definedName>
  </definedNames>
  <calcPr calcId="145621"/>
</workbook>
</file>

<file path=xl/calcChain.xml><?xml version="1.0" encoding="utf-8"?>
<calcChain xmlns="http://schemas.openxmlformats.org/spreadsheetml/2006/main">
  <c r="E22" i="3" l="1"/>
  <c r="E18" i="3"/>
  <c r="F18" i="3"/>
  <c r="G18" i="3"/>
  <c r="H18" i="3"/>
  <c r="I18" i="3"/>
  <c r="J18" i="3"/>
  <c r="K18" i="3"/>
  <c r="L18" i="3"/>
  <c r="E19" i="3"/>
  <c r="F19" i="3"/>
  <c r="G19" i="3"/>
  <c r="H19" i="3"/>
  <c r="I19" i="3"/>
  <c r="J19" i="3"/>
  <c r="K19" i="3"/>
  <c r="L19" i="3"/>
  <c r="F20" i="3"/>
  <c r="G20" i="3"/>
  <c r="H20" i="3"/>
  <c r="I20" i="3"/>
  <c r="J20" i="3"/>
  <c r="K20" i="3"/>
  <c r="L20" i="3"/>
  <c r="F21" i="3"/>
  <c r="G21" i="3"/>
  <c r="H21" i="3"/>
  <c r="I21" i="3"/>
  <c r="J21" i="3"/>
  <c r="K21" i="3"/>
  <c r="L21" i="3"/>
  <c r="F22" i="3"/>
  <c r="G22" i="3"/>
  <c r="H22" i="3"/>
  <c r="I22" i="3"/>
  <c r="J22" i="3"/>
  <c r="K22" i="3"/>
  <c r="L22" i="3"/>
  <c r="O31" i="3"/>
  <c r="O32" i="3"/>
  <c r="O33" i="3"/>
  <c r="O34" i="3"/>
  <c r="O35" i="3"/>
  <c r="O36" i="3"/>
  <c r="O37" i="3"/>
  <c r="O38" i="3"/>
  <c r="O39" i="3"/>
  <c r="O40" i="3"/>
  <c r="O41" i="3"/>
  <c r="Q6" i="4"/>
  <c r="U6" i="4"/>
  <c r="U7" i="4"/>
  <c r="Q7" i="4"/>
  <c r="U8" i="4"/>
  <c r="Q8" i="4"/>
  <c r="U9" i="4"/>
  <c r="Q9" i="4" s="1"/>
  <c r="U10" i="4"/>
  <c r="Q10" i="4" s="1"/>
  <c r="U11" i="4"/>
  <c r="Q11" i="4" s="1"/>
  <c r="Q12" i="4"/>
  <c r="U12" i="4"/>
  <c r="U13" i="4"/>
  <c r="Q13" i="4"/>
  <c r="U14" i="4"/>
  <c r="Q14" i="4"/>
  <c r="U15" i="4"/>
  <c r="Q15" i="4" s="1"/>
  <c r="Q16" i="4"/>
  <c r="U16" i="4"/>
  <c r="F17" i="4"/>
  <c r="G17" i="4"/>
  <c r="H17" i="4"/>
  <c r="N17" i="4"/>
  <c r="O17" i="4"/>
  <c r="P17" i="4"/>
  <c r="V17" i="4"/>
  <c r="W17" i="4"/>
  <c r="F18" i="4"/>
  <c r="G18" i="4"/>
  <c r="H18" i="4"/>
  <c r="N18" i="4"/>
  <c r="O18" i="4"/>
  <c r="P18" i="4"/>
  <c r="V18" i="4"/>
  <c r="W18" i="4"/>
  <c r="F19" i="4"/>
  <c r="G19" i="4"/>
  <c r="H19" i="4"/>
  <c r="N19" i="4"/>
  <c r="O19" i="4"/>
  <c r="P19" i="4"/>
  <c r="V19" i="4"/>
  <c r="W19" i="4"/>
  <c r="F20" i="4"/>
  <c r="G20" i="4"/>
  <c r="H20" i="4"/>
  <c r="N20" i="4"/>
  <c r="O20" i="4"/>
  <c r="P20" i="4"/>
  <c r="V20" i="4"/>
  <c r="W20" i="4"/>
  <c r="F21" i="4"/>
  <c r="G21" i="4"/>
  <c r="H21" i="4"/>
  <c r="N21" i="4"/>
  <c r="O21" i="4"/>
  <c r="P21" i="4"/>
  <c r="V21" i="4"/>
  <c r="W21" i="4"/>
  <c r="E30" i="4"/>
  <c r="U30" i="4"/>
  <c r="U17" i="4" s="1"/>
  <c r="Q17" i="4" s="1"/>
  <c r="E31" i="4"/>
  <c r="U31" i="4"/>
  <c r="Q31" i="4" s="1"/>
  <c r="E32" i="4"/>
  <c r="U32" i="4"/>
  <c r="Q32" i="4"/>
  <c r="E33" i="4"/>
  <c r="U33" i="4"/>
  <c r="Q33" i="4" s="1"/>
  <c r="E34" i="4"/>
  <c r="U34" i="4"/>
  <c r="U20" i="4" s="1"/>
  <c r="Q20" i="4" s="1"/>
  <c r="E35" i="4"/>
  <c r="U35" i="4"/>
  <c r="Q35" i="4" s="1"/>
  <c r="E36" i="4"/>
  <c r="U36" i="4"/>
  <c r="Q36" i="4" s="1"/>
  <c r="E37" i="4"/>
  <c r="Q37" i="4"/>
  <c r="U37" i="4"/>
  <c r="E38" i="4"/>
  <c r="U38" i="4"/>
  <c r="U21" i="4"/>
  <c r="Q21" i="4" s="1"/>
  <c r="E39" i="4"/>
  <c r="U39" i="4"/>
  <c r="Q39" i="4"/>
  <c r="E40" i="4"/>
  <c r="U40" i="4"/>
  <c r="Q40" i="4"/>
  <c r="C17" i="5"/>
  <c r="D17" i="5"/>
  <c r="E17" i="5"/>
  <c r="C18" i="5"/>
  <c r="D18" i="5"/>
  <c r="E18" i="5"/>
  <c r="C19" i="5"/>
  <c r="D19" i="5"/>
  <c r="E19" i="5"/>
  <c r="C20" i="5"/>
  <c r="D20" i="5"/>
  <c r="E20" i="5"/>
  <c r="C21" i="5"/>
  <c r="D21" i="5"/>
  <c r="E21" i="5"/>
  <c r="Q38" i="4"/>
  <c r="Q34" i="4"/>
  <c r="U19" i="4"/>
  <c r="Q19" i="4"/>
  <c r="Q30" i="4" l="1"/>
  <c r="U18" i="4"/>
  <c r="Q18" i="4" s="1"/>
</calcChain>
</file>

<file path=xl/sharedStrings.xml><?xml version="1.0" encoding="utf-8"?>
<sst xmlns="http://schemas.openxmlformats.org/spreadsheetml/2006/main" count="980" uniqueCount="694">
  <si>
    <t>▼大洪水（死傷者 500人）</t>
  </si>
  <si>
    <t>所在地</t>
  </si>
  <si>
    <t>８代</t>
  </si>
  <si>
    <t>10代</t>
    <phoneticPr fontId="2"/>
  </si>
  <si>
    <t>▼天神野耕地整理組合が発足</t>
  </si>
  <si>
    <t>近隣の市町村勢一覧（２）</t>
    <phoneticPr fontId="26"/>
  </si>
  <si>
    <t>徳万591-2</t>
  </si>
  <si>
    <t>足羽　一昭</t>
  </si>
  <si>
    <t>▼第1次世界大戦</t>
  </si>
  <si>
    <t>1680（延宝8）</t>
    <rPh sb="5" eb="6">
      <t>エン</t>
    </rPh>
    <rPh sb="6" eb="7">
      <t>タカラ</t>
    </rPh>
    <phoneticPr fontId="26"/>
  </si>
  <si>
    <t>柴田　一彦</t>
  </si>
  <si>
    <t>興治　英夫</t>
  </si>
  <si>
    <t>℡22-4409</t>
    <phoneticPr fontId="26"/>
  </si>
  <si>
    <t>▼小学校が国民学校に変る▼倉吉線を関金へ延長</t>
    <phoneticPr fontId="26"/>
  </si>
  <si>
    <t>▼上灘小学校を全焼</t>
  </si>
  <si>
    <t>▼社村耕地整理組合が発足</t>
  </si>
  <si>
    <t>℡47-1183</t>
    <phoneticPr fontId="26"/>
  </si>
  <si>
    <t>▼ＮＨＫテレビと日本海テレビ開局▼新市建設計画きまる▼皇太子ご成婚行事をおこなう▼玉川改修始まる▼消防庁舎完成▼河北地区新農村建設事業始まる▼久米ケ原開発調査始まる▼ＮＨＫ夏期移動相談開く▼成徳小学校に集団赤痢▼新養老院の完成▼伊勢湾台風の被害が10億円にのぼる▼希望の家開設</t>
  </si>
  <si>
    <t>1881（明治14）</t>
  </si>
  <si>
    <t>29代</t>
    <rPh sb="2" eb="3">
      <t>ダイ</t>
    </rPh>
    <phoneticPr fontId="2"/>
  </si>
  <si>
    <t>℡22-4419</t>
    <phoneticPr fontId="26"/>
  </si>
  <si>
    <t>経済産業省</t>
    <rPh sb="0" eb="2">
      <t>ケイザイ</t>
    </rPh>
    <phoneticPr fontId="26"/>
  </si>
  <si>
    <t>▼東京～大阪に電信開通▼太陽暦採用▼徴兵公布</t>
  </si>
  <si>
    <t>監   査   委   員</t>
    <rPh sb="0" eb="1">
      <t>ラン</t>
    </rPh>
    <rPh sb="4" eb="5">
      <t>サ</t>
    </rPh>
    <rPh sb="8" eb="9">
      <t>イ</t>
    </rPh>
    <rPh sb="12" eb="13">
      <t>イン</t>
    </rPh>
    <phoneticPr fontId="26"/>
  </si>
  <si>
    <t>３代</t>
  </si>
  <si>
    <t>▼新制大学発足</t>
  </si>
  <si>
    <t>議長</t>
  </si>
  <si>
    <t>商　　　工　　　課</t>
    <rPh sb="0" eb="1">
      <t>ショウ</t>
    </rPh>
    <rPh sb="4" eb="5">
      <t>コウ</t>
    </rPh>
    <rPh sb="8" eb="9">
      <t>カ</t>
    </rPh>
    <phoneticPr fontId="26"/>
  </si>
  <si>
    <t>▼種痘法公布▼伊藤博文死去▼米価11円</t>
  </si>
  <si>
    <t>▼山名時氏が因幡伯耆守護となり田内城をつくる</t>
  </si>
  <si>
    <t>副市長（助役）</t>
    <rPh sb="0" eb="1">
      <t>フク</t>
    </rPh>
    <rPh sb="1" eb="3">
      <t>シチョウ</t>
    </rPh>
    <phoneticPr fontId="2"/>
  </si>
  <si>
    <t>▼東郷庄園中分絵図をつくる</t>
  </si>
  <si>
    <t xml:space="preserve"> 久留19-1</t>
    <phoneticPr fontId="26"/>
  </si>
  <si>
    <t>作付面積</t>
  </si>
  <si>
    <t>国勢調査
（22.10.1）</t>
  </si>
  <si>
    <t>長谷川　稔</t>
    <rPh sb="0" eb="3">
      <t>ハセガワ</t>
    </rPh>
    <rPh sb="4" eb="5">
      <t>ミノル</t>
    </rPh>
    <phoneticPr fontId="2"/>
  </si>
  <si>
    <t>水道局</t>
    <rPh sb="0" eb="3">
      <t>スイドウキョク</t>
    </rPh>
    <phoneticPr fontId="26"/>
  </si>
  <si>
    <t>▼大谷公設運動場建設▼（中国オリンピック大会開く）</t>
    <phoneticPr fontId="26"/>
  </si>
  <si>
    <t>建設部</t>
    <rPh sb="0" eb="2">
      <t>ケンセツ</t>
    </rPh>
    <rPh sb="2" eb="3">
      <t>ブ</t>
    </rPh>
    <phoneticPr fontId="26"/>
  </si>
  <si>
    <t>７代</t>
  </si>
  <si>
    <t>森本　京蔵</t>
  </si>
  <si>
    <t>1751（寛延4）</t>
    <phoneticPr fontId="26"/>
  </si>
  <si>
    <t>現在</t>
    <rPh sb="0" eb="2">
      <t>ゲンザイ</t>
    </rPh>
    <phoneticPr fontId="2"/>
  </si>
  <si>
    <t>転出</t>
    <phoneticPr fontId="26"/>
  </si>
  <si>
    <t>17代</t>
  </si>
  <si>
    <t>1544（天文13）</t>
    <phoneticPr fontId="26"/>
  </si>
  <si>
    <t>▼倉吉市土地開発公社設立▼北高春のセンバツ高校野球出場▼因伯子ども学園移転▼谷田文庫できる▼都市計画用途地域決まる▼倉吉東・ひまわり保育園完成▼上北条簡水を上水道に統合▼社保育園完成▼消費生活センター開設▼社公民館完成▼特別養護老人ホーム開設▼浅田山で地すべり災害対策本部を設置▼河北中の武道館完成▼騒音規制地域指定▼和田配水池完成▼倉吉駅前に派出所設置▼降ヒョウ被害、7億7千万円の被害▼市財政危機を迎える▼上灘小校舎完成▼社小プール完成▼玉川にコイを放流▼東中武道館完成▼養護学校建設きまる▼ライスセンター設置▼大型店お目見え▼自主財政再建計画策定（赤字解消）▼第1回解放文化祭開く</t>
  </si>
  <si>
    <t>市計</t>
    <phoneticPr fontId="26"/>
  </si>
  <si>
    <t>▼町村合併促進法施行▼ＮＨＫテレビ放送開始▼奄美大島返還▼スターリンソ連首相死去</t>
  </si>
  <si>
    <t>保険料(税)
調定額</t>
    <phoneticPr fontId="26"/>
  </si>
  <si>
    <t>684-8501</t>
  </si>
  <si>
    <t>1185（文治元）</t>
    <rPh sb="5" eb="7">
      <t>ブンジ</t>
    </rPh>
    <rPh sb="7" eb="8">
      <t>ゲン</t>
    </rPh>
    <phoneticPr fontId="26"/>
  </si>
  <si>
    <t>郡計</t>
    <phoneticPr fontId="26"/>
  </si>
  <si>
    <t>▼私立倉吉幼稚園設立</t>
  </si>
  <si>
    <t>従業者</t>
  </si>
  <si>
    <t>藤原　善夫</t>
  </si>
  <si>
    <t>▼倉吉町が小鴨村を合併▼各町村が公立保育園をつくる</t>
  </si>
  <si>
    <t>教　育　総　務　課</t>
    <rPh sb="0" eb="1">
      <t>キョウ</t>
    </rPh>
    <rPh sb="2" eb="3">
      <t>イク</t>
    </rPh>
    <rPh sb="4" eb="5">
      <t>フサ</t>
    </rPh>
    <rPh sb="6" eb="7">
      <t>ツトム</t>
    </rPh>
    <rPh sb="8" eb="9">
      <t>カ</t>
    </rPh>
    <phoneticPr fontId="26"/>
  </si>
  <si>
    <t>1869（明治2）</t>
    <phoneticPr fontId="26"/>
  </si>
  <si>
    <t>支　所　管　理　課</t>
    <rPh sb="0" eb="1">
      <t>ササ</t>
    </rPh>
    <rPh sb="2" eb="3">
      <t>ショ</t>
    </rPh>
    <rPh sb="4" eb="5">
      <t>カン</t>
    </rPh>
    <rPh sb="6" eb="7">
      <t>リ</t>
    </rPh>
    <rPh sb="8" eb="9">
      <t>カ</t>
    </rPh>
    <phoneticPr fontId="26"/>
  </si>
  <si>
    <t>▼東海村原子炉完成▼日本農民組合結成▼ソ連初の人工衛星打ち上げ成功</t>
  </si>
  <si>
    <t>1964（昭和39）</t>
  </si>
  <si>
    <t>▼札幌冬期五輪大会開く▼連合赤軍浅間山荘事件で集団リンチ▼山陽新幹線岡山まで開通▼高松塚古墳壁画発見▼沖縄祖国復帰▼田中内閣発足列島改造論▼中国の古墳で 2,100年前の遺体発見</t>
  </si>
  <si>
    <t>▼山陰線全通▼米価23円</t>
  </si>
  <si>
    <t>北栄町</t>
    <rPh sb="1" eb="2">
      <t>エイ</t>
    </rPh>
    <phoneticPr fontId="26"/>
  </si>
  <si>
    <t>▼はい刀禁止</t>
  </si>
  <si>
    <t>℡22-8112</t>
    <phoneticPr fontId="26"/>
  </si>
  <si>
    <t>転入</t>
    <phoneticPr fontId="26"/>
  </si>
  <si>
    <t>12代</t>
    <phoneticPr fontId="2"/>
  </si>
  <si>
    <t>1963（昭和38）</t>
  </si>
  <si>
    <t>▼佐平が堺から稲こき千刃の製法を伝える</t>
  </si>
  <si>
    <t>▼平家残党が河来見に隠れ住むとか</t>
  </si>
  <si>
    <t>農　　　林　　　課</t>
    <rPh sb="0" eb="1">
      <t>ノウ</t>
    </rPh>
    <rPh sb="4" eb="5">
      <t>ハヤシ</t>
    </rPh>
    <rPh sb="8" eb="9">
      <t>カ</t>
    </rPh>
    <phoneticPr fontId="26"/>
  </si>
  <si>
    <t>総務省</t>
    <rPh sb="0" eb="2">
      <t>ソウム</t>
    </rPh>
    <rPh sb="2" eb="3">
      <t>ショウ</t>
    </rPh>
    <phoneticPr fontId="26"/>
  </si>
  <si>
    <t>労働力
率</t>
  </si>
  <si>
    <t>杉根　修</t>
  </si>
  <si>
    <t>地域包括支援センター</t>
    <rPh sb="0" eb="2">
      <t>チイキ</t>
    </rPh>
    <rPh sb="2" eb="4">
      <t>ホウカツ</t>
    </rPh>
    <rPh sb="4" eb="6">
      <t>シエン</t>
    </rPh>
    <phoneticPr fontId="26"/>
  </si>
  <si>
    <t>販売農家数
（22.2.1）</t>
    <rPh sb="0" eb="2">
      <t>ハンバイ</t>
    </rPh>
    <rPh sb="2" eb="4">
      <t>ノウカ</t>
    </rPh>
    <phoneticPr fontId="26"/>
  </si>
  <si>
    <t>福井　忠利</t>
  </si>
  <si>
    <t>0858-22-8111</t>
    <phoneticPr fontId="26"/>
  </si>
  <si>
    <t>1909（明治42）</t>
  </si>
  <si>
    <t>県選挙管理委員会</t>
    <rPh sb="1" eb="3">
      <t>センキョ</t>
    </rPh>
    <rPh sb="3" eb="5">
      <t>カンリ</t>
    </rPh>
    <rPh sb="5" eb="8">
      <t>イインカイ</t>
    </rPh>
    <phoneticPr fontId="26"/>
  </si>
  <si>
    <t>福井　逹夫</t>
  </si>
  <si>
    <t>▼ソ連のチェルネンコ書記長が死去、後任にゴルバチョフ氏就任▼男女雇用機会均等法可決成立▼第40回国民体育大会わかとり国体が開催され、鳥取県が天皇杯、皇后杯を獲得</t>
  </si>
  <si>
    <t>13代</t>
  </si>
  <si>
    <t>倉繁　忠吉</t>
  </si>
  <si>
    <t>26代</t>
    <phoneticPr fontId="2"/>
  </si>
  <si>
    <t>1980（昭和55）</t>
  </si>
  <si>
    <t>721（養老5）</t>
    <phoneticPr fontId="26"/>
  </si>
  <si>
    <t>日吉津町</t>
    <rPh sb="0" eb="1">
      <t>ヒ</t>
    </rPh>
    <rPh sb="1" eb="2">
      <t>ヨシ</t>
    </rPh>
    <rPh sb="2" eb="3">
      <t>ツ</t>
    </rPh>
    <rPh sb="3" eb="4">
      <t>マチ</t>
    </rPh>
    <phoneticPr fontId="26"/>
  </si>
  <si>
    <t>福井　寛</t>
  </si>
  <si>
    <t>1984（昭和59）</t>
  </si>
  <si>
    <t>八東町</t>
    <rPh sb="0" eb="3">
      <t>ハットウチョウ</t>
    </rPh>
    <phoneticPr fontId="26"/>
  </si>
  <si>
    <t>1812（文化9）</t>
    <phoneticPr fontId="26"/>
  </si>
  <si>
    <t>関金町</t>
  </si>
  <si>
    <t>▼田中首相東南アジア訪問▼ＮＨＫ深夜放送中止▼モナリザ展開く▼参院選保革伯仲▼東京三菱重工爆破事件▼新幹線故障続発▼佐藤栄作ノーベル平和賞受賞▼田中首相金脈問題で首相辞任▼フォード大統領訪日▼原子力船「むつ」で放射線もれ事故</t>
  </si>
  <si>
    <t>1871（明治4）</t>
    <phoneticPr fontId="26"/>
  </si>
  <si>
    <t>南部町</t>
    <rPh sb="0" eb="3">
      <t>ナンブチョウ</t>
    </rPh>
    <phoneticPr fontId="26"/>
  </si>
  <si>
    <t>1907（明治40）</t>
  </si>
  <si>
    <t>段塚　廣文</t>
    <rPh sb="0" eb="1">
      <t>ダン</t>
    </rPh>
    <rPh sb="1" eb="2">
      <t>ツカ</t>
    </rPh>
    <rPh sb="3" eb="4">
      <t>ヒロシ</t>
    </rPh>
    <rPh sb="4" eb="5">
      <t>ブン</t>
    </rPh>
    <phoneticPr fontId="2"/>
  </si>
  <si>
    <t>▼羽田空港流血デモ事件▼日航世界一周営業開始▼ラジオ受信料廃止▼ユニバーシアード東京大会開く▼四日市ゼンソク公害訴訟▼吉田茂元首相死去に伴い戦後初の国葬</t>
  </si>
  <si>
    <t>1947（昭和22）</t>
  </si>
  <si>
    <t>大嶋　巌</t>
  </si>
  <si>
    <t>８代</t>
    <phoneticPr fontId="2"/>
  </si>
  <si>
    <t>▼千円札発行▼朝鮮戦争おこる▼衣料キップ制廃止</t>
  </si>
  <si>
    <t>16代</t>
  </si>
  <si>
    <t>▼久米・河村・八橋郡役所をおく▼各地区に単位学校をつくる</t>
  </si>
  <si>
    <t>27代</t>
  </si>
  <si>
    <t>（戸）</t>
    <rPh sb="1" eb="2">
      <t>コ</t>
    </rPh>
    <phoneticPr fontId="26"/>
  </si>
  <si>
    <t>学　校　教　育　課</t>
    <rPh sb="0" eb="1">
      <t>ガク</t>
    </rPh>
    <rPh sb="2" eb="3">
      <t>コウ</t>
    </rPh>
    <rPh sb="4" eb="5">
      <t>キョウ</t>
    </rPh>
    <rPh sb="6" eb="7">
      <t>イク</t>
    </rPh>
    <rPh sb="8" eb="9">
      <t>カ</t>
    </rPh>
    <phoneticPr fontId="26"/>
  </si>
  <si>
    <t>（千円）</t>
    <rPh sb="1" eb="3">
      <t>センエン</t>
    </rPh>
    <phoneticPr fontId="26"/>
  </si>
  <si>
    <t>14代</t>
  </si>
  <si>
    <t>▼上神直行など名和勢に加わる</t>
  </si>
  <si>
    <t>不詳</t>
    <rPh sb="0" eb="2">
      <t>フショウ</t>
    </rPh>
    <phoneticPr fontId="26"/>
  </si>
  <si>
    <t>21代</t>
  </si>
  <si>
    <t>大山町</t>
    <rPh sb="0" eb="3">
      <t>ダイセンチョウ</t>
    </rPh>
    <phoneticPr fontId="26"/>
  </si>
  <si>
    <t>▼第1回市政研究集会開く▼竹田橋拡張工事完成▼久米ケ原ほ場整備着工▼倉吉立石電気㏍操業開始▼上井地区国道の街路灯完成▼学校給食センター完成▼上灘小プール完成▼伯耆国分寺遺跡発掘▼東中竣工全面移転▼上井・西郷公民館建設▼第1回体育功労者の表彰▼中国高等学生陸上競技大会開く▼ホームヘルパーの設置▼鴨川改良工事に着手▼向山ゴミ処理場完成</t>
  </si>
  <si>
    <t>観　光　交　流　課</t>
    <rPh sb="0" eb="1">
      <t>カン</t>
    </rPh>
    <rPh sb="2" eb="3">
      <t>ヒカリ</t>
    </rPh>
    <rPh sb="4" eb="5">
      <t>コウ</t>
    </rPh>
    <rPh sb="6" eb="7">
      <t>リュウ</t>
    </rPh>
    <rPh sb="8" eb="9">
      <t>カ</t>
    </rPh>
    <phoneticPr fontId="26"/>
  </si>
  <si>
    <t>矢野　英夫</t>
  </si>
  <si>
    <t>▼日韓基本条約調印▼朝永振一郎氏ノーベル物理学賞受賞▼国鉄みどりの窓口設置▼松代地震発生</t>
  </si>
  <si>
    <t>1867（慶応3）</t>
    <phoneticPr fontId="26"/>
  </si>
  <si>
    <t>1982（昭和57）</t>
  </si>
  <si>
    <t>▼ビール酒類自由販売▼新潟大地震▼東海道新幹線開通▼東京オリンピック大会開く▼佐藤内閣成立</t>
  </si>
  <si>
    <t>16代</t>
    <phoneticPr fontId="2"/>
  </si>
  <si>
    <t>1524（大永4）</t>
    <phoneticPr fontId="26"/>
  </si>
  <si>
    <t>任期</t>
  </si>
  <si>
    <t>1968（昭和43）</t>
  </si>
  <si>
    <t>佐々木　早苗</t>
    <phoneticPr fontId="2"/>
  </si>
  <si>
    <t>野儀　久市</t>
  </si>
  <si>
    <t>▼新農業委員選挙▼第12回県民体育大会開く▼第２回市長・市議選挙▼西中と河北中に完全給食▼新市町村建設審議会発足▼大鴨地区新農村建設事業始まる</t>
  </si>
  <si>
    <t>1693（元禄6）</t>
    <phoneticPr fontId="26"/>
  </si>
  <si>
    <t>県医療指導課</t>
    <rPh sb="0" eb="1">
      <t>ケン</t>
    </rPh>
    <rPh sb="1" eb="3">
      <t>イリョウ</t>
    </rPh>
    <rPh sb="3" eb="5">
      <t>シドウ</t>
    </rPh>
    <rPh sb="5" eb="6">
      <t>カ</t>
    </rPh>
    <phoneticPr fontId="26"/>
  </si>
  <si>
    <t>℡22-8130</t>
    <phoneticPr fontId="26"/>
  </si>
  <si>
    <t>▼日本医師会全国一斉休診▼国産衛星第1号「おおすみ」打上げ▼日本万国博開く▼日本赤軍「よど号」乗っ取り▼東京で歩行者天国・光化学スモッグ発生▼三島由紀夫割腹自殺</t>
  </si>
  <si>
    <t>駒井　喜久蔵</t>
    <phoneticPr fontId="2"/>
  </si>
  <si>
    <t>▼日露戦争勃発▼米価１石12円89銭</t>
  </si>
  <si>
    <t>金光　隆</t>
    <rPh sb="0" eb="2">
      <t>カネミツ</t>
    </rPh>
    <rPh sb="3" eb="4">
      <t>ル</t>
    </rPh>
    <phoneticPr fontId="2"/>
  </si>
  <si>
    <t>1258（正嘉2）</t>
    <rPh sb="6" eb="7">
      <t>カ</t>
    </rPh>
    <phoneticPr fontId="26"/>
  </si>
  <si>
    <t>岩美郡</t>
    <rPh sb="0" eb="3">
      <t>イワミグン</t>
    </rPh>
    <phoneticPr fontId="26"/>
  </si>
  <si>
    <t>℡22-8155</t>
    <phoneticPr fontId="26"/>
  </si>
  <si>
    <t>11代</t>
  </si>
  <si>
    <t>▼国民の祝日きまる▼初の教育委員選挙</t>
  </si>
  <si>
    <t>（ｋ㎡）</t>
    <phoneticPr fontId="26"/>
  </si>
  <si>
    <t>▼明治45年上井－倉吉間に軽便鉄道が開通して以来市民に親しまれてきた倉吉線が廃止される▼市の緑を守り育てる条例を制定し、第1回緑のフェスティバルが開催される▼倉吉の鋳物師が国の重要有形文化財、伯耆国庁跡付法華寺畑遺跡、国庁跡、子持ち壺須恵器二種が国の重要文化財に指定される▼社小学校、河北小学校の校舎の改築が完成する▼第1回土蔵まつり開催▼倉吉大橋の開通▼第6次総合開発計画決定▼市議会議員選挙実施▼第40回国民体育大会で倉吉市5競技実施▼天皇陛下20年ぶりに倉吉行幸▼潤いのあるまちづくり推進で自治大臣表彰▼打吹公園通り開通</t>
  </si>
  <si>
    <t>▼市営球場の整備を記念してプロ野球オープン戦▼倉吉市公共下水道工事がはじまる▼県立倉吉総合看護学校と保育専門学院の合同校舎完成▼市の行政機構をあらためる▼全国高校総体の女子バレーボール大会、第1回倉吉打吹まつりが開かれる▼伯耆国分寺跡を中心とする歴史公園の整備すすむ▼市議会議員選挙が行われる▼中央公民館が旧明倫小学校跡に移転▼国道 179号人形峠トンネルの工事はじまる</t>
  </si>
  <si>
    <t>1948（昭和23）</t>
  </si>
  <si>
    <t>▼大江盤代君の死（69歳）</t>
  </si>
  <si>
    <t>人権文化センター</t>
    <rPh sb="0" eb="2">
      <t>ジンケン</t>
    </rPh>
    <rPh sb="2" eb="4">
      <t>ブンカ</t>
    </rPh>
    <phoneticPr fontId="26"/>
  </si>
  <si>
    <t>市町村役場</t>
  </si>
  <si>
    <t>沖江　亀治</t>
  </si>
  <si>
    <t>1945（昭和20）</t>
  </si>
  <si>
    <t>第３次
産　業</t>
    <phoneticPr fontId="26"/>
  </si>
  <si>
    <t>業　　　務　　　課</t>
    <rPh sb="0" eb="1">
      <t>ギョウ</t>
    </rPh>
    <rPh sb="4" eb="5">
      <t>ツトム</t>
    </rPh>
    <rPh sb="8" eb="9">
      <t>カ</t>
    </rPh>
    <phoneticPr fontId="26"/>
  </si>
  <si>
    <t>1892（明治25）</t>
  </si>
  <si>
    <t>文　　化　　財　　課</t>
    <rPh sb="0" eb="1">
      <t>ブン</t>
    </rPh>
    <rPh sb="3" eb="4">
      <t>カ</t>
    </rPh>
    <rPh sb="6" eb="7">
      <t>ザイ</t>
    </rPh>
    <rPh sb="9" eb="10">
      <t>カ</t>
    </rPh>
    <phoneticPr fontId="26"/>
  </si>
  <si>
    <t>1985（昭和60）</t>
  </si>
  <si>
    <t>氏名</t>
  </si>
  <si>
    <t>石田　稔</t>
  </si>
  <si>
    <t>石田　耕太郎</t>
    <rPh sb="0" eb="2">
      <t>イシダ</t>
    </rPh>
    <rPh sb="3" eb="6">
      <t>コウタロウ</t>
    </rPh>
    <phoneticPr fontId="2"/>
  </si>
  <si>
    <t>▼大庄屋が郡長に、庄屋が村長になる▼倉吉郵便取扱所が設置される</t>
  </si>
  <si>
    <t>給水人口</t>
    <phoneticPr fontId="26"/>
  </si>
  <si>
    <t>20代</t>
  </si>
  <si>
    <t>吉田　忠良</t>
  </si>
  <si>
    <t>℡22-8163</t>
    <phoneticPr fontId="26"/>
  </si>
  <si>
    <t>▼久米河村農学校（1885県立）設立▼奨恵社設立▼鳥取県を再置</t>
  </si>
  <si>
    <t>会計管理者</t>
    <rPh sb="0" eb="2">
      <t>カイケイ</t>
    </rPh>
    <rPh sb="2" eb="5">
      <t>カンリシャ</t>
    </rPh>
    <phoneticPr fontId="26"/>
  </si>
  <si>
    <t>15歳以上人口</t>
    <rPh sb="2" eb="3">
      <t>サイ</t>
    </rPh>
    <rPh sb="3" eb="5">
      <t>イジョウ</t>
    </rPh>
    <rPh sb="5" eb="7">
      <t>ジンコウ</t>
    </rPh>
    <phoneticPr fontId="26"/>
  </si>
  <si>
    <t>12代</t>
  </si>
  <si>
    <t>1872（明治5）</t>
    <phoneticPr fontId="26"/>
  </si>
  <si>
    <t>▼日下村が上井町に▼学徒動員</t>
    <phoneticPr fontId="26"/>
  </si>
  <si>
    <t>▼紀元節制定</t>
  </si>
  <si>
    <t>岡崎　功</t>
    <rPh sb="0" eb="2">
      <t>オカザキ</t>
    </rPh>
    <rPh sb="3" eb="4">
      <t>イサオ</t>
    </rPh>
    <phoneticPr fontId="2"/>
  </si>
  <si>
    <t>1950（昭和25）</t>
  </si>
  <si>
    <t>由良宿423-1</t>
  </si>
  <si>
    <t>浜辺　正規</t>
  </si>
  <si>
    <t>福井　康夫</t>
    <rPh sb="0" eb="2">
      <t>フクイ</t>
    </rPh>
    <rPh sb="3" eb="5">
      <t>ヤスオ</t>
    </rPh>
    <phoneticPr fontId="2"/>
  </si>
  <si>
    <t>℡22-8171</t>
    <phoneticPr fontId="26"/>
  </si>
  <si>
    <t>1920（大正9）</t>
    <phoneticPr fontId="26"/>
  </si>
  <si>
    <t>▼日清戦争</t>
  </si>
  <si>
    <t>総　合　政　策　課</t>
    <rPh sb="0" eb="1">
      <t>フサ</t>
    </rPh>
    <rPh sb="2" eb="3">
      <t>ゴウ</t>
    </rPh>
    <rPh sb="4" eb="5">
      <t>セイ</t>
    </rPh>
    <rPh sb="6" eb="7">
      <t>サク</t>
    </rPh>
    <rPh sb="8" eb="9">
      <t>カ</t>
    </rPh>
    <phoneticPr fontId="26"/>
  </si>
  <si>
    <t>1954（昭和29）</t>
  </si>
  <si>
    <t>９代</t>
    <phoneticPr fontId="2"/>
  </si>
  <si>
    <t>1356（文和5）</t>
    <rPh sb="5" eb="6">
      <t>ブン</t>
    </rPh>
    <rPh sb="6" eb="7">
      <t>ワ</t>
    </rPh>
    <phoneticPr fontId="26"/>
  </si>
  <si>
    <t>牧田　実夫</t>
  </si>
  <si>
    <t>福井　孝良</t>
    <rPh sb="0" eb="2">
      <t>フクイ</t>
    </rPh>
    <rPh sb="3" eb="5">
      <t>タカヨシ</t>
    </rPh>
    <phoneticPr fontId="2"/>
  </si>
  <si>
    <t>1978（昭和53）</t>
  </si>
  <si>
    <t>▼泉源調査（沢谷）▼大原水源地完成▼林道大山東部線完成▼倉吉市史発刊▼伯耆国分寺跡が国の史跡指定を受ける▼気象観測の雨量計設置▼市道緊急補修班設置▼県植樹祭開く▼南勝線建設工事起工式を実施▼久米ケ原ダム完成▼地方生活圏の指定を受ける▼北谷公民館完成▼陸上競技場助走路全天候型に舗装▼さよならSL走る▼倉吉博物館オープン▼新田橋架替起工▼上北条診療所改築▼不入岡橋完成▼第2ごみ処理場完成▼風土記の丘建設期成会できる▼行政無線電話開通▼水道局八屋に移転▼宮川町市営駐車場設置▼移動入浴車購入▼社小体育館完成▼市が電算機導入▼伯耆国分寺尼寺跡を確認▼花木園を造成▼県立西高が秋喜に移転▼新中核都市建設構想まとまる▼高額療養費支給開始▼小田橋歩道橋完成▼高校総体陸上で東高が全国優勝</t>
  </si>
  <si>
    <t>▼伯耆国分寺を創建（旧社村）</t>
  </si>
  <si>
    <t>25代</t>
    <phoneticPr fontId="2"/>
  </si>
  <si>
    <t>▼倉吉高等学校を倉吉東と倉吉西高にわける▼倉吉農高から分離して河北農高を独立▼倉吉市制施行10月1日（倉吉町・上井町・西郷村・上北条村・社村・高城村・北谷村・上小鴨村・灘手村の一部 人口49,677人）▼市長・市議・教育委員の選挙▼校区ごとに公民館をおく</t>
  </si>
  <si>
    <t>1951（昭和26）</t>
  </si>
  <si>
    <t>宍戸　春清</t>
  </si>
  <si>
    <t>前5000～3000</t>
  </si>
  <si>
    <t>鳥取県</t>
  </si>
  <si>
    <t>21代</t>
    <rPh sb="2" eb="3">
      <t>ダイ</t>
    </rPh>
    <phoneticPr fontId="2"/>
  </si>
  <si>
    <t>▼円高不況（１ドル＝ 180円）▼日中平和友好条約の締結</t>
  </si>
  <si>
    <t>４代</t>
  </si>
  <si>
    <t>田</t>
  </si>
  <si>
    <t>1952（昭和27）</t>
  </si>
  <si>
    <t>▼岩倉に爆弾投下▼鳥取青年師範を上井に▼疎開者がふえる▼高城に飛行場を建設▼復員と引揚げ続く▼連合軍の姿がふえる▼自作農創設特別措置法実施▼倉吉商工会議所・東伯文化協会・労働組合誕生</t>
    <phoneticPr fontId="26"/>
  </si>
  <si>
    <t>23代</t>
    <phoneticPr fontId="2"/>
  </si>
  <si>
    <t>1981（昭和56）</t>
  </si>
  <si>
    <t>1912（明治45）</t>
  </si>
  <si>
    <t>日野郡</t>
  </si>
  <si>
    <t>▼倉吉町役場全焼▼倉吉町自治警察署を廃止▼第１種陸上競技場を完成▼天神野土地改良おわる</t>
  </si>
  <si>
    <t>死亡</t>
    <phoneticPr fontId="26"/>
  </si>
  <si>
    <t>大橋　二郎</t>
  </si>
  <si>
    <t>市　　　民　　　課</t>
    <rPh sb="0" eb="1">
      <t>シ</t>
    </rPh>
    <rPh sb="4" eb="5">
      <t>タミ</t>
    </rPh>
    <rPh sb="8" eb="9">
      <t>カ</t>
    </rPh>
    <phoneticPr fontId="26"/>
  </si>
  <si>
    <t>℡26-5670</t>
    <phoneticPr fontId="26"/>
  </si>
  <si>
    <t>総務部</t>
    <rPh sb="0" eb="2">
      <t>ソウム</t>
    </rPh>
    <rPh sb="2" eb="3">
      <t>ブ</t>
    </rPh>
    <phoneticPr fontId="26"/>
  </si>
  <si>
    <t>1969（昭和44）</t>
  </si>
  <si>
    <t>▼国分寺を焼失</t>
  </si>
  <si>
    <t>▼河北小学校体育館完成▼県立図書館倉吉分館完成会館▼河北中学校が組合立を解散し倉吉市立となる▼倉吉駅裏土地区画整理事業始まる▼農産加工工場誘致５月から操業▼上小鴨・北谷保育園完成▼農業委員選挙▼第13回中国高等学校陸上競技大会開催▼灘手簡易水道完成▼第15回県民体育大会開催▼第４回県青年大会開催▼上北条土地改良始まる</t>
  </si>
  <si>
    <t>11代</t>
    <phoneticPr fontId="2"/>
  </si>
  <si>
    <t>▼上水道を東郷町へ分水▼高城保育園完成▼西郷土地改良始まる▼上北条土地改良事業完成▼打吹公園に花木園をつくる▼久米ケ原開発に着手▼富海入口までバス開通▼高城山にキャンプ場できる▼皇太子美智子両殿下ご来倉▼日専連中国大会開催▼クレー射撃場新設▼市農業委員選挙</t>
  </si>
  <si>
    <t>年表（２）</t>
    <phoneticPr fontId="26"/>
  </si>
  <si>
    <t>24代</t>
    <rPh sb="2" eb="3">
      <t>ダイ</t>
    </rPh>
    <phoneticPr fontId="2"/>
  </si>
  <si>
    <t>℡22-8169</t>
    <phoneticPr fontId="26"/>
  </si>
  <si>
    <t>1941（昭和16）</t>
  </si>
  <si>
    <t>14代</t>
    <rPh sb="2" eb="3">
      <t>ダイ</t>
    </rPh>
    <phoneticPr fontId="2"/>
  </si>
  <si>
    <t>▼市営野球場建設始まる▼倉吉駅裏区画整理審議会できる▼養老院増築完成▼国府橋完成▼全市で地域問題研究集会開催▼皆成学園校舎改築完成▼じんかい焼却場完成▼第３回市長・市議選挙</t>
  </si>
  <si>
    <t>福祉保健部</t>
    <rPh sb="0" eb="2">
      <t>フクシ</t>
    </rPh>
    <rPh sb="2" eb="4">
      <t>ホケン</t>
    </rPh>
    <rPh sb="4" eb="5">
      <t>ブ</t>
    </rPh>
    <phoneticPr fontId="26"/>
  </si>
  <si>
    <t>初代</t>
  </si>
  <si>
    <t>健代　浩理</t>
    <rPh sb="0" eb="1">
      <t>ケン</t>
    </rPh>
    <phoneticPr fontId="2"/>
  </si>
  <si>
    <t>▼中部食肉センター完成▼中部広域市町村圏計画策定▼し尿処理場拡張工事に着手▼倉吉福山線が国道 313号線に昇格▼三明寺橋完成▼大鴨ほ場整備事業おわる▼米の生産調整実施▼農政協議会発足▼市総合開発計画策定▼公害対策協議会発足▼西中プール完成▼文化財保護モデル地区に指定される▼西中に特殊教育センター設置▼老人医療助成措置▼福守町住宅団地完成▼休日急患診療所発足▼ＮＨＫふるさとの歌まつり公開放送▼打吹山頂への遊歩道完成▼大規模つつじ園造成▼上水道第５次拡張工事着手</t>
  </si>
  <si>
    <t>▼日米安保条約発効▼池田内閣誕生▼自治省発足▼浅沼社会党委員長が右翼に刺殺される▼岸首相暴漢に刺される</t>
  </si>
  <si>
    <t>▼東京に電燈がつく</t>
  </si>
  <si>
    <t>田民　義明</t>
  </si>
  <si>
    <t>（％）</t>
    <phoneticPr fontId="26"/>
  </si>
  <si>
    <t>0858-43-1111</t>
  </si>
  <si>
    <t>▼倉吉商工会議所会館落成▼市長に小谷善高氏当選▼交通災害共済組合発足▼救急業務開始▼久米中・小鴨小・社小・北谷小プール完成▼小鴨小・明倫小・高城小・河北中各体育館完成▼倉吉郷土館開設▼小鴨橋に歩道橋完成▼国道 179号線立体交差橋完成▼組合立ゴミ処理場建設▼市制15周年記念事業実施（市花・市民憲章の制定など）▼倉吉線廃止反対運動始まる▼国民宿舎東大山せきがね荘完成</t>
  </si>
  <si>
    <t>▼藩校総学局倉吉分局を開く</t>
  </si>
  <si>
    <t>1852（嘉永5）</t>
    <phoneticPr fontId="26"/>
  </si>
  <si>
    <t>▼市制施行30周年にあたり、テーマ「いま“行動”の倉吉」スローガン「いい人、いい町、いいあすを」など決まる▼倉吉西保育園、小鴨保育園完成▼老人保健制度実施▼60年わかとり国体を2年後にひかえ、リハーサル大会（ラグビー、フットボール）開催▼参議院の全国区選挙に比例代表制が採用される▼伯耆自転車道が一部開通▼倉吉武道館完成▼市制30周年記念式典をはじめ、各種記念事業を盛大に挙行</t>
  </si>
  <si>
    <t>前3000～2000</t>
  </si>
  <si>
    <t>1333（元弘3）</t>
    <phoneticPr fontId="26"/>
  </si>
  <si>
    <t>加茂町1-1</t>
  </si>
  <si>
    <t>小林　正隆</t>
  </si>
  <si>
    <t>市長</t>
  </si>
  <si>
    <t>尾崎　八郎</t>
  </si>
  <si>
    <t>▼壇ノ浦の戦で平氏滅亡</t>
  </si>
  <si>
    <t>1883（明治16）</t>
  </si>
  <si>
    <t>（台）</t>
    <rPh sb="1" eb="2">
      <t>ダイ</t>
    </rPh>
    <phoneticPr fontId="26"/>
  </si>
  <si>
    <t>八頭郡</t>
    <rPh sb="0" eb="3">
      <t>ヤズグン</t>
    </rPh>
    <phoneticPr fontId="26"/>
  </si>
  <si>
    <t>第１次
産　業</t>
    <phoneticPr fontId="26"/>
  </si>
  <si>
    <t>地区公民館</t>
    <rPh sb="0" eb="2">
      <t>チク</t>
    </rPh>
    <rPh sb="2" eb="5">
      <t>コウミンカン</t>
    </rPh>
    <phoneticPr fontId="26"/>
  </si>
  <si>
    <t>▼県下で8個の銅鐸が発見された</t>
  </si>
  <si>
    <t>環　　　境　　　課</t>
    <rPh sb="0" eb="1">
      <t>ワ</t>
    </rPh>
    <rPh sb="4" eb="5">
      <t>サカイ</t>
    </rPh>
    <rPh sb="8" eb="9">
      <t>カ</t>
    </rPh>
    <phoneticPr fontId="26"/>
  </si>
  <si>
    <t>▼縄文文化時代（採集経済時代）▼新石器時代▼弥生文化時代（墳墓遺跡・かめ棺埋葬―原始農業時代）</t>
  </si>
  <si>
    <t>収穫量</t>
  </si>
  <si>
    <t>▼はじめての普通選挙実施▼満洲事変おこる</t>
  </si>
  <si>
    <t>1922（大正11）</t>
  </si>
  <si>
    <t>1975（昭和50）</t>
  </si>
  <si>
    <t>℡22-8176</t>
    <phoneticPr fontId="26"/>
  </si>
  <si>
    <t>景観まちづくり課</t>
    <rPh sb="0" eb="2">
      <t>ケイカン</t>
    </rPh>
    <rPh sb="7" eb="8">
      <t>カ</t>
    </rPh>
    <phoneticPr fontId="26"/>
  </si>
  <si>
    <t>▼国労動労スト、史上最大のゼネスト、乗客の暴動おこる▼金大中事件発生▼伊勢神宮20年目の式年遷宮▼関門橋開通▼石油不足で国民生活に大打撃，紙の不足で新聞減ページ▼自衛隊違憲判決▼山陰両県で大干ばつ▼振替休日制度決まる</t>
  </si>
  <si>
    <t>5代</t>
    <rPh sb="1" eb="2">
      <t>ダイ</t>
    </rPh>
    <phoneticPr fontId="2"/>
  </si>
  <si>
    <t>小川　幸人</t>
  </si>
  <si>
    <t>1962（昭和37）</t>
  </si>
  <si>
    <t>米子市</t>
  </si>
  <si>
    <t>近隣の市町村勢一覧（１）</t>
    <phoneticPr fontId="26"/>
  </si>
  <si>
    <t>1971（昭和46）</t>
  </si>
  <si>
    <t>1932（昭和7）</t>
    <phoneticPr fontId="26"/>
  </si>
  <si>
    <t>選挙管理委員会</t>
    <rPh sb="0" eb="2">
      <t>センキョ</t>
    </rPh>
    <rPh sb="2" eb="4">
      <t>カンリ</t>
    </rPh>
    <rPh sb="4" eb="7">
      <t>イインカイ</t>
    </rPh>
    <phoneticPr fontId="26"/>
  </si>
  <si>
    <t>▼日航機羽田沖に墜落し死者24名負傷者 147名をだす▼ 1,000年振りに惑星直列、太陽からみて95度の扇形内に惑星が並ぶ▼新5百円硬貨発行▼趙紫陽中国首相が政府公賓として初めて来日▼ソ連ブレジネフ書記長死去▼上越新幹線大宮～新潟間営業運転開始▼中曽根内閣発足</t>
  </si>
  <si>
    <t>伯耆町</t>
    <rPh sb="0" eb="3">
      <t>ホウキチョウ</t>
    </rPh>
    <phoneticPr fontId="26"/>
  </si>
  <si>
    <t>1955（昭和30）</t>
  </si>
  <si>
    <t>1888（明治21）</t>
  </si>
  <si>
    <t>年度末被保険者数</t>
    <rPh sb="0" eb="3">
      <t>ネンドマツ</t>
    </rPh>
    <rPh sb="3" eb="7">
      <t>ヒホケンシャ</t>
    </rPh>
    <rPh sb="7" eb="8">
      <t>スウ</t>
    </rPh>
    <phoneticPr fontId="26"/>
  </si>
  <si>
    <t>石田　政彦</t>
    <rPh sb="0" eb="2">
      <t>イシダ</t>
    </rPh>
    <rPh sb="3" eb="5">
      <t>マサヒコ</t>
    </rPh>
    <phoneticPr fontId="2"/>
  </si>
  <si>
    <t>▼横綱琴桜誕生、祝賀パレード実施▼市内の小学校相次いで 100周年を迎える▼上灘土地区画整理事業の工事にかかる▼打吹山東遊歩道完成▼道路舗装を重点実施▼西郷小校舎・プール・体育館完成▼市制20周年記念事業実施（夏の祭典・市の木「ツバキ」制定・フラワーポット設置など）▼西中武道館完成▼1日地建開く▼モデルコミュニティ上井地区指定▼中部市町村共同管理組合庁舎完成、消防署も移転▼営農団地センターと市農協本所完成▼なしのマンモス選果所完成▼八屋水源地完成▼みどり町団地造成▼公園でクマ事件▼愛児園・めぐみ園・みのり保育園完成▼倉吉博物館完成（開館は翌年5月）▼生活物資対策室設置▼テニスコート6画完成▼菊人形展開く▼公共・流域下水道事業調査▼第1回部落解放研究集会開く</t>
  </si>
  <si>
    <t>▼倉吉絣同業組合設立▼河北高等小学校（のちの河北農）が設置される▼研志塾設置</t>
  </si>
  <si>
    <t>19代</t>
    <rPh sb="2" eb="3">
      <t>ダイ</t>
    </rPh>
    <phoneticPr fontId="2"/>
  </si>
  <si>
    <t>▼倉吉の大火（700戸を焼く）</t>
  </si>
  <si>
    <t>682-8611</t>
    <phoneticPr fontId="26"/>
  </si>
  <si>
    <t>▼辺地総合整備計画決定▼市老人福祉センター完成▼鳥取女子短期大学開校▼市内小中学校宿日直制度廃止▼小鴨小健康優良校日本一▼老人医療費全額公費負担▼農業者年金開始▼倉吉駅舎改築と駅名改称（倉吉駅・打吹駅）▼中部市町村共同施設管理組合発足▼屈折ハシゴ消防車配備▼高城トンネル完成▼灘手小プール完成▼市史編さん委員会発足▼雇用促進住宅と勤労青少年体育センター建設▼畜産団地完成▼円谷水源地完成▼上灘小体育館と河来見分校校舎完成</t>
  </si>
  <si>
    <t>1943（昭和18）</t>
  </si>
  <si>
    <t>杉原　義人</t>
  </si>
  <si>
    <t>会　　　計　　　課</t>
    <rPh sb="0" eb="1">
      <t>カイ</t>
    </rPh>
    <rPh sb="4" eb="5">
      <t>ケイ</t>
    </rPh>
    <rPh sb="8" eb="9">
      <t>カ</t>
    </rPh>
    <phoneticPr fontId="26"/>
  </si>
  <si>
    <t>若桜町</t>
    <rPh sb="0" eb="3">
      <t>ワカサチョウ</t>
    </rPh>
    <phoneticPr fontId="26"/>
  </si>
  <si>
    <t>（世帯）</t>
    <phoneticPr fontId="26"/>
  </si>
  <si>
    <t>議　　           会</t>
    <rPh sb="0" eb="1">
      <t>ギ</t>
    </rPh>
    <rPh sb="14" eb="15">
      <t>カイ</t>
    </rPh>
    <phoneticPr fontId="26"/>
  </si>
  <si>
    <t>市　長</t>
    <rPh sb="0" eb="1">
      <t>シ</t>
    </rPh>
    <rPh sb="2" eb="3">
      <t>チョウ</t>
    </rPh>
    <phoneticPr fontId="26"/>
  </si>
  <si>
    <t>▼南勝線が調査線となる▼県庁舎完成▼県経済連と中央農協連が合併▼堀江少年ヨット太平洋横断▼米国通信衛星テレビ中継に成功</t>
  </si>
  <si>
    <t>▼農兵に砲術のけいこを始める</t>
  </si>
  <si>
    <t>西暦（年号）</t>
    <phoneticPr fontId="26"/>
  </si>
  <si>
    <t>▼17歳以上を兵役に</t>
  </si>
  <si>
    <t>労働力状態
（22年国勢調査）</t>
  </si>
  <si>
    <t>15代</t>
  </si>
  <si>
    <t>早川　芳忠</t>
  </si>
  <si>
    <t>1983（昭和58）</t>
  </si>
  <si>
    <t>清水　小弥太</t>
    <phoneticPr fontId="2"/>
  </si>
  <si>
    <t>0858-37-3111</t>
  </si>
  <si>
    <t>吉田　勤</t>
  </si>
  <si>
    <t>教育長</t>
    <phoneticPr fontId="2"/>
  </si>
  <si>
    <t>▼申歳の大がしん（市内の死者 1,600～ 1,700人）</t>
  </si>
  <si>
    <t>葵町722</t>
  </si>
  <si>
    <t>▼初の比例代表制施行▼ロッキード裁判で田中元首相に懲役4年の判決▼アキノ氏マニラ空港で暗殺される▼青函トンネル貫通▼秋田沖地震M7.7発生▼島根県に集中豪雨、死者 102名にのぼる</t>
  </si>
  <si>
    <t>（店）</t>
    <rPh sb="1" eb="2">
      <t>ミセ</t>
    </rPh>
    <phoneticPr fontId="26"/>
  </si>
  <si>
    <t>19代</t>
  </si>
  <si>
    <t>郵便番号</t>
  </si>
  <si>
    <t>1957（昭和32）</t>
  </si>
  <si>
    <t>伊藤　武夫</t>
  </si>
  <si>
    <t>うち専業</t>
    <phoneticPr fontId="26"/>
  </si>
  <si>
    <t>（百万円）</t>
    <rPh sb="1" eb="2">
      <t>ヒャク</t>
    </rPh>
    <rPh sb="2" eb="4">
      <t>マンエン</t>
    </rPh>
    <phoneticPr fontId="26"/>
  </si>
  <si>
    <t>子　ど　も　家　庭　課</t>
    <rPh sb="0" eb="1">
      <t>コ</t>
    </rPh>
    <rPh sb="6" eb="7">
      <t>イエ</t>
    </rPh>
    <rPh sb="8" eb="9">
      <t>ニワ</t>
    </rPh>
    <rPh sb="10" eb="11">
      <t>カ</t>
    </rPh>
    <phoneticPr fontId="26"/>
  </si>
  <si>
    <t>市町村</t>
  </si>
  <si>
    <t>智頭町</t>
    <rPh sb="0" eb="2">
      <t>チズ</t>
    </rPh>
    <rPh sb="2" eb="3">
      <t>マチ</t>
    </rPh>
    <phoneticPr fontId="26"/>
  </si>
  <si>
    <t>長　寿　社　会　課</t>
    <rPh sb="0" eb="1">
      <t>チョウ</t>
    </rPh>
    <rPh sb="2" eb="3">
      <t>コトブキ</t>
    </rPh>
    <rPh sb="4" eb="5">
      <t>シャ</t>
    </rPh>
    <rPh sb="6" eb="7">
      <t>カイ</t>
    </rPh>
    <rPh sb="8" eb="9">
      <t>カ</t>
    </rPh>
    <phoneticPr fontId="26"/>
  </si>
  <si>
    <t>28代</t>
    <rPh sb="2" eb="3">
      <t>ダイ</t>
    </rPh>
    <phoneticPr fontId="2"/>
  </si>
  <si>
    <t>管　　　理　　　課</t>
    <rPh sb="0" eb="1">
      <t>カン</t>
    </rPh>
    <rPh sb="4" eb="5">
      <t>リ</t>
    </rPh>
    <rPh sb="8" eb="9">
      <t>カ</t>
    </rPh>
    <phoneticPr fontId="26"/>
  </si>
  <si>
    <t>▼累積赤字を昭和53年度内に解消、財政の再建成る▼上小鴨小学校校舎の全面改築、西郷小学校校舎の増改築など学校施設を整備▼倉吉市各界友好訪中団、日中の友好親善深める▼倉吉北高校、2度目の選抜高校野球大会出場でベスト8入りはたす▼部落解放の拠点、自主解放会館を開設▼石田助役の急逝にともない、佐々木助役、宍戸収入役を選任▼倉吉市を中核とする中部圏域が、国土庁のモデル定住圏の選定受ける▼新田橋・反土橋、人形トンネル貫通など道路交通網を整備▼台風により橋の流失、ガケくずれなど被害甚大▼松くい虫被害も全市に広がる▼西倉吉工業団地に尾池工業㈱進出決まる</t>
  </si>
  <si>
    <t>県水・大気環境課</t>
    <rPh sb="1" eb="2">
      <t>ミズ</t>
    </rPh>
    <rPh sb="3" eb="5">
      <t>タイキ</t>
    </rPh>
    <rPh sb="5" eb="7">
      <t>カンキョウ</t>
    </rPh>
    <phoneticPr fontId="26"/>
  </si>
  <si>
    <t>年間商品
販売額</t>
    <phoneticPr fontId="26"/>
  </si>
  <si>
    <t>小・中学校</t>
    <rPh sb="0" eb="1">
      <t>ショウ</t>
    </rPh>
    <rPh sb="2" eb="5">
      <t>チュウガッコウ</t>
    </rPh>
    <phoneticPr fontId="26"/>
  </si>
  <si>
    <t>▼ＮＨＫ倉吉放送局開設▼中部地方事務所を廃止▼県立保育専門学院開設▼財政再建計画きまる▼新教育委員任命▼倉吉市誌を刊行▼原子燃料公社倉吉出張所うまれる▼市庁舎完成▼小学校全校に完全給食▼久米地区新農村建設事業始まる▼上井第１保育園完成▼消防団を3コ団に改める</t>
  </si>
  <si>
    <t>お　も　な　こ　と　が　ら</t>
    <phoneticPr fontId="26"/>
  </si>
  <si>
    <t>岩美郡</t>
  </si>
  <si>
    <t>福井　伸一郎</t>
    <rPh sb="0" eb="2">
      <t>フクイ</t>
    </rPh>
    <rPh sb="3" eb="6">
      <t>シンイチロウ</t>
    </rPh>
    <phoneticPr fontId="2"/>
  </si>
  <si>
    <t>秋藤　宏之</t>
  </si>
  <si>
    <t>近隣の市町村勢一覧（３）</t>
    <phoneticPr fontId="26"/>
  </si>
  <si>
    <t>鳥取市東町
1-220</t>
    <phoneticPr fontId="26"/>
  </si>
  <si>
    <t>689-2392</t>
  </si>
  <si>
    <t>▼無土器時代</t>
  </si>
  <si>
    <t>1894（明治27）</t>
  </si>
  <si>
    <t>西伯郡</t>
    <rPh sb="0" eb="3">
      <t>サイハクグン</t>
    </rPh>
    <phoneticPr fontId="26"/>
  </si>
  <si>
    <t>県統計課</t>
  </si>
  <si>
    <t>0859-44-2111</t>
  </si>
  <si>
    <t>▼新貨幣法実施</t>
  </si>
  <si>
    <t>▼私設消防団が公設消防団となる</t>
  </si>
  <si>
    <t>歳　出
決算額</t>
    <phoneticPr fontId="26"/>
  </si>
  <si>
    <t>▼藩の銀札を濫発し困った</t>
  </si>
  <si>
    <t>境港市</t>
  </si>
  <si>
    <t>三朝町</t>
    <phoneticPr fontId="26"/>
  </si>
  <si>
    <t>▼小笠原諸島日本復帰▼沖縄首長公選▼郵便番号制度発足▼参議院にタレント議員登場▼札幌医大で初の心臓移植手術▼川端康成氏ノーベル文学賞受賞▼東京府中で3億円強奪事件発生</t>
  </si>
  <si>
    <t>1965（昭和40）</t>
  </si>
  <si>
    <t>▼荒尾志摩守がきて、以後12代のあいだこの地を領有する</t>
  </si>
  <si>
    <t>▼山名師義が打吹城をつくる</t>
  </si>
  <si>
    <t>(うち)
市町村税</t>
    <phoneticPr fontId="26"/>
  </si>
  <si>
    <t>680-8571</t>
  </si>
  <si>
    <t>年表（１）</t>
    <phoneticPr fontId="26"/>
  </si>
  <si>
    <t>２代</t>
  </si>
  <si>
    <t>683-8686</t>
    <phoneticPr fontId="26"/>
  </si>
  <si>
    <t>財　　　政　　　課</t>
    <rPh sb="0" eb="1">
      <t>ザイ</t>
    </rPh>
    <rPh sb="4" eb="5">
      <t>セイ</t>
    </rPh>
    <rPh sb="8" eb="9">
      <t>カ</t>
    </rPh>
    <phoneticPr fontId="26"/>
  </si>
  <si>
    <t>1889（明治22）</t>
  </si>
  <si>
    <t>▼倉吉町制を布く▼倉吉製糸会社設立</t>
  </si>
  <si>
    <t>℡22-8164</t>
    <phoneticPr fontId="26"/>
  </si>
  <si>
    <t>工　　　務　　　課</t>
    <rPh sb="0" eb="1">
      <t>コウ</t>
    </rPh>
    <rPh sb="4" eb="5">
      <t>ツトム</t>
    </rPh>
    <rPh sb="8" eb="9">
      <t>カ</t>
    </rPh>
    <phoneticPr fontId="26"/>
  </si>
  <si>
    <t>歳入決算額</t>
    <rPh sb="0" eb="2">
      <t>サイニュウ</t>
    </rPh>
    <rPh sb="2" eb="4">
      <t>ケッサン</t>
    </rPh>
    <rPh sb="4" eb="5">
      <t>ガク</t>
    </rPh>
    <phoneticPr fontId="26"/>
  </si>
  <si>
    <t>（ha）</t>
    <phoneticPr fontId="26"/>
  </si>
  <si>
    <t>東伯郡</t>
  </si>
  <si>
    <t>山口　博</t>
  </si>
  <si>
    <t>▼日米戦争始まる</t>
  </si>
  <si>
    <t>福光　純一</t>
    <rPh sb="0" eb="2">
      <t>フクミツ</t>
    </rPh>
    <rPh sb="3" eb="5">
      <t>ジュンイチ</t>
    </rPh>
    <phoneticPr fontId="2"/>
  </si>
  <si>
    <t>1944（昭和19）</t>
  </si>
  <si>
    <t>▼倉吉線開通▼記念道路を計画</t>
    <phoneticPr fontId="26"/>
  </si>
  <si>
    <t>▼倉吉福祉会館完成2月から開館▼河北中学校校舎改築完成▼大塚橋完成▼西町商店街アーケード完成▼倉吉電報電話局局舎新築完成▼電話自動化▼八幡住宅団地造成おわる▼農業協同組合合併統合なる▼第2次建設計画きまる▼市制10周年記念名誉市民制度きまる▼国際陸上競技倉吉大会開催▼生竹橋完成</t>
  </si>
  <si>
    <t>日南町</t>
    <rPh sb="0" eb="3">
      <t>ニチナンチョウ</t>
    </rPh>
    <phoneticPr fontId="26"/>
  </si>
  <si>
    <t>757（天平頃）</t>
  </si>
  <si>
    <t>▼大原に上水道を布設▼倉吉市開発公社を設立▼倉吉幼稚園改築完成▼西高・倉吉農高体育館完成▼高城地区に集団赤痢発生（患者 333人に達する）▼鉢屋川下水路工事完成▼低開発地域工業開発地区に指定される▼農業構造改善事業実施計画まとまる▼小鴨有線放送電話完成▼大鴨土地改良始まる▼小鴨保育園完成</t>
  </si>
  <si>
    <t>▼鳥取大地震発生</t>
  </si>
  <si>
    <t>▼郡区町村などできる（行制再編成）</t>
  </si>
  <si>
    <t>▼売春防止法うまれる▼日本が国連に加盟する</t>
  </si>
  <si>
    <t>1956（昭和31）</t>
  </si>
  <si>
    <t>畑</t>
  </si>
  <si>
    <t>682-0723</t>
    <phoneticPr fontId="26"/>
  </si>
  <si>
    <t>1974（昭和49）</t>
  </si>
  <si>
    <t>1632（寛永9）</t>
    <phoneticPr fontId="26"/>
  </si>
  <si>
    <t>947（天暦元）</t>
    <phoneticPr fontId="26"/>
  </si>
  <si>
    <t>世帯数</t>
    <phoneticPr fontId="26"/>
  </si>
  <si>
    <t>▼連続4期、14年間にわたって市勢発展に尽くされた小谷善高市長が逝去▼小谷市長逝去にともない市長選挙が行われ、牧田実夫新市長が決まる▼北谷公民館移転改築▼高城保育園移転改築▼高城児童館完成▼倉吉スポーツセンターオープン▼倉吉歴史民俗資料館完成▼60年わかとり国体の開催が正式に決定し、国体準備委員会を実行委員会に改め、本格的な国体準備を始める▼生田橋完成▼上灘土地区画整理事業完了、河北土地区画整理事業に着手▼障害者福祉都市推進事業として「第1回市民ふれあい広場」を開催▼市の上水道創設50周年を迎える▼中国青年商業研修のため来倉▼小鴨小校舎増築</t>
  </si>
  <si>
    <t>▼太一車の発明（水田除草機―発明者は中井太一郎）</t>
  </si>
  <si>
    <t>県統計課</t>
    <rPh sb="1" eb="3">
      <t>トウケイ</t>
    </rPh>
    <rPh sb="3" eb="4">
      <t>カ</t>
    </rPh>
    <phoneticPr fontId="26"/>
  </si>
  <si>
    <t>689-2292</t>
  </si>
  <si>
    <t>▼打吹公園をつくる（郡事業）</t>
  </si>
  <si>
    <t>林野面積
（22.2.1）</t>
    <phoneticPr fontId="26"/>
  </si>
  <si>
    <t>商店数</t>
    <phoneticPr fontId="26"/>
  </si>
  <si>
    <t>江府町</t>
    <rPh sb="0" eb="3">
      <t>コウフチョウ</t>
    </rPh>
    <phoneticPr fontId="26"/>
  </si>
  <si>
    <t>生　涯　学　習　課</t>
    <rPh sb="0" eb="1">
      <t>ショウ</t>
    </rPh>
    <rPh sb="2" eb="3">
      <t>ガイ</t>
    </rPh>
    <rPh sb="4" eb="5">
      <t>ガク</t>
    </rPh>
    <rPh sb="6" eb="7">
      <t>ナライ</t>
    </rPh>
    <rPh sb="8" eb="9">
      <t>カ</t>
    </rPh>
    <phoneticPr fontId="26"/>
  </si>
  <si>
    <t>▼全国の人口が 4,832万人となる</t>
  </si>
  <si>
    <t>▼尼子軍乱入（5月崩れ）</t>
  </si>
  <si>
    <t>▼生活必需品のキップ制▼大制翼賛会発足</t>
  </si>
  <si>
    <t>1887（明治20）</t>
  </si>
  <si>
    <t>防　災　安　全　課</t>
    <rPh sb="0" eb="1">
      <t>ボウ</t>
    </rPh>
    <rPh sb="2" eb="3">
      <t>ワザワ</t>
    </rPh>
    <rPh sb="4" eb="5">
      <t>アン</t>
    </rPh>
    <rPh sb="6" eb="7">
      <t>ゼン</t>
    </rPh>
    <rPh sb="8" eb="9">
      <t>カ</t>
    </rPh>
    <phoneticPr fontId="26"/>
  </si>
  <si>
    <t>人　権　政　策　課</t>
    <rPh sb="0" eb="1">
      <t>ヒト</t>
    </rPh>
    <rPh sb="2" eb="3">
      <t>ケン</t>
    </rPh>
    <rPh sb="4" eb="5">
      <t>セイ</t>
    </rPh>
    <rPh sb="6" eb="7">
      <t>サク</t>
    </rPh>
    <rPh sb="8" eb="9">
      <t>カ</t>
    </rPh>
    <phoneticPr fontId="26"/>
  </si>
  <si>
    <t>増田　昭</t>
  </si>
  <si>
    <t>藤原　栄喜</t>
  </si>
  <si>
    <t>▼5・15事件</t>
  </si>
  <si>
    <t>1908（明治41）</t>
  </si>
  <si>
    <t>５代</t>
  </si>
  <si>
    <t>℡22-8100</t>
    <phoneticPr fontId="26"/>
  </si>
  <si>
    <t>22代</t>
    <rPh sb="2" eb="3">
      <t>ダイ</t>
    </rPh>
    <phoneticPr fontId="2"/>
  </si>
  <si>
    <t>山田　芳美</t>
  </si>
  <si>
    <t>20代</t>
    <rPh sb="2" eb="3">
      <t>ダイ</t>
    </rPh>
    <phoneticPr fontId="2"/>
  </si>
  <si>
    <t>資料出所</t>
  </si>
  <si>
    <t>総数</t>
    <phoneticPr fontId="26"/>
  </si>
  <si>
    <t>（人）</t>
    <rPh sb="1" eb="2">
      <t>ニン</t>
    </rPh>
    <phoneticPr fontId="26"/>
  </si>
  <si>
    <t>▼倉吉市第5次総合開発計画ならびにモデル定住圏計画を策定▼60年国体に備え、国体準備委員会を結成▼市内小・中学校の校舎や体育館を次々と改築▼灘手小・河北小・久米中の校舎完成▼成徳小・上灘小・上小鴨小広瀬分校校舎と灘手小・久米中体育館に着工▼国際児童年を記念して（昭和54年）上灘児童遊園地を設置▼山上憶良の歌碑を建設▼市民憲章制定10周年を記念して市花「つつじ音頭」市の木「赤い椿」の歌をレコード化▼冷夏により農作物が被害を受ける▼被害額は約15億円▼被害農家には約3億6千万円の融資▼国鉄の再建計画による倉吉線廃止に対して「こぞって倉吉線を守ろう住民大会」など各種の運動を展開する▼上灘土地区画整理事業の完成に引続き倉吉駅周辺都市改造事業に着手▼モデル定住圏計画推進協議会を設置計画実現へ向けてスタート</t>
  </si>
  <si>
    <t>0857-22-8111</t>
  </si>
  <si>
    <t>福井　康夫</t>
  </si>
  <si>
    <t>▼松岡布政が伯耆民談記を著す（この頃2郡・11郷・ 101村）▼源徳院浩禅が寺子屋を開くという</t>
  </si>
  <si>
    <t>琴浦町</t>
    <rPh sb="0" eb="1">
      <t>コト</t>
    </rPh>
    <rPh sb="1" eb="2">
      <t>ウラ</t>
    </rPh>
    <rPh sb="2" eb="3">
      <t>マチ</t>
    </rPh>
    <phoneticPr fontId="26"/>
  </si>
  <si>
    <t>枠島　和江</t>
    <rPh sb="0" eb="2">
      <t>ワクシマ</t>
    </rPh>
    <rPh sb="3" eb="5">
      <t>カズエ</t>
    </rPh>
    <phoneticPr fontId="2"/>
  </si>
  <si>
    <t>事業所</t>
  </si>
  <si>
    <t>▼鳥取大火▼講和条約発効▼住民登録実施</t>
  </si>
  <si>
    <t>▼第15回中国四国連合会畜産共進会開く▼倉吉美術協会発足</t>
  </si>
  <si>
    <t>年表（５）</t>
    <phoneticPr fontId="26"/>
  </si>
  <si>
    <t>岩美町</t>
    <rPh sb="0" eb="3">
      <t>イワミチョウ</t>
    </rPh>
    <phoneticPr fontId="26"/>
  </si>
  <si>
    <t>▼大政奉還</t>
  </si>
  <si>
    <t>1341（暦応4）</t>
    <phoneticPr fontId="26"/>
  </si>
  <si>
    <t>℡22-8162</t>
    <phoneticPr fontId="26"/>
  </si>
  <si>
    <t>℡22-8161</t>
    <phoneticPr fontId="26"/>
  </si>
  <si>
    <t>▼し尿処理場が完成▼天皇皇后両陛下ご来倉▼打吹公園遊歩道完成▼集中豪雨（ 680戸浸水）▼小鴨小学校改築始まる▼倉吉民謡みつぼし盆唄復活▼郡是ファンデーション工場にかわる▼第４回市長・市議選▼西郷小学校が全日本健康優良学校特選校に選ばる▼消防庁舎２階増築工事完成（水道課移転）▼中部農業経済圏に指定される</t>
  </si>
  <si>
    <t>1958（昭和33）</t>
  </si>
  <si>
    <t>1876（明治9）</t>
    <phoneticPr fontId="26"/>
  </si>
  <si>
    <t>出生</t>
    <phoneticPr fontId="26"/>
  </si>
  <si>
    <t>電話番号
（代表）</t>
    <phoneticPr fontId="26"/>
  </si>
  <si>
    <t>第２次
産　業</t>
    <phoneticPr fontId="26"/>
  </si>
  <si>
    <t>博　　　　物　　　館</t>
    <rPh sb="0" eb="1">
      <t>ヒロシ</t>
    </rPh>
    <rPh sb="5" eb="6">
      <t>ブツ</t>
    </rPh>
    <rPh sb="9" eb="10">
      <t>カン</t>
    </rPh>
    <phoneticPr fontId="26"/>
  </si>
  <si>
    <t>℡45-2111</t>
    <phoneticPr fontId="26"/>
  </si>
  <si>
    <t>℡22-4768</t>
    <phoneticPr fontId="26"/>
  </si>
  <si>
    <t>うち男</t>
  </si>
  <si>
    <t>労働力
人口</t>
    <phoneticPr fontId="26"/>
  </si>
  <si>
    <t>▼小国分立から国家統一への時代</t>
  </si>
  <si>
    <t>農　業
産出額
（18年）</t>
    <rPh sb="5" eb="6">
      <t>シュツ</t>
    </rPh>
    <phoneticPr fontId="26"/>
  </si>
  <si>
    <t>総　　　務　　　課</t>
    <rPh sb="0" eb="1">
      <t>ソウ</t>
    </rPh>
    <rPh sb="4" eb="5">
      <t>ム</t>
    </rPh>
    <rPh sb="8" eb="9">
      <t>カ</t>
    </rPh>
    <phoneticPr fontId="26"/>
  </si>
  <si>
    <t>▼国民学校を小学校に▼倉吉東・倉吉西・久米・河北中学校設置▼小中学校にＰＴＡ▼母子寮設立▼初の県知事・市町村長・同議員の公選▼消防本部と消防署設置</t>
  </si>
  <si>
    <t>山本　寿雄</t>
  </si>
  <si>
    <t>年表（３）</t>
    <phoneticPr fontId="26"/>
  </si>
  <si>
    <t>1742（寛保2）</t>
    <phoneticPr fontId="26"/>
  </si>
  <si>
    <t>松井　良孝</t>
    <rPh sb="0" eb="2">
      <t>マツイ</t>
    </rPh>
    <rPh sb="3" eb="5">
      <t>ヨシタカ</t>
    </rPh>
    <phoneticPr fontId="2"/>
  </si>
  <si>
    <t>℡22-8118</t>
    <phoneticPr fontId="26"/>
  </si>
  <si>
    <t>1893（明治26）</t>
  </si>
  <si>
    <t>1836（天保7）</t>
    <phoneticPr fontId="26"/>
  </si>
  <si>
    <t>多賀　正樹</t>
    <rPh sb="0" eb="2">
      <t>タガ</t>
    </rPh>
    <rPh sb="3" eb="5">
      <t>マサキ</t>
    </rPh>
    <phoneticPr fontId="2"/>
  </si>
  <si>
    <t>小谷　善高</t>
  </si>
  <si>
    <t>1972（昭和47）</t>
  </si>
  <si>
    <t>℡22-8145</t>
    <phoneticPr fontId="26"/>
  </si>
  <si>
    <t>1853（嘉永6）</t>
    <phoneticPr fontId="26"/>
  </si>
  <si>
    <t>熊谷　一男</t>
  </si>
  <si>
    <t>℡22-8125</t>
    <phoneticPr fontId="26"/>
  </si>
  <si>
    <t>▼斉木製糸場できる</t>
  </si>
  <si>
    <t>小谷　義雄</t>
  </si>
  <si>
    <t>℡22-7851</t>
    <phoneticPr fontId="26"/>
  </si>
  <si>
    <t>坂井　徹</t>
    <rPh sb="0" eb="2">
      <t>サカイ</t>
    </rPh>
    <rPh sb="3" eb="4">
      <t>トオル</t>
    </rPh>
    <phoneticPr fontId="2"/>
  </si>
  <si>
    <t>℡22-8114</t>
    <phoneticPr fontId="26"/>
  </si>
  <si>
    <t>三朝町</t>
  </si>
  <si>
    <t>680-8570</t>
  </si>
  <si>
    <t>関西事務所</t>
    <rPh sb="0" eb="2">
      <t>カンサイ</t>
    </rPh>
    <rPh sb="2" eb="5">
      <t>ジムショ</t>
    </rPh>
    <phoneticPr fontId="26"/>
  </si>
  <si>
    <t>安木　睦夫</t>
    <rPh sb="0" eb="1">
      <t>ヤス</t>
    </rPh>
    <rPh sb="1" eb="2">
      <t>キ</t>
    </rPh>
    <rPh sb="3" eb="5">
      <t>ムツオ</t>
    </rPh>
    <phoneticPr fontId="2"/>
  </si>
  <si>
    <t>山口　博敬</t>
    <rPh sb="0" eb="2">
      <t>ヤマグチ</t>
    </rPh>
    <rPh sb="3" eb="5">
      <t>ヒロトシ</t>
    </rPh>
    <phoneticPr fontId="2"/>
  </si>
  <si>
    <t>1970（昭和45）</t>
  </si>
  <si>
    <t>八頭郡</t>
  </si>
  <si>
    <t>▼灘手保育園完成▼伝票会計を実施▼国鉄南勝線が工事線にきまる▼集中豪雨（ 2,100戸浸水）沢井手水路改修始まる</t>
  </si>
  <si>
    <t>▼伊勢湾台風が各地に被害を及ぼす▼国民年金法施行▼ソ連月ロケット打ち上げ成功</t>
  </si>
  <si>
    <t>1953（昭和28）</t>
  </si>
  <si>
    <t>増井　壽雄</t>
    <rPh sb="0" eb="2">
      <t>マスイ</t>
    </rPh>
    <rPh sb="3" eb="4">
      <t>コトブキ</t>
    </rPh>
    <rPh sb="4" eb="5">
      <t>ユウ</t>
    </rPh>
    <phoneticPr fontId="2"/>
  </si>
  <si>
    <t>1878（明治11）</t>
    <phoneticPr fontId="26"/>
  </si>
  <si>
    <t>1750（寛延3）</t>
    <phoneticPr fontId="26"/>
  </si>
  <si>
    <t>山脇　明</t>
  </si>
  <si>
    <t>0858-35-3111</t>
    <phoneticPr fontId="26"/>
  </si>
  <si>
    <t>福　　　祉　　　課</t>
    <rPh sb="0" eb="1">
      <t>フク</t>
    </rPh>
    <rPh sb="4" eb="5">
      <t>シ</t>
    </rPh>
    <rPh sb="8" eb="9">
      <t>カ</t>
    </rPh>
    <phoneticPr fontId="26"/>
  </si>
  <si>
    <t>▼鍛冶町のちょんまげ騒動</t>
  </si>
  <si>
    <t>▼ソ連のアンドロポフ書記長死去，後任にチェルネンコ氏就任▼インドのガンジー首相暗殺される▼第二次中曽根内閣発足▼レーガン大統領再選▼グリコ森永事件世間を騒がす▼全斗煥韓国国家元首来日▼長寿ニッポン世界に宣言▼新札発行</t>
  </si>
  <si>
    <t>1940（昭和15）</t>
  </si>
  <si>
    <t>▼鈴木首相ＡＳＥＡＮ歴訪▼米国第40代大統領にレーガン氏就任▼ローマ法王パウロ二世来日▼神戸ポートピア'81 開催▼ポーランドのワレサ議長来日▼ノーベル物理学者湯川秀樹博士亡くなる▼福井誠一京大教授にノーベル化学賞▼沖縄に新種の鳥「ヤンバルクイナ」発見</t>
  </si>
  <si>
    <t>0859-22-7111</t>
    <phoneticPr fontId="26"/>
  </si>
  <si>
    <t>収入役</t>
  </si>
  <si>
    <t>℡06-6341-0170</t>
    <phoneticPr fontId="26"/>
  </si>
  <si>
    <t>早川　忠篤</t>
  </si>
  <si>
    <t>年表（４）</t>
    <phoneticPr fontId="26"/>
  </si>
  <si>
    <t>18代</t>
  </si>
  <si>
    <t>▼市政研究集会を新しい試みで実施▼県知事選挙行われる▼市制25周年記念事業計画が具体化▼市営球場で初のプロ野球公式戦▼振動規制地域を指定▼皇太子・美智子妃殿下ご来倉▼倉吉北高校、県代表として甲子園出場▼市制25周年記念、第2回倉吉打吹まつりにぎわう▼はじめての夏の成人式実施▼市立養護学校新校舎が長坂新町に完成し移転▼倉吉でワインづくりはじまる▼市制25周年記念式典を挙行、倉吉初の名誉市民が4名誕生、音楽祭など各種行事開催</t>
  </si>
  <si>
    <t>総数</t>
    <rPh sb="0" eb="2">
      <t>ソウスウ</t>
    </rPh>
    <phoneticPr fontId="26"/>
  </si>
  <si>
    <t>湯梨浜町</t>
    <rPh sb="0" eb="1">
      <t>ユ</t>
    </rPh>
    <rPh sb="1" eb="2">
      <t>リ</t>
    </rPh>
    <rPh sb="2" eb="3">
      <t>ハマ</t>
    </rPh>
    <rPh sb="3" eb="4">
      <t>マチ</t>
    </rPh>
    <phoneticPr fontId="26"/>
  </si>
  <si>
    <t>建　　　設　　　課</t>
    <rPh sb="0" eb="1">
      <t>ケン</t>
    </rPh>
    <rPh sb="4" eb="5">
      <t>セツ</t>
    </rPh>
    <rPh sb="8" eb="9">
      <t>カ</t>
    </rPh>
    <phoneticPr fontId="26"/>
  </si>
  <si>
    <t>1977（昭和52）</t>
  </si>
  <si>
    <t>℡22-8158</t>
    <phoneticPr fontId="26"/>
  </si>
  <si>
    <t>1979（昭和54）</t>
  </si>
  <si>
    <t>農 業 委 員 会</t>
    <rPh sb="0" eb="1">
      <t>ノウ</t>
    </rPh>
    <rPh sb="2" eb="3">
      <t>ギョウ</t>
    </rPh>
    <rPh sb="4" eb="5">
      <t>イ</t>
    </rPh>
    <rPh sb="6" eb="7">
      <t>イン</t>
    </rPh>
    <rPh sb="8" eb="9">
      <t>カイ</t>
    </rPh>
    <phoneticPr fontId="26"/>
  </si>
  <si>
    <t>1906（明治39）</t>
  </si>
  <si>
    <t>鳥取市</t>
  </si>
  <si>
    <t>宮本　薫</t>
  </si>
  <si>
    <t>副市長</t>
    <rPh sb="0" eb="3">
      <t>フクシチョウ</t>
    </rPh>
    <phoneticPr fontId="26"/>
  </si>
  <si>
    <t>1973（昭和48）</t>
  </si>
  <si>
    <t>八田　洋太郎</t>
    <rPh sb="0" eb="2">
      <t>ハッタ</t>
    </rPh>
    <rPh sb="3" eb="6">
      <t>ヨウタロウ</t>
    </rPh>
    <phoneticPr fontId="2"/>
  </si>
  <si>
    <t>池田　幸人</t>
  </si>
  <si>
    <t>▼茂島真意が寺子屋を開く</t>
  </si>
  <si>
    <t>▼鳥取県を廃し、島根県に編入</t>
  </si>
  <si>
    <t>▼全国一斉に青年学校を開く▼支那事変おこる</t>
  </si>
  <si>
    <t>1904（明治37）</t>
  </si>
  <si>
    <t>▼長谷寺を建立したという</t>
  </si>
  <si>
    <t>▼洪水（甲辰の水）で見日市・鹿首村などを流失</t>
  </si>
  <si>
    <t>10代</t>
  </si>
  <si>
    <t>福井　春光</t>
  </si>
  <si>
    <t>1960（昭和35）</t>
  </si>
  <si>
    <t>西伯郡</t>
  </si>
  <si>
    <t>人口</t>
    <phoneticPr fontId="26"/>
  </si>
  <si>
    <t>1961（昭和36）</t>
  </si>
  <si>
    <t>社　会　の　う　ご　き</t>
    <phoneticPr fontId="26"/>
  </si>
  <si>
    <t>教育委員会 教育長</t>
    <rPh sb="0" eb="2">
      <t>キョウイク</t>
    </rPh>
    <rPh sb="2" eb="5">
      <t>イインカイ</t>
    </rPh>
    <rPh sb="6" eb="9">
      <t>キョウイクチョウ</t>
    </rPh>
    <phoneticPr fontId="26"/>
  </si>
  <si>
    <t>（t）</t>
    <phoneticPr fontId="26"/>
  </si>
  <si>
    <t>▼農業基本法制度▼米・キューバ断交▼ソ連有人衛星ボストーク1号地球一周</t>
  </si>
  <si>
    <t>倉吉市</t>
  </si>
  <si>
    <t>事務局</t>
    <rPh sb="0" eb="3">
      <t>ジムキョク</t>
    </rPh>
    <phoneticPr fontId="26"/>
  </si>
  <si>
    <t>▼名神高速道路開通▼現職大臣邸焼打ち▼日本原水協核実験禁止協定締結</t>
  </si>
  <si>
    <t>（伯耆しあわせの郷）</t>
    <rPh sb="1" eb="2">
      <t>ハク</t>
    </rPh>
    <rPh sb="8" eb="9">
      <t>ゴウ</t>
    </rPh>
    <phoneticPr fontId="26"/>
  </si>
  <si>
    <t>東伯郡</t>
    <rPh sb="0" eb="3">
      <t>トウハクグン</t>
    </rPh>
    <phoneticPr fontId="26"/>
  </si>
  <si>
    <t>下　　水　　道　　課</t>
    <rPh sb="0" eb="1">
      <t>シタ</t>
    </rPh>
    <rPh sb="3" eb="4">
      <t>ミズ</t>
    </rPh>
    <rPh sb="6" eb="7">
      <t>ミチ</t>
    </rPh>
    <rPh sb="9" eb="10">
      <t>カ</t>
    </rPh>
    <phoneticPr fontId="26"/>
  </si>
  <si>
    <t>1959（昭和34）</t>
  </si>
  <si>
    <t>▼関所を廃止</t>
  </si>
  <si>
    <t>▼自由民主党結成▼青函連絡船「洞爺丸」沈没</t>
  </si>
  <si>
    <t>▼明治憲法公布▼東海道線開通</t>
  </si>
  <si>
    <t>▼鎌倉幕府滅ぶ</t>
    <rPh sb="5" eb="6">
      <t>ホロ</t>
    </rPh>
    <phoneticPr fontId="26"/>
  </si>
  <si>
    <t>▼戸籍法公布</t>
  </si>
  <si>
    <t>税　　　務　　　課　</t>
    <rPh sb="0" eb="1">
      <t>ゼイ</t>
    </rPh>
    <rPh sb="4" eb="5">
      <t>ツトム</t>
    </rPh>
    <phoneticPr fontId="26"/>
  </si>
  <si>
    <t>学校給食センター</t>
    <rPh sb="0" eb="2">
      <t>ガッコウ</t>
    </rPh>
    <rPh sb="2" eb="4">
      <t>キュウショク</t>
    </rPh>
    <phoneticPr fontId="26"/>
  </si>
  <si>
    <t>▼ロッキード事件で前総理ら逮捕▼バイキング機火星着陸▼天皇在位50年祝典開く▼世界各地でゲリラ活動▼衆議院解散総選挙▼ソ連ミグ戦闘機函館空港に着陸▼中国毛主席死去▼ベトナム統一▼アメリカ大統領にカーター氏就任</t>
  </si>
  <si>
    <t>1966（昭和41）</t>
  </si>
  <si>
    <t>▼ペリーがくる</t>
  </si>
  <si>
    <t>日野郡</t>
    <rPh sb="0" eb="3">
      <t>ヒノグン</t>
    </rPh>
    <phoneticPr fontId="26"/>
  </si>
  <si>
    <t>福田　勝頼</t>
  </si>
  <si>
    <t>社会増減</t>
    <phoneticPr fontId="26"/>
  </si>
  <si>
    <t>▼上灘保育園改築▼野球場整備▼福光簡水を上水道に統合▼県中央体育館オープン、全国規模集会相次いで開く▼神鋼機器工業不振に陥る▼明倫小学校改築移転▼総合防災訓練の実施▼全国旅館組合大会開く▼全国自治労定期大会開く▼中部地区振興シンポジウム開く▼第4次総合開発計画策定▼上井配水池完成▼養護学校建設着工▼山陰放送ラジオ中継局完成▼人形峠トンネル工事着工▼伯耆国庁跡を確認</t>
  </si>
  <si>
    <t>▼中国国連加盟▼成田新空港着手▼ニクソン大統領訪中▼自衛隊機と日航機衝突▼青函トンネル工事着工アポロ15号月面探査▼ソ連の火星3号軟着陸に成功▼竹入委員長暴漢に刺される</t>
  </si>
  <si>
    <t>普及率</t>
  </si>
  <si>
    <t>販売農家
における
農家人口
（22.2.1）</t>
    <rPh sb="0" eb="2">
      <t>ハンバイ</t>
    </rPh>
    <rPh sb="2" eb="4">
      <t>ノウカ</t>
    </rPh>
    <phoneticPr fontId="26"/>
  </si>
  <si>
    <t>尾崎　茂</t>
  </si>
  <si>
    <t>1967（昭和42）</t>
  </si>
  <si>
    <t>日野町</t>
    <rPh sb="0" eb="3">
      <t>ヒノチョウ</t>
    </rPh>
    <phoneticPr fontId="26"/>
  </si>
  <si>
    <t>検　査　専　門　監</t>
    <rPh sb="0" eb="1">
      <t>ケン</t>
    </rPh>
    <rPh sb="2" eb="3">
      <t>サ</t>
    </rPh>
    <rPh sb="4" eb="5">
      <t>アツム</t>
    </rPh>
    <rPh sb="6" eb="7">
      <t>モン</t>
    </rPh>
    <rPh sb="8" eb="9">
      <t>ラン</t>
    </rPh>
    <phoneticPr fontId="26"/>
  </si>
  <si>
    <t>朝倉　米太郎</t>
    <phoneticPr fontId="2"/>
  </si>
  <si>
    <t>▼サンフランシスコ講和条約に調印▼自治警察廃止</t>
  </si>
  <si>
    <t>▼中部医師会館内に中部休日急患診療所を新築▼倉吉線存続運動を盛り上げるために小旗、ステッカーなどを配布▼上小鴨小広瀬分校、灘手小と久米中体育館完成▼上灘小校舎増築、成徳小校舎増改築▼西中体育館建設に着工▼上小鴨保育園移転改築▼新小鴨橋完成▼倉吉北高校、選抜高校野球大会でベスト4▼モデル定住圏計画具体化をめざすテレビ番組「みんなでつくろう中部圏」が放送される▼鳥取国体の開催が内定▼歴史民俗資料館、スポーツセンター建設に着工▼市議会議員一般選挙が行われる▼人形トンネルが開通▼伯耆国分寺跡の環境整備事業完成▼国際障害者年にあたり障害者福祉都市推進事業の一環として、音響信号機設置、庁舎入口の自動ドア取付けなどを行う</t>
  </si>
  <si>
    <t>22代</t>
  </si>
  <si>
    <t>中川　利夫</t>
  </si>
  <si>
    <t>職　　　員　　　課</t>
    <rPh sb="0" eb="1">
      <t>ショク</t>
    </rPh>
    <rPh sb="4" eb="5">
      <t>イン</t>
    </rPh>
    <rPh sb="8" eb="9">
      <t>カ</t>
    </rPh>
    <phoneticPr fontId="26"/>
  </si>
  <si>
    <t>保　健　セ　ン　ター</t>
    <rPh sb="0" eb="1">
      <t>タモツ</t>
    </rPh>
    <rPh sb="2" eb="3">
      <t>ケン</t>
    </rPh>
    <phoneticPr fontId="26"/>
  </si>
  <si>
    <t>松井　一郎</t>
  </si>
  <si>
    <t>市町村</t>
    <phoneticPr fontId="26"/>
  </si>
  <si>
    <t>1921（大正10）</t>
  </si>
  <si>
    <t>人　　　権　　　局</t>
    <rPh sb="0" eb="1">
      <t>ヒト</t>
    </rPh>
    <rPh sb="4" eb="5">
      <t>ケン</t>
    </rPh>
    <rPh sb="8" eb="9">
      <t>キョク</t>
    </rPh>
    <phoneticPr fontId="26"/>
  </si>
  <si>
    <t>▼青年師範を鳥取大学に加える</t>
  </si>
  <si>
    <t>1935（昭和10）</t>
  </si>
  <si>
    <t>佐々木　敬</t>
  </si>
  <si>
    <t>前2000～後600</t>
  </si>
  <si>
    <t>▼倉吉電信局開設</t>
  </si>
  <si>
    <t>1873（明治6）</t>
    <phoneticPr fontId="26"/>
  </si>
  <si>
    <t>医　療　保　険　課</t>
    <rPh sb="0" eb="1">
      <t>イ</t>
    </rPh>
    <rPh sb="2" eb="3">
      <t>リョウ</t>
    </rPh>
    <rPh sb="4" eb="5">
      <t>ホ</t>
    </rPh>
    <rPh sb="6" eb="7">
      <t>ケン</t>
    </rPh>
    <rPh sb="8" eb="9">
      <t>カ</t>
    </rPh>
    <phoneticPr fontId="26"/>
  </si>
  <si>
    <t>13代</t>
    <phoneticPr fontId="2"/>
  </si>
  <si>
    <t>▼自由民権論が盛んになる</t>
  </si>
  <si>
    <t>国土交通省
国土地理院</t>
    <rPh sb="0" eb="2">
      <t>コクド</t>
    </rPh>
    <rPh sb="2" eb="5">
      <t>コウツウショウ</t>
    </rPh>
    <phoneticPr fontId="26"/>
  </si>
  <si>
    <t>1903（明治36）</t>
  </si>
  <si>
    <t>▼広島に原子爆弾投下▼日本無条件降伏▼連合軍占領▼新円きりかえ▼教育勅語廃棄▼新憲法公布</t>
  </si>
  <si>
    <t>中学校</t>
  </si>
  <si>
    <t>682-0195</t>
  </si>
  <si>
    <t>1897（明治30）</t>
  </si>
  <si>
    <t>大瀬999-2</t>
  </si>
  <si>
    <t>℡22-8175</t>
    <phoneticPr fontId="26"/>
  </si>
  <si>
    <t>▼永井良平が倉吉絣を織りだす</t>
  </si>
  <si>
    <t>穐山　正美</t>
    <phoneticPr fontId="2"/>
  </si>
  <si>
    <t>0858-52-2111</t>
    <phoneticPr fontId="26"/>
  </si>
  <si>
    <t>小学校</t>
  </si>
  <si>
    <t>（千万円）</t>
    <rPh sb="1" eb="4">
      <t>センマンエン</t>
    </rPh>
    <phoneticPr fontId="26"/>
  </si>
  <si>
    <t>６代</t>
  </si>
  <si>
    <t>6代</t>
    <rPh sb="1" eb="2">
      <t>ダイ</t>
    </rPh>
    <phoneticPr fontId="2"/>
  </si>
  <si>
    <t>～</t>
    <phoneticPr fontId="2"/>
  </si>
  <si>
    <t>公    平    委    員    会</t>
    <phoneticPr fontId="26"/>
  </si>
  <si>
    <t>（福祉事務所）</t>
    <rPh sb="1" eb="3">
      <t>フクシ</t>
    </rPh>
    <rPh sb="3" eb="5">
      <t>ジム</t>
    </rPh>
    <rPh sb="5" eb="6">
      <t>ショ</t>
    </rPh>
    <phoneticPr fontId="26"/>
  </si>
  <si>
    <t>森　   義男</t>
    <phoneticPr fontId="2"/>
  </si>
  <si>
    <t>▼因伯の死者は約20,000人</t>
  </si>
  <si>
    <t>0857-26-7111</t>
  </si>
  <si>
    <t>▼倉吉融通会社設立▼久米河村二郡高等小学校設置▼東伯郡蚕糸同業組合創設</t>
  </si>
  <si>
    <t>（所）</t>
    <rPh sb="1" eb="2">
      <t>ショ</t>
    </rPh>
    <phoneticPr fontId="26"/>
  </si>
  <si>
    <t>自然
増減</t>
    <phoneticPr fontId="26"/>
  </si>
  <si>
    <t>▼市立養護学校開校▼新倉吉八景きまる▼倉吉  岡山直行バス開通▼勤労青少年体育センター完成▼大平農免農道完成▼総合卸センター開所▼倉吉郵便局開局 100年▼市民相談車設置▼不燃物破砕施設できる▼県営新町駐車場が開設▼集中豪雨3億5千万円の被害▼山陰・山陰中央テレビ中継局完成▼巖城橋完成▼如来原倉吉線バイパス完成▼大鴨橋歩道橋完成▼広域消防スタート▼市農協本所完成▼市農協生活センター完成勤労青少年ホーム開館▼倉吉消防署西倉吉分署完成▼農村施設等総合整備事業着手</t>
  </si>
  <si>
    <t>▼台風26号関東中部を襲い死者行方不明 314人▼全日空・カナダ航空・ＢＯＡＣ飛行機事故頻発▼「建国記念の日」を制定</t>
  </si>
  <si>
    <t>1927（昭和2）</t>
    <phoneticPr fontId="26"/>
  </si>
  <si>
    <t>1949（昭和24）</t>
  </si>
  <si>
    <t>▼弥生文化時代～古墳文化時代（大宮・国府・上神・三明寺・波々伎神社古墳などが築造された）▼大御堂をはじめ大原・石塚・藤井に寺が創建された</t>
  </si>
  <si>
    <t>▼倉吉市公共下水道一部供用開始▼倉吉健康農園開園▼市役所漢字オンライン化システム稼動▼天神川流域下水道事業一部供用開始▼都市計画税設置▼倉吉市水と緑と文化のまちづくり協議会発足▼市営野球場ナイター設備、市営庭球場、ラグビー場、倉吉自転車競技場国体関連施設整備▼国体事務局を新設▼伝染病隔離病舎完成▼わかとり国体4種目のリハーサル大会（テニス、バレーボール、自転車、高校野球）を開催▼西郷小プール完成▼倉吉地区総合防災訓練を実施▼倉吉線問題はバス転換の方向を決定</t>
  </si>
  <si>
    <t>伊藤　武夫</t>
    <phoneticPr fontId="2"/>
  </si>
  <si>
    <t>17代</t>
    <phoneticPr fontId="2"/>
  </si>
  <si>
    <t>八渡　吉永</t>
  </si>
  <si>
    <t>18代</t>
    <rPh sb="2" eb="3">
      <t>ダイ</t>
    </rPh>
    <phoneticPr fontId="2"/>
  </si>
  <si>
    <t>▼社小学校体育館完成▼倉吉東高新校舎完成▼上井駅前広場拡張計画まとまる▼竹田橋の拡張に着手▼農村開発推進協力員を新設▼青少年育成倉吉市民会議結成▼打吹公園に展望台完成▼中部総合事務所新庁舎完成▼梨・桑に大被害（面積 128ha・被害額5千8百80万円）▼家庭児童相談室を新設▼倉吉電報電話局にパラボラアンテナ設置される▼大規模な倉吉変電所を建設▼第1回みつぼし踊り市民大会開催▼市交通事故相談所を新設▼如来原～倉吉線・林道大山東部線に着工▼砂丘号上井駅まで延長運転▼農村集団自動電話が架設▼明倫・高城小学校プール完成▼全寮制倉吉農高が発足</t>
  </si>
  <si>
    <t>1976（昭和51）</t>
  </si>
  <si>
    <t>副議長</t>
  </si>
  <si>
    <t>９代</t>
  </si>
  <si>
    <t>℡22-8154</t>
    <phoneticPr fontId="26"/>
  </si>
  <si>
    <t>尚徳町116</t>
  </si>
  <si>
    <t>丸井　晴美</t>
  </si>
  <si>
    <t>▼教育基本法公布（6・3制実施）▼「大日本帝国」を「日本政府」に</t>
  </si>
  <si>
    <t>谷本　修一</t>
    <rPh sb="0" eb="2">
      <t>タニモト</t>
    </rPh>
    <rPh sb="3" eb="5">
      <t>シュウイチ</t>
    </rPh>
    <phoneticPr fontId="2"/>
  </si>
  <si>
    <t>▼学園紛争激化▼東名高速道路開通▼国民総生産資本主義社会で世界第2位に躍進▼人類初めて月面に着陸する▼公害病対象地域6ケ所を決定</t>
  </si>
  <si>
    <t>1928（昭和3）</t>
    <phoneticPr fontId="26"/>
  </si>
  <si>
    <t>産業環境部</t>
    <rPh sb="0" eb="2">
      <t>サンギョウ</t>
    </rPh>
    <rPh sb="2" eb="5">
      <t>カンキョウブ</t>
    </rPh>
    <phoneticPr fontId="26"/>
  </si>
  <si>
    <t>上道町3000</t>
    <phoneticPr fontId="26"/>
  </si>
  <si>
    <t>企画振興部</t>
    <rPh sb="0" eb="2">
      <t>キカク</t>
    </rPh>
    <rPh sb="2" eb="3">
      <t>シン</t>
    </rPh>
    <rPh sb="3" eb="5">
      <t>オコッペ</t>
    </rPh>
    <phoneticPr fontId="26"/>
  </si>
  <si>
    <t>▼大阪木綿問屋（5人）と倉吉の木綿問屋（13人) が商業契約を結ぶ</t>
  </si>
  <si>
    <t>防　災　調　整　監</t>
    <rPh sb="0" eb="1">
      <t>ボウ</t>
    </rPh>
    <rPh sb="2" eb="3">
      <t>ワザワ</t>
    </rPh>
    <rPh sb="4" eb="5">
      <t>チョウ</t>
    </rPh>
    <rPh sb="6" eb="7">
      <t>タダシ</t>
    </rPh>
    <rPh sb="8" eb="9">
      <t>カン</t>
    </rPh>
    <phoneticPr fontId="26"/>
  </si>
  <si>
    <t>16代</t>
    <rPh sb="2" eb="3">
      <t>ダイ</t>
    </rPh>
    <phoneticPr fontId="1"/>
  </si>
  <si>
    <t>山﨑　昌徳</t>
    <rPh sb="0" eb="2">
      <t>ヤマサキ</t>
    </rPh>
    <rPh sb="3" eb="5">
      <t>ショウトク</t>
    </rPh>
    <phoneticPr fontId="1"/>
  </si>
  <si>
    <t>～</t>
    <phoneticPr fontId="1"/>
  </si>
  <si>
    <t>現在</t>
    <rPh sb="0" eb="2">
      <t>ゲンザイ</t>
    </rPh>
    <phoneticPr fontId="1"/>
  </si>
  <si>
    <t>～</t>
    <phoneticPr fontId="1"/>
  </si>
  <si>
    <t>15代</t>
    <rPh sb="2" eb="3">
      <t>ダイ</t>
    </rPh>
    <phoneticPr fontId="1"/>
  </si>
  <si>
    <t>尾坂　英己</t>
    <rPh sb="0" eb="2">
      <t>オサカ</t>
    </rPh>
    <rPh sb="3" eb="4">
      <t>エイ</t>
    </rPh>
    <rPh sb="4" eb="5">
      <t>ミ</t>
    </rPh>
    <phoneticPr fontId="1"/>
  </si>
  <si>
    <t>23代</t>
    <rPh sb="2" eb="3">
      <t>ダイ</t>
    </rPh>
    <phoneticPr fontId="1"/>
  </si>
  <si>
    <t>谷本　修一</t>
    <rPh sb="0" eb="2">
      <t>タニモト</t>
    </rPh>
    <rPh sb="3" eb="5">
      <t>シュウイチ</t>
    </rPh>
    <phoneticPr fontId="1"/>
  </si>
  <si>
    <t>24代</t>
    <rPh sb="2" eb="3">
      <t>ダイ</t>
    </rPh>
    <phoneticPr fontId="1"/>
  </si>
  <si>
    <t>由田　隆</t>
    <rPh sb="0" eb="2">
      <t>ヨシダ</t>
    </rPh>
    <rPh sb="3" eb="4">
      <t>タカシ</t>
    </rPh>
    <phoneticPr fontId="1"/>
  </si>
  <si>
    <t>現在</t>
    <rPh sb="0" eb="2">
      <t>ゲンザイ</t>
    </rPh>
    <phoneticPr fontId="1"/>
  </si>
  <si>
    <t>30代</t>
    <rPh sb="2" eb="3">
      <t>ダイ</t>
    </rPh>
    <phoneticPr fontId="1"/>
  </si>
  <si>
    <t>佐々木　敬敏</t>
    <rPh sb="5" eb="6">
      <t>ビン</t>
    </rPh>
    <phoneticPr fontId="1"/>
  </si>
  <si>
    <t>31代</t>
    <rPh sb="2" eb="3">
      <t>ダイ</t>
    </rPh>
    <phoneticPr fontId="1"/>
  </si>
  <si>
    <t>大田　進</t>
    <rPh sb="0" eb="2">
      <t>オオタ</t>
    </rPh>
    <rPh sb="3" eb="4">
      <t>ススム</t>
    </rPh>
    <phoneticPr fontId="1"/>
  </si>
  <si>
    <t>32代</t>
    <rPh sb="2" eb="3">
      <t>ダイ</t>
    </rPh>
    <phoneticPr fontId="1"/>
  </si>
  <si>
    <t>鳥飼　幹男</t>
    <rPh sb="0" eb="2">
      <t>トリカイ</t>
    </rPh>
    <rPh sb="3" eb="5">
      <t>ミキオ</t>
    </rPh>
    <phoneticPr fontId="1"/>
  </si>
  <si>
    <t>地域づくり支援課</t>
    <rPh sb="0" eb="2">
      <t>チイキ</t>
    </rPh>
    <rPh sb="5" eb="7">
      <t>シエン</t>
    </rPh>
    <rPh sb="7" eb="8">
      <t>カ</t>
    </rPh>
    <phoneticPr fontId="26"/>
  </si>
  <si>
    <t>℡22-8159</t>
    <phoneticPr fontId="26"/>
  </si>
  <si>
    <t>℡28-3343</t>
    <phoneticPr fontId="26"/>
  </si>
  <si>
    <t>1914（大正3）</t>
    <phoneticPr fontId="26"/>
  </si>
  <si>
    <t>▼健康保険法公布</t>
    <phoneticPr fontId="26"/>
  </si>
  <si>
    <r>
      <t>段塚　廣</t>
    </r>
    <r>
      <rPr>
        <sz val="9"/>
        <rFont val="ＭＳ Ｐ明朝"/>
        <family val="1"/>
        <charset val="128"/>
      </rPr>
      <t>文</t>
    </r>
    <rPh sb="0" eb="1">
      <t>ダン</t>
    </rPh>
    <rPh sb="1" eb="2">
      <t>ツカ</t>
    </rPh>
    <rPh sb="3" eb="4">
      <t>ヒロシ</t>
    </rPh>
    <rPh sb="4" eb="5">
      <t>ブン</t>
    </rPh>
    <phoneticPr fontId="2"/>
  </si>
  <si>
    <t>℡22-8147</t>
    <phoneticPr fontId="26"/>
  </si>
  <si>
    <t>（関金支所）</t>
    <rPh sb="1" eb="3">
      <t>セキガネ</t>
    </rPh>
    <rPh sb="3" eb="5">
      <t>シショ</t>
    </rPh>
    <phoneticPr fontId="26"/>
  </si>
  <si>
    <t>保育園・児童館・子育て総合支援センター</t>
    <rPh sb="0" eb="3">
      <t>ホイクエン</t>
    </rPh>
    <rPh sb="4" eb="7">
      <t>ジドウカン</t>
    </rPh>
    <rPh sb="8" eb="10">
      <t>コソダ</t>
    </rPh>
    <rPh sb="11" eb="13">
      <t>ソウゴウ</t>
    </rPh>
    <rPh sb="13" eb="15">
      <t>シエン</t>
    </rPh>
    <phoneticPr fontId="26"/>
  </si>
  <si>
    <t>℡22-8157</t>
    <phoneticPr fontId="26"/>
  </si>
  <si>
    <t>℡22-8129</t>
    <phoneticPr fontId="26"/>
  </si>
  <si>
    <t>℡22-8168</t>
    <phoneticPr fontId="26"/>
  </si>
  <si>
    <t>℡22-8165</t>
    <phoneticPr fontId="26"/>
  </si>
  <si>
    <t>℡22-8166</t>
    <phoneticPr fontId="26"/>
  </si>
  <si>
    <t>県地域振興課</t>
    <rPh sb="0" eb="1">
      <t>ケン</t>
    </rPh>
    <rPh sb="1" eb="3">
      <t>チイキ</t>
    </rPh>
    <rPh sb="3" eb="4">
      <t>シン</t>
    </rPh>
    <rPh sb="4" eb="5">
      <t>コウ</t>
    </rPh>
    <rPh sb="5" eb="6">
      <t>カ</t>
    </rPh>
    <phoneticPr fontId="26"/>
  </si>
  <si>
    <t>1）　琴浦町と大山町は境界未定のため参考値。</t>
    <rPh sb="3" eb="6">
      <t>コトウラチョウ</t>
    </rPh>
    <rPh sb="7" eb="10">
      <t>ダイセンチョウ</t>
    </rPh>
    <rPh sb="11" eb="13">
      <t>キョウカイ</t>
    </rPh>
    <rPh sb="13" eb="15">
      <t>ミテイ</t>
    </rPh>
    <rPh sb="18" eb="20">
      <t>サンコウ</t>
    </rPh>
    <rPh sb="20" eb="21">
      <t>チ</t>
    </rPh>
    <phoneticPr fontId="26"/>
  </si>
  <si>
    <t>2）　総数には、分類不能の産業を含む。</t>
    <rPh sb="3" eb="5">
      <t>ソウスウ</t>
    </rPh>
    <rPh sb="8" eb="10">
      <t>ブンルイ</t>
    </rPh>
    <rPh sb="10" eb="12">
      <t>フノウ</t>
    </rPh>
    <rPh sb="13" eb="15">
      <t>サンギョウ</t>
    </rPh>
    <rPh sb="16" eb="17">
      <t>フク</t>
    </rPh>
    <phoneticPr fontId="26"/>
  </si>
  <si>
    <t>商業（19.6.1）</t>
    <phoneticPr fontId="26"/>
  </si>
  <si>
    <t>県地域振興課</t>
    <phoneticPr fontId="26"/>
  </si>
  <si>
    <t>1）　軽二輪を除く。</t>
    <rPh sb="3" eb="4">
      <t>ケイ</t>
    </rPh>
    <rPh sb="4" eb="5">
      <t>ニ</t>
    </rPh>
    <rPh sb="5" eb="6">
      <t>リン</t>
    </rPh>
    <rPh sb="7" eb="8">
      <t>ノゾ</t>
    </rPh>
    <phoneticPr fontId="26"/>
  </si>
  <si>
    <t>▼大日本農会設立</t>
    <rPh sb="6" eb="8">
      <t>セツリツ</t>
    </rPh>
    <phoneticPr fontId="26"/>
  </si>
  <si>
    <t>▼中江に小作人組合結成▼山陰線が上井駅まで開通する</t>
    <rPh sb="9" eb="11">
      <t>ケッセイ</t>
    </rPh>
    <phoneticPr fontId="26"/>
  </si>
  <si>
    <t>▼第1回メーデー（東京）▼第1回国勢調査</t>
    <phoneticPr fontId="26"/>
  </si>
  <si>
    <t>▼倉吉女学校設置（1921県立）</t>
    <rPh sb="6" eb="8">
      <t>セッチ</t>
    </rPh>
    <phoneticPr fontId="26"/>
  </si>
  <si>
    <t>▼県立倉吉中学校創設</t>
    <rPh sb="8" eb="10">
      <t>ソウセツ</t>
    </rPh>
    <phoneticPr fontId="26"/>
  </si>
  <si>
    <t>▼倉吉実科高等女学校設置</t>
    <rPh sb="1" eb="3">
      <t>クラヨシ</t>
    </rPh>
    <rPh sb="3" eb="5">
      <t>ジッカ</t>
    </rPh>
    <rPh sb="5" eb="7">
      <t>コウトウ</t>
    </rPh>
    <rPh sb="7" eb="10">
      <t>ジョガッコウ</t>
    </rPh>
    <rPh sb="10" eb="12">
      <t>セッチ</t>
    </rPh>
    <phoneticPr fontId="26"/>
  </si>
  <si>
    <t>▼芸術団体（砂丘社）創立</t>
    <rPh sb="10" eb="12">
      <t>ソウリツ</t>
    </rPh>
    <phoneticPr fontId="26"/>
  </si>
  <si>
    <t>▼倉吉にはじめて映画館誕生</t>
    <rPh sb="11" eb="13">
      <t>タンジョウ</t>
    </rPh>
    <phoneticPr fontId="26"/>
  </si>
  <si>
    <t>▼地主による東伯土地株式会社創設▼東伯小作連合会を結成▼西郷小学校を全焼</t>
    <rPh sb="10" eb="14">
      <t>カブシキガイシャ</t>
    </rPh>
    <rPh sb="14" eb="16">
      <t>ソウセツ</t>
    </rPh>
    <phoneticPr fontId="26"/>
  </si>
  <si>
    <t>▼厚生病院（産業組合営）設立</t>
    <rPh sb="12" eb="14">
      <t>セツリツ</t>
    </rPh>
    <phoneticPr fontId="26"/>
  </si>
  <si>
    <t>▼倉吉町上水道設置</t>
    <rPh sb="7" eb="9">
      <t>セッチ</t>
    </rPh>
    <phoneticPr fontId="26"/>
  </si>
  <si>
    <t>▼倉吉町自治警察署・町立養老院設置</t>
    <rPh sb="15" eb="17">
      <t>セッチ</t>
    </rPh>
    <phoneticPr fontId="26"/>
  </si>
  <si>
    <t>▼市章・市歌を制定▼市金庫を設置▼市自治連合会発足▼市営公益質屋を設置▼市社会福祉協議会発足▼上灘保育園完成▼市民生児童委員協議会発足▼市教育目標を決定▼市公民館連絡協議会を結成▼第1回市美術展開く▼倉吉物産作州展示会開く</t>
    <rPh sb="44" eb="46">
      <t>ホッソク</t>
    </rPh>
    <phoneticPr fontId="26"/>
  </si>
  <si>
    <t>▼市営火葬場新設▼倉吉電話中継所開設▼倉吉文化財協会発足▼組合立伝染病院設立▼国民健康保険全市実施▼灘手村を合併（人口52,734人）▼国鉄美伯線（倉吉～津山）開通▼各支所を廃止▼小鴨鉱山でウラン鉱石を発見▼市社会教育委員をおく▼第１回倉吉古美術展開く▼高城小学校校舎完成▼明倫小学校円型校舎完成▼市社会福祉協議会が小鴨保育園を開設▼市議増員・補欠選挙▼上井駅前土地区画整理事業完成</t>
    <rPh sb="26" eb="28">
      <t>ホッソク</t>
    </rPh>
    <phoneticPr fontId="26"/>
  </si>
  <si>
    <t>▼清掃手数料徴収始まる▼ウラン節をつくる▼ブルドーザー購入▼上小鴨有線放送電話完成▼軽自動車税始まる▼納税貯蓄組合 218組合に達する▼市社会教育目標つくる▼四王寺地区新農村建設事業始まる▼県営プール（河北中）完成▼市営と畜場完成▼大鴨簡易水道完成▼東中で完全給食▼河北小学校校舎完成▼市道の簡易舗装始まる▼商店に週休制実施▼全市で市政座談会開く▼新市建設計画基礎調査まとまる</t>
    <rPh sb="47" eb="48">
      <t>ハジ</t>
    </rPh>
    <phoneticPr fontId="26"/>
  </si>
  <si>
    <t>　 吉　収</t>
    <rPh sb="2" eb="3">
      <t>キチ</t>
    </rPh>
    <phoneticPr fontId="2"/>
  </si>
  <si>
    <t>▼県下には十数カ所の廃寺跡がある_x000D_
▼銀銭と銅銭の比価を定める</t>
    <phoneticPr fontId="26"/>
  </si>
  <si>
    <t>★連続した複数任期の場合は一代としている。</t>
    <rPh sb="1" eb="3">
      <t>レンゾク</t>
    </rPh>
    <rPh sb="5" eb="7">
      <t>フクスウ</t>
    </rPh>
    <rPh sb="7" eb="9">
      <t>ニンキ</t>
    </rPh>
    <rPh sb="10" eb="12">
      <t>バアイ</t>
    </rPh>
    <rPh sb="13" eb="15">
      <t>イチダイ</t>
    </rPh>
    <phoneticPr fontId="2"/>
  </si>
  <si>
    <t>農林水産省　1）</t>
    <phoneticPr fontId="26"/>
  </si>
  <si>
    <r>
      <t>総務省</t>
    </r>
    <r>
      <rPr>
        <sz val="9"/>
        <rFont val="ＭＳ Ｐ明朝"/>
        <family val="1"/>
        <charset val="128"/>
      </rPr>
      <t>　2）</t>
    </r>
    <rPh sb="2" eb="3">
      <t>ショウ</t>
    </rPh>
    <phoneticPr fontId="26"/>
  </si>
  <si>
    <t>℡22-8167</t>
    <phoneticPr fontId="26"/>
  </si>
  <si>
    <t>図　　　　書　　　館</t>
    <phoneticPr fontId="26"/>
  </si>
  <si>
    <t>　【資料】　職員課、議会事務局</t>
    <rPh sb="6" eb="8">
      <t>ショクイン</t>
    </rPh>
    <rPh sb="8" eb="9">
      <t>カ</t>
    </rPh>
    <rPh sb="10" eb="12">
      <t>ギカイ</t>
    </rPh>
    <rPh sb="12" eb="14">
      <t>ジム</t>
    </rPh>
    <rPh sb="14" eb="15">
      <t>キョク</t>
    </rPh>
    <phoneticPr fontId="2"/>
  </si>
  <si>
    <t>【資料】</t>
    <phoneticPr fontId="26"/>
  </si>
  <si>
    <t>【 注 】</t>
    <rPh sb="2" eb="3">
      <t>チュウ</t>
    </rPh>
    <phoneticPr fontId="26"/>
  </si>
  <si>
    <t>1）単位未満の数値が四捨五入してあるため、計と内訳が一致しない場合がある。</t>
    <rPh sb="2" eb="4">
      <t>タンイ</t>
    </rPh>
    <rPh sb="4" eb="6">
      <t>ミマン</t>
    </rPh>
    <rPh sb="7" eb="9">
      <t>スウチ</t>
    </rPh>
    <rPh sb="10" eb="14">
      <t>シシャゴニュウ</t>
    </rPh>
    <rPh sb="21" eb="22">
      <t>ケイ</t>
    </rPh>
    <rPh sb="23" eb="25">
      <t>ウチワケ</t>
    </rPh>
    <rPh sb="26" eb="28">
      <t>イッチ</t>
    </rPh>
    <rPh sb="31" eb="33">
      <t>バアイ</t>
    </rPh>
    <phoneticPr fontId="26"/>
  </si>
  <si>
    <t>2）事業所については民営事業所数（事業内容等不詳を除く）。</t>
    <rPh sb="2" eb="5">
      <t>ジギョウショ</t>
    </rPh>
    <rPh sb="10" eb="12">
      <t>ミンエイ</t>
    </rPh>
    <rPh sb="12" eb="15">
      <t>ジギョウショ</t>
    </rPh>
    <rPh sb="15" eb="16">
      <t>スウ</t>
    </rPh>
    <rPh sb="17" eb="19">
      <t>ジギョウ</t>
    </rPh>
    <rPh sb="19" eb="21">
      <t>ナイヨウ</t>
    </rPh>
    <rPh sb="21" eb="22">
      <t>トウ</t>
    </rPh>
    <rPh sb="22" eb="24">
      <t>フショウ</t>
    </rPh>
    <rPh sb="25" eb="26">
      <t>ノゾ</t>
    </rPh>
    <phoneticPr fontId="26"/>
  </si>
  <si>
    <t>【資料】</t>
    <phoneticPr fontId="26"/>
  </si>
  <si>
    <t>【 注 】</t>
    <phoneticPr fontId="26"/>
  </si>
  <si>
    <t>歴代行政担当者（平成27年3月1日現在）</t>
    <rPh sb="0" eb="2">
      <t>レキダイ</t>
    </rPh>
    <rPh sb="2" eb="4">
      <t>ギョウセイ</t>
    </rPh>
    <rPh sb="4" eb="7">
      <t>タントウシャ</t>
    </rPh>
    <rPh sb="8" eb="10">
      <t>ヘイセイ</t>
    </rPh>
    <rPh sb="12" eb="13">
      <t>ネン</t>
    </rPh>
    <rPh sb="14" eb="15">
      <t>ツキ</t>
    </rPh>
    <rPh sb="16" eb="17">
      <t>ニチ</t>
    </rPh>
    <rPh sb="17" eb="19">
      <t>ゲンザイ</t>
    </rPh>
    <phoneticPr fontId="2"/>
  </si>
  <si>
    <t>倉吉市の行政機構図（平成27年3月1日現在）</t>
    <rPh sb="0" eb="3">
      <t>クラヨシシ</t>
    </rPh>
    <rPh sb="4" eb="6">
      <t>ギョウセイ</t>
    </rPh>
    <rPh sb="6" eb="8">
      <t>キコウ</t>
    </rPh>
    <rPh sb="8" eb="9">
      <t>ズ</t>
    </rPh>
    <rPh sb="10" eb="12">
      <t>ヘイセイ</t>
    </rPh>
    <rPh sb="14" eb="15">
      <t>ネン</t>
    </rPh>
    <rPh sb="16" eb="17">
      <t>ツキ</t>
    </rPh>
    <rPh sb="18" eb="19">
      <t>ニチ</t>
    </rPh>
    <rPh sb="19" eb="21">
      <t>ゲンザイ</t>
    </rPh>
    <phoneticPr fontId="26"/>
  </si>
  <si>
    <t>自然動態
（25年）</t>
    <phoneticPr fontId="26"/>
  </si>
  <si>
    <t>「平成26年版鳥取県勢要覧」　鳥取県統計課</t>
    <phoneticPr fontId="26"/>
  </si>
  <si>
    <t>社会動態
（25年）</t>
    <phoneticPr fontId="26"/>
  </si>
  <si>
    <t>耕地面積
（25.7.15）</t>
    <phoneticPr fontId="26"/>
  </si>
  <si>
    <t>米
（水稲25年）</t>
    <phoneticPr fontId="26"/>
  </si>
  <si>
    <t>「平成26年版鳥取県勢要覧」　鳥取県統計課</t>
    <phoneticPr fontId="26"/>
  </si>
  <si>
    <t>市町村財政
（普通会計・24年度）　</t>
    <phoneticPr fontId="26"/>
  </si>
  <si>
    <t>国民健康保険
（24年度）</t>
    <rPh sb="10" eb="12">
      <t>ネンド</t>
    </rPh>
    <phoneticPr fontId="26"/>
  </si>
  <si>
    <t>水道
（25.3.31）</t>
    <phoneticPr fontId="26"/>
  </si>
  <si>
    <t>選挙人名簿登録者数
（26.6.2）</t>
    <phoneticPr fontId="26"/>
  </si>
  <si>
    <t>児童・生徒数
（26.5.1)　</t>
    <phoneticPr fontId="26"/>
  </si>
  <si>
    <t>　　【資料】　総務課</t>
    <rPh sb="7" eb="10">
      <t>ソウムカ</t>
    </rPh>
    <phoneticPr fontId="26"/>
  </si>
  <si>
    <t>せきがね図書館　℡45-2523</t>
    <rPh sb="4" eb="7">
      <t>トショカン</t>
    </rPh>
    <phoneticPr fontId="26"/>
  </si>
  <si>
    <t>℡22-8124・22-8151</t>
    <phoneticPr fontId="26"/>
  </si>
  <si>
    <t>℡22-8174・22-8131</t>
    <phoneticPr fontId="26"/>
  </si>
  <si>
    <t>℡26-1031・26-1675</t>
    <phoneticPr fontId="26"/>
  </si>
  <si>
    <t>℡26-1032・26-1033・26-1649・26-1659</t>
    <phoneticPr fontId="26"/>
  </si>
  <si>
    <t>事業所
（24.2.1）</t>
    <phoneticPr fontId="26"/>
  </si>
  <si>
    <t>中国運輸局
鳥取運輸支局</t>
    <rPh sb="0" eb="2">
      <t>チュウゴク</t>
    </rPh>
    <rPh sb="2" eb="4">
      <t>ウンユ</t>
    </rPh>
    <rPh sb="4" eb="5">
      <t>キョク</t>
    </rPh>
    <rPh sb="6" eb="8">
      <t>トットリ</t>
    </rPh>
    <rPh sb="8" eb="10">
      <t>ウンユ</t>
    </rPh>
    <rPh sb="10" eb="12">
      <t>シキョク</t>
    </rPh>
    <phoneticPr fontId="26"/>
  </si>
  <si>
    <t>-</t>
    <phoneticPr fontId="26"/>
  </si>
  <si>
    <r>
      <t xml:space="preserve">自動車
保有台数
（26.3.31)
</t>
    </r>
    <r>
      <rPr>
        <sz val="9"/>
        <rFont val="ＭＳ Ｐ明朝"/>
        <family val="1"/>
        <charset val="128"/>
      </rPr>
      <t>1）</t>
    </r>
    <phoneticPr fontId="26"/>
  </si>
  <si>
    <r>
      <t>面積
（25.10.1）</t>
    </r>
    <r>
      <rPr>
        <sz val="9"/>
        <rFont val="ＭＳ Ｐ明朝"/>
        <family val="1"/>
        <charset val="128"/>
      </rPr>
      <t xml:space="preserve">
1）</t>
    </r>
    <phoneticPr fontId="26"/>
  </si>
  <si>
    <r>
      <t>産業別15歳以上就業者数
（22年国勢調査）　</t>
    </r>
    <r>
      <rPr>
        <sz val="9"/>
        <rFont val="ＭＳ Ｐ明朝"/>
        <family val="1"/>
        <charset val="128"/>
      </rPr>
      <t xml:space="preserve">
2）</t>
    </r>
    <phoneticPr fontId="26"/>
  </si>
  <si>
    <t>「平成26年版鳥取県勢要覧」　鳥取県統計課</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</si>
</sst>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 &quot;#,##0.00"/>
    <numFmt numFmtId="177" formatCode="#,##0;&quot;△ &quot;#,##0"/>
    <numFmt numFmtId="178" formatCode="#,##0.0_ "/>
    <numFmt numFmtId="179" formatCode="#,##0_);[Red]\(#,##0\)"/>
  </numFmts>
  <fonts count="30">
    <font>
      <sz val="11"/>
      <name val="ＭＳ Ｐゴシック"/>
      <family val="3"/>
      <charset val="128"/>
    </font>
    <font>
      <b/>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0"/>
      <name val="ＭＳ Ｐゴシック"/>
      <family val="3"/>
      <charset val="128"/>
    </font>
    <font>
      <b/>
      <sz val="11"/>
      <name val="ＭＳ Ｐ明朝"/>
      <family val="1"/>
      <charset val="128"/>
    </font>
    <font>
      <sz val="6"/>
      <name val="ＭＳ Ｐゴシック"/>
      <family val="3"/>
      <charset val="128"/>
    </font>
    <font>
      <sz val="11"/>
      <name val="ＭＳ Ｐゴシック"/>
      <family val="3"/>
      <charset val="128"/>
    </font>
    <font>
      <sz val="9"/>
      <name val="ＭＳ 明朝"/>
      <family val="1"/>
      <charset val="128"/>
    </font>
    <font>
      <sz val="6"/>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double">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double">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style="hair">
        <color indexed="64"/>
      </bottom>
      <diagonal/>
    </border>
    <border>
      <left style="medium">
        <color indexed="64"/>
      </left>
      <right style="double">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diagonal/>
    </border>
    <border>
      <left style="medium">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style="double">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double">
        <color indexed="64"/>
      </right>
      <top style="medium">
        <color indexed="64"/>
      </top>
      <bottom/>
      <diagonal/>
    </border>
    <border>
      <left/>
      <right style="medium">
        <color indexed="64"/>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s>
  <cellStyleXfs count="52">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27"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38" fontId="27" fillId="0" borderId="0" applyFont="0" applyFill="0" applyBorder="0" applyAlignment="0" applyProtection="0"/>
    <xf numFmtId="38" fontId="27" fillId="0" borderId="0" applyFont="0" applyFill="0" applyBorder="0" applyAlignment="0" applyProtection="0"/>
    <xf numFmtId="38" fontId="27" fillId="0" borderId="0" applyFont="0" applyFill="0" applyBorder="0" applyAlignment="0" applyProtection="0"/>
    <xf numFmtId="38" fontId="27"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0" fontId="9" fillId="7" borderId="4" applyNumberFormat="0" applyAlignment="0" applyProtection="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xf numFmtId="0" fontId="27" fillId="0" borderId="0"/>
    <xf numFmtId="0" fontId="12" fillId="4" borderId="0" applyNumberFormat="0" applyBorder="0" applyAlignment="0" applyProtection="0">
      <alignment vertical="center"/>
    </xf>
  </cellStyleXfs>
  <cellXfs count="523">
    <xf numFmtId="0" fontId="0" fillId="0" borderId="0" xfId="0"/>
    <xf numFmtId="0" fontId="22" fillId="0" borderId="0" xfId="50" applyFont="1" applyFill="1" applyAlignment="1">
      <alignment vertical="center"/>
    </xf>
    <xf numFmtId="0" fontId="22" fillId="0" borderId="0" xfId="50" applyFont="1" applyFill="1" applyAlignment="1">
      <alignment horizontal="centerContinuous" vertical="center"/>
    </xf>
    <xf numFmtId="0" fontId="22" fillId="0" borderId="0" xfId="50" applyFont="1" applyFill="1" applyAlignment="1">
      <alignment horizontal="left" vertical="center"/>
    </xf>
    <xf numFmtId="0" fontId="22" fillId="0" borderId="0" xfId="50" applyFont="1" applyFill="1" applyBorder="1" applyAlignment="1">
      <alignment vertical="center"/>
    </xf>
    <xf numFmtId="0" fontId="22" fillId="0" borderId="10" xfId="50" applyFont="1" applyFill="1" applyBorder="1" applyAlignment="1">
      <alignment horizontal="centerContinuous" vertical="center"/>
    </xf>
    <xf numFmtId="0" fontId="22" fillId="0" borderId="10" xfId="50" applyFont="1" applyFill="1" applyBorder="1" applyAlignment="1">
      <alignment horizontal="left" vertical="center"/>
    </xf>
    <xf numFmtId="0" fontId="22" fillId="0" borderId="0" xfId="50" applyFont="1" applyFill="1" applyBorder="1" applyAlignment="1">
      <alignment horizontal="centerContinuous" vertical="center"/>
    </xf>
    <xf numFmtId="0" fontId="22" fillId="0" borderId="0" xfId="50" applyFont="1" applyFill="1" applyBorder="1" applyAlignment="1">
      <alignment horizontal="left" vertical="center"/>
    </xf>
    <xf numFmtId="0" fontId="22" fillId="0" borderId="0" xfId="0" applyFont="1" applyFill="1" applyAlignment="1">
      <alignment vertical="center"/>
    </xf>
    <xf numFmtId="0" fontId="20" fillId="0" borderId="0" xfId="0" applyFont="1" applyFill="1" applyAlignment="1">
      <alignment vertical="center"/>
    </xf>
    <xf numFmtId="0" fontId="23" fillId="0" borderId="0" xfId="0" applyFont="1" applyFill="1" applyAlignment="1">
      <alignment vertical="center"/>
    </xf>
    <xf numFmtId="0" fontId="22" fillId="0" borderId="49"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36" xfId="0" applyFont="1" applyFill="1" applyBorder="1" applyAlignment="1">
      <alignment horizontal="center" vertical="center" wrapText="1"/>
    </xf>
    <xf numFmtId="0" fontId="22" fillId="0" borderId="50"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3" fillId="0" borderId="53" xfId="0" applyFont="1" applyFill="1" applyBorder="1" applyAlignment="1">
      <alignment horizontal="right" vertical="center"/>
    </xf>
    <xf numFmtId="0" fontId="23" fillId="0" borderId="54" xfId="0" applyFont="1" applyFill="1" applyBorder="1" applyAlignment="1">
      <alignment horizontal="right" vertical="center"/>
    </xf>
    <xf numFmtId="0" fontId="23" fillId="0" borderId="55" xfId="0" applyFont="1" applyFill="1" applyBorder="1" applyAlignment="1">
      <alignment horizontal="right" vertical="center"/>
    </xf>
    <xf numFmtId="0" fontId="23" fillId="0" borderId="55" xfId="0" applyFont="1" applyFill="1" applyBorder="1" applyAlignment="1">
      <alignment horizontal="right" vertical="center" wrapText="1"/>
    </xf>
    <xf numFmtId="0" fontId="23" fillId="0" borderId="56" xfId="0" applyFont="1" applyFill="1" applyBorder="1" applyAlignment="1">
      <alignment horizontal="right" vertical="center"/>
    </xf>
    <xf numFmtId="0" fontId="23" fillId="0" borderId="57" xfId="0" applyFont="1" applyFill="1" applyBorder="1" applyAlignment="1">
      <alignment horizontal="right" vertical="center" wrapText="1"/>
    </xf>
    <xf numFmtId="0" fontId="23" fillId="0" borderId="58" xfId="0" applyFont="1" applyFill="1" applyBorder="1" applyAlignment="1">
      <alignment horizontal="right" vertical="center"/>
    </xf>
    <xf numFmtId="0" fontId="23" fillId="0" borderId="59" xfId="0" applyFont="1" applyFill="1" applyBorder="1" applyAlignment="1">
      <alignment horizontal="right" vertical="center" wrapText="1"/>
    </xf>
    <xf numFmtId="0" fontId="23" fillId="0" borderId="56" xfId="0" applyFont="1" applyFill="1" applyBorder="1" applyAlignment="1">
      <alignment horizontal="right" vertical="center" wrapText="1"/>
    </xf>
    <xf numFmtId="0" fontId="23" fillId="0" borderId="60" xfId="0" applyFont="1" applyFill="1" applyBorder="1" applyAlignment="1">
      <alignment horizontal="right" vertical="center" wrapText="1"/>
    </xf>
    <xf numFmtId="0" fontId="22" fillId="0" borderId="62" xfId="0" applyFont="1" applyFill="1" applyBorder="1" applyAlignment="1">
      <alignment horizontal="center" vertical="center"/>
    </xf>
    <xf numFmtId="177" fontId="22" fillId="0" borderId="65" xfId="0" applyNumberFormat="1" applyFont="1" applyFill="1" applyBorder="1" applyAlignment="1">
      <alignment horizontal="right" vertical="center"/>
    </xf>
    <xf numFmtId="177" fontId="22" fillId="0" borderId="64" xfId="0" applyNumberFormat="1" applyFont="1" applyFill="1" applyBorder="1" applyAlignment="1">
      <alignment horizontal="right" vertical="center"/>
    </xf>
    <xf numFmtId="177" fontId="22" fillId="0" borderId="66" xfId="0" applyNumberFormat="1" applyFont="1" applyFill="1" applyBorder="1" applyAlignment="1">
      <alignment horizontal="right" vertical="center"/>
    </xf>
    <xf numFmtId="177" fontId="22" fillId="0" borderId="63" xfId="0" applyNumberFormat="1" applyFont="1" applyFill="1" applyBorder="1" applyAlignment="1">
      <alignment horizontal="right" vertical="center"/>
    </xf>
    <xf numFmtId="176" fontId="22" fillId="0" borderId="43" xfId="0" applyNumberFormat="1" applyFont="1" applyFill="1" applyBorder="1" applyAlignment="1">
      <alignment horizontal="right" vertical="center"/>
    </xf>
    <xf numFmtId="177" fontId="22" fillId="0" borderId="70" xfId="0" applyNumberFormat="1" applyFont="1" applyFill="1" applyBorder="1" applyAlignment="1">
      <alignment horizontal="right" vertical="center"/>
    </xf>
    <xf numFmtId="177" fontId="22" fillId="0" borderId="69" xfId="0" applyNumberFormat="1" applyFont="1" applyFill="1" applyBorder="1" applyAlignment="1">
      <alignment horizontal="right" vertical="center"/>
    </xf>
    <xf numFmtId="177" fontId="22" fillId="0" borderId="71" xfId="0" applyNumberFormat="1" applyFont="1" applyFill="1" applyBorder="1" applyAlignment="1">
      <alignment horizontal="right" vertical="center"/>
    </xf>
    <xf numFmtId="177" fontId="22" fillId="0" borderId="45" xfId="0" applyNumberFormat="1" applyFont="1" applyFill="1" applyBorder="1" applyAlignment="1">
      <alignment horizontal="right" vertical="center"/>
    </xf>
    <xf numFmtId="0" fontId="22" fillId="0" borderId="73" xfId="0" applyFont="1" applyFill="1" applyBorder="1" applyAlignment="1">
      <alignment horizontal="center" vertical="center"/>
    </xf>
    <xf numFmtId="176" fontId="22" fillId="0" borderId="41" xfId="0" applyNumberFormat="1" applyFont="1" applyFill="1" applyBorder="1" applyAlignment="1">
      <alignment horizontal="right" vertical="center"/>
    </xf>
    <xf numFmtId="177" fontId="22" fillId="0" borderId="75" xfId="0" applyNumberFormat="1" applyFont="1" applyFill="1" applyBorder="1" applyAlignment="1">
      <alignment horizontal="right" vertical="center"/>
    </xf>
    <xf numFmtId="177" fontId="22" fillId="0" borderId="74" xfId="0" applyNumberFormat="1" applyFont="1" applyFill="1" applyBorder="1" applyAlignment="1">
      <alignment horizontal="right" vertical="center"/>
    </xf>
    <xf numFmtId="177" fontId="22" fillId="0" borderId="76" xfId="0" applyNumberFormat="1" applyFont="1" applyFill="1" applyBorder="1" applyAlignment="1">
      <alignment horizontal="right" vertical="center"/>
    </xf>
    <xf numFmtId="177" fontId="22" fillId="0" borderId="77" xfId="49" quotePrefix="1" applyNumberFormat="1" applyFont="1" applyFill="1" applyBorder="1" applyAlignment="1">
      <alignment horizontal="right" vertical="center"/>
    </xf>
    <xf numFmtId="177" fontId="22" fillId="0" borderId="78" xfId="49" quotePrefix="1" applyNumberFormat="1" applyFont="1" applyFill="1" applyBorder="1" applyAlignment="1">
      <alignment horizontal="right" vertical="center"/>
    </xf>
    <xf numFmtId="177" fontId="22" fillId="0" borderId="79" xfId="49" quotePrefix="1" applyNumberFormat="1" applyFont="1" applyFill="1" applyBorder="1" applyAlignment="1">
      <alignment horizontal="right" vertical="center"/>
    </xf>
    <xf numFmtId="177" fontId="22" fillId="0" borderId="80" xfId="49" quotePrefix="1" applyNumberFormat="1" applyFont="1" applyFill="1" applyBorder="1" applyAlignment="1">
      <alignment horizontal="right" vertical="center"/>
    </xf>
    <xf numFmtId="176" fontId="22" fillId="0" borderId="83" xfId="0" applyNumberFormat="1" applyFont="1" applyFill="1" applyBorder="1" applyAlignment="1">
      <alignment horizontal="right" vertical="center"/>
    </xf>
    <xf numFmtId="177" fontId="22" fillId="0" borderId="33" xfId="0" applyNumberFormat="1" applyFont="1" applyFill="1" applyBorder="1" applyAlignment="1">
      <alignment horizontal="right" vertical="center"/>
    </xf>
    <xf numFmtId="177" fontId="22" fillId="0" borderId="24" xfId="0" applyNumberFormat="1" applyFont="1" applyFill="1" applyBorder="1" applyAlignment="1">
      <alignment horizontal="right" vertical="center"/>
    </xf>
    <xf numFmtId="177" fontId="22" fillId="0" borderId="84" xfId="0" applyNumberFormat="1" applyFont="1" applyFill="1" applyBorder="1" applyAlignment="1">
      <alignment horizontal="right" vertical="center"/>
    </xf>
    <xf numFmtId="177" fontId="22" fillId="0" borderId="82" xfId="0" applyNumberFormat="1" applyFont="1" applyFill="1" applyBorder="1" applyAlignment="1">
      <alignment horizontal="right" vertical="center"/>
    </xf>
    <xf numFmtId="0" fontId="22" fillId="0" borderId="87" xfId="0" applyFont="1" applyFill="1" applyBorder="1" applyAlignment="1">
      <alignment horizontal="center" vertical="center"/>
    </xf>
    <xf numFmtId="177" fontId="22" fillId="0" borderId="90" xfId="0" applyNumberFormat="1" applyFont="1" applyFill="1" applyBorder="1" applyAlignment="1">
      <alignment horizontal="right" vertical="center"/>
    </xf>
    <xf numFmtId="177" fontId="22" fillId="0" borderId="89" xfId="0" applyNumberFormat="1" applyFont="1" applyFill="1" applyBorder="1" applyAlignment="1">
      <alignment horizontal="right" vertical="center"/>
    </xf>
    <xf numFmtId="177" fontId="22" fillId="0" borderId="91" xfId="0" applyNumberFormat="1" applyFont="1" applyFill="1" applyBorder="1" applyAlignment="1">
      <alignment horizontal="right" vertical="center"/>
    </xf>
    <xf numFmtId="177" fontId="22" fillId="0" borderId="88" xfId="0" applyNumberFormat="1" applyFont="1" applyFill="1" applyBorder="1" applyAlignment="1">
      <alignment horizontal="right" vertical="center"/>
    </xf>
    <xf numFmtId="0" fontId="22" fillId="0" borderId="93" xfId="0" applyFont="1" applyFill="1" applyBorder="1" applyAlignment="1">
      <alignment horizontal="center" vertical="center"/>
    </xf>
    <xf numFmtId="176" fontId="22" fillId="0" borderId="94" xfId="0" applyNumberFormat="1" applyFont="1" applyFill="1" applyBorder="1" applyAlignment="1">
      <alignment horizontal="right" vertical="center"/>
    </xf>
    <xf numFmtId="177" fontId="22" fillId="0" borderId="95" xfId="0" applyNumberFormat="1" applyFont="1" applyFill="1" applyBorder="1" applyAlignment="1">
      <alignment horizontal="right" vertical="center"/>
    </xf>
    <xf numFmtId="177" fontId="22" fillId="0" borderId="78" xfId="0" applyNumberFormat="1" applyFont="1" applyFill="1" applyBorder="1" applyAlignment="1">
      <alignment horizontal="right" vertical="center"/>
    </xf>
    <xf numFmtId="177" fontId="22" fillId="0" borderId="79" xfId="0" applyNumberFormat="1" applyFont="1" applyFill="1" applyBorder="1" applyAlignment="1">
      <alignment horizontal="right" vertical="center"/>
    </xf>
    <xf numFmtId="0" fontId="22" fillId="0" borderId="96" xfId="0" applyFont="1" applyFill="1" applyBorder="1" applyAlignment="1">
      <alignment horizontal="center" vertical="center"/>
    </xf>
    <xf numFmtId="176" fontId="22" fillId="0" borderId="98" xfId="0" applyNumberFormat="1" applyFont="1" applyFill="1" applyBorder="1" applyAlignment="1">
      <alignment horizontal="right" vertical="center"/>
    </xf>
    <xf numFmtId="177" fontId="22" fillId="0" borderId="34" xfId="0" applyNumberFormat="1" applyFont="1" applyFill="1" applyBorder="1" applyAlignment="1">
      <alignment horizontal="right" vertical="center"/>
    </xf>
    <xf numFmtId="177" fontId="22" fillId="0" borderId="29" xfId="0" applyNumberFormat="1" applyFont="1" applyFill="1" applyBorder="1" applyAlignment="1">
      <alignment horizontal="right" vertical="center"/>
    </xf>
    <xf numFmtId="177" fontId="22" fillId="0" borderId="99" xfId="0" applyNumberFormat="1" applyFont="1" applyFill="1" applyBorder="1" applyAlignment="1">
      <alignment horizontal="right" vertical="center"/>
    </xf>
    <xf numFmtId="177" fontId="22" fillId="0" borderId="97" xfId="0" applyNumberFormat="1" applyFont="1" applyFill="1" applyBorder="1" applyAlignment="1">
      <alignment horizontal="right" vertical="center"/>
    </xf>
    <xf numFmtId="0" fontId="22" fillId="0" borderId="100" xfId="0" applyFont="1" applyFill="1" applyBorder="1" applyAlignment="1">
      <alignment horizontal="left" vertical="center"/>
    </xf>
    <xf numFmtId="0" fontId="21" fillId="0" borderId="12" xfId="0" applyFont="1" applyFill="1" applyBorder="1" applyAlignment="1">
      <alignment horizontal="center" vertical="center"/>
    </xf>
    <xf numFmtId="0" fontId="22" fillId="0" borderId="10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Alignment="1">
      <alignment horizontal="center" vertical="center"/>
    </xf>
    <xf numFmtId="0" fontId="22" fillId="0" borderId="102" xfId="0" applyFont="1" applyFill="1" applyBorder="1" applyAlignment="1">
      <alignment horizontal="left" vertical="center"/>
    </xf>
    <xf numFmtId="0" fontId="21" fillId="0" borderId="10" xfId="0" applyFont="1" applyFill="1" applyBorder="1" applyAlignment="1">
      <alignment horizontal="center" vertical="center"/>
    </xf>
    <xf numFmtId="0" fontId="22" fillId="0" borderId="53" xfId="0" applyFont="1" applyFill="1" applyBorder="1" applyAlignment="1">
      <alignment horizontal="center" vertical="center"/>
    </xf>
    <xf numFmtId="0" fontId="21" fillId="0" borderId="57" xfId="0" applyFont="1" applyFill="1" applyBorder="1" applyAlignment="1">
      <alignment horizontal="center" vertical="center" wrapText="1"/>
    </xf>
    <xf numFmtId="0" fontId="21" fillId="0" borderId="0" xfId="0" applyFont="1" applyFill="1" applyAlignment="1">
      <alignment vertical="center"/>
    </xf>
    <xf numFmtId="0" fontId="21" fillId="0" borderId="0" xfId="0" applyFont="1" applyFill="1" applyBorder="1" applyAlignment="1">
      <alignment horizontal="left" vertical="center"/>
    </xf>
    <xf numFmtId="0" fontId="0" fillId="0" borderId="0" xfId="0" applyFont="1" applyFill="1" applyBorder="1" applyAlignment="1">
      <alignment vertical="center"/>
    </xf>
    <xf numFmtId="0" fontId="21" fillId="0" borderId="0" xfId="0" applyFont="1" applyFill="1" applyAlignment="1">
      <alignment horizontal="left" vertical="center"/>
    </xf>
    <xf numFmtId="0" fontId="0" fillId="0" borderId="0" xfId="0" applyFont="1" applyFill="1" applyAlignment="1">
      <alignment vertical="center"/>
    </xf>
    <xf numFmtId="0" fontId="24" fillId="0" borderId="103" xfId="0" applyFont="1" applyFill="1" applyBorder="1" applyAlignment="1">
      <alignment horizontal="center" vertical="center"/>
    </xf>
    <xf numFmtId="0" fontId="24" fillId="0" borderId="104" xfId="0" applyFont="1" applyFill="1" applyBorder="1" applyAlignment="1">
      <alignment horizontal="center" vertical="center"/>
    </xf>
    <xf numFmtId="38" fontId="24" fillId="0" borderId="103" xfId="33" applyFont="1" applyFill="1" applyBorder="1" applyAlignment="1">
      <alignment vertical="center"/>
    </xf>
    <xf numFmtId="38" fontId="24" fillId="0" borderId="105" xfId="33" applyFont="1" applyFill="1" applyBorder="1" applyAlignment="1">
      <alignment vertical="center"/>
    </xf>
    <xf numFmtId="38" fontId="24" fillId="0" borderId="106" xfId="33" applyFont="1" applyFill="1" applyBorder="1" applyAlignment="1">
      <alignment vertical="center"/>
    </xf>
    <xf numFmtId="0" fontId="22" fillId="0" borderId="0" xfId="0" applyFont="1" applyFill="1" applyBorder="1" applyAlignment="1">
      <alignment vertical="center"/>
    </xf>
    <xf numFmtId="0" fontId="24" fillId="0" borderId="107" xfId="0" applyFont="1" applyFill="1" applyBorder="1" applyAlignment="1">
      <alignment horizontal="center" vertical="center"/>
    </xf>
    <xf numFmtId="38" fontId="24" fillId="0" borderId="108" xfId="33" applyFont="1" applyFill="1" applyBorder="1" applyAlignment="1">
      <alignment vertical="center"/>
    </xf>
    <xf numFmtId="38" fontId="24" fillId="0" borderId="109" xfId="33" applyFont="1" applyFill="1" applyBorder="1" applyAlignment="1">
      <alignment vertical="center"/>
    </xf>
    <xf numFmtId="38" fontId="24" fillId="0" borderId="110" xfId="33" applyFont="1" applyFill="1" applyBorder="1" applyAlignment="1">
      <alignment vertical="center"/>
    </xf>
    <xf numFmtId="0" fontId="24" fillId="0" borderId="15" xfId="0" applyFont="1" applyFill="1" applyBorder="1" applyAlignment="1">
      <alignment horizontal="center" vertical="center"/>
    </xf>
    <xf numFmtId="38" fontId="24" fillId="0" borderId="111" xfId="33" applyFont="1" applyFill="1" applyBorder="1" applyAlignment="1">
      <alignment vertical="center"/>
    </xf>
    <xf numFmtId="38" fontId="24" fillId="0" borderId="112" xfId="33" applyFont="1" applyFill="1" applyBorder="1" applyAlignment="1">
      <alignment vertical="center"/>
    </xf>
    <xf numFmtId="38" fontId="24" fillId="0" borderId="113" xfId="33" applyFont="1" applyFill="1" applyBorder="1" applyAlignment="1">
      <alignment vertical="center"/>
    </xf>
    <xf numFmtId="0" fontId="24" fillId="0" borderId="114" xfId="0" applyFont="1" applyFill="1" applyBorder="1" applyAlignment="1">
      <alignment horizontal="center" vertical="center"/>
    </xf>
    <xf numFmtId="38" fontId="24" fillId="0" borderId="115" xfId="33" applyFont="1" applyFill="1" applyBorder="1" applyAlignment="1">
      <alignment vertical="center"/>
    </xf>
    <xf numFmtId="38" fontId="24" fillId="0" borderId="116" xfId="33" applyFont="1" applyFill="1" applyBorder="1" applyAlignment="1">
      <alignment vertical="center"/>
    </xf>
    <xf numFmtId="38" fontId="24" fillId="0" borderId="117" xfId="33" applyFont="1" applyFill="1" applyBorder="1" applyAlignment="1">
      <alignment vertical="center"/>
    </xf>
    <xf numFmtId="0" fontId="20" fillId="0" borderId="0" xfId="0" applyFont="1" applyFill="1" applyBorder="1" applyAlignment="1">
      <alignment vertical="center"/>
    </xf>
    <xf numFmtId="0" fontId="22" fillId="0" borderId="51" xfId="0" applyFont="1" applyFill="1" applyBorder="1" applyAlignment="1">
      <alignment horizontal="center" vertical="center" wrapText="1"/>
    </xf>
    <xf numFmtId="0" fontId="21" fillId="0" borderId="50" xfId="0" applyFont="1" applyFill="1" applyBorder="1" applyAlignment="1">
      <alignment horizontal="center" vertical="center" wrapText="1" shrinkToFit="1"/>
    </xf>
    <xf numFmtId="0" fontId="23" fillId="0" borderId="53" xfId="0" applyFont="1" applyFill="1" applyBorder="1" applyAlignment="1">
      <alignment horizontal="center" vertical="center"/>
    </xf>
    <xf numFmtId="0" fontId="23" fillId="0" borderId="57" xfId="0" applyFont="1" applyFill="1" applyBorder="1" applyAlignment="1">
      <alignment horizontal="right" vertical="center"/>
    </xf>
    <xf numFmtId="0" fontId="23" fillId="0" borderId="0" xfId="0" applyFont="1" applyFill="1" applyBorder="1" applyAlignment="1">
      <alignment vertical="center"/>
    </xf>
    <xf numFmtId="0" fontId="23" fillId="0" borderId="118" xfId="0" applyFont="1" applyFill="1" applyBorder="1" applyAlignment="1">
      <alignment horizontal="right" vertical="center"/>
    </xf>
    <xf numFmtId="0" fontId="23" fillId="0" borderId="119" xfId="0" applyFont="1" applyFill="1" applyBorder="1" applyAlignment="1">
      <alignment horizontal="right" vertical="center"/>
    </xf>
    <xf numFmtId="177" fontId="22" fillId="0" borderId="109" xfId="0" applyNumberFormat="1" applyFont="1" applyFill="1" applyBorder="1" applyAlignment="1">
      <alignment horizontal="right" vertical="center"/>
    </xf>
    <xf numFmtId="178" fontId="22" fillId="0" borderId="66" xfId="0" applyNumberFormat="1" applyFont="1" applyFill="1" applyBorder="1" applyAlignment="1">
      <alignment horizontal="right" vertical="center"/>
    </xf>
    <xf numFmtId="177" fontId="22" fillId="0" borderId="120" xfId="0" applyNumberFormat="1" applyFont="1" applyFill="1" applyBorder="1" applyAlignment="1">
      <alignment horizontal="right" vertical="center"/>
    </xf>
    <xf numFmtId="177" fontId="22" fillId="0" borderId="121" xfId="0" applyNumberFormat="1" applyFont="1" applyFill="1" applyBorder="1" applyAlignment="1">
      <alignment horizontal="right" vertical="center"/>
    </xf>
    <xf numFmtId="177" fontId="22" fillId="0" borderId="94" xfId="0" applyNumberFormat="1" applyFont="1" applyFill="1" applyBorder="1" applyAlignment="1">
      <alignment horizontal="right" vertical="center"/>
    </xf>
    <xf numFmtId="178" fontId="22" fillId="0" borderId="76" xfId="0" applyNumberFormat="1" applyFont="1" applyFill="1" applyBorder="1" applyAlignment="1">
      <alignment horizontal="right" vertical="center"/>
    </xf>
    <xf numFmtId="177" fontId="22" fillId="0" borderId="122" xfId="0" applyNumberFormat="1" applyFont="1" applyFill="1" applyBorder="1" applyAlignment="1">
      <alignment horizontal="right" vertical="center"/>
    </xf>
    <xf numFmtId="177" fontId="22" fillId="0" borderId="123" xfId="0" applyNumberFormat="1" applyFont="1" applyFill="1" applyBorder="1" applyAlignment="1">
      <alignment horizontal="right" vertical="center"/>
    </xf>
    <xf numFmtId="177" fontId="22" fillId="0" borderId="83" xfId="0" applyNumberFormat="1" applyFont="1" applyFill="1" applyBorder="1" applyAlignment="1">
      <alignment horizontal="right" vertical="center"/>
    </xf>
    <xf numFmtId="178" fontId="22" fillId="0" borderId="84" xfId="0" applyNumberFormat="1" applyFont="1" applyFill="1" applyBorder="1" applyAlignment="1">
      <alignment horizontal="right" vertical="center"/>
    </xf>
    <xf numFmtId="177" fontId="22" fillId="0" borderId="124" xfId="0" applyNumberFormat="1" applyFont="1" applyFill="1" applyBorder="1" applyAlignment="1">
      <alignment horizontal="right" vertical="center"/>
    </xf>
    <xf numFmtId="177" fontId="22" fillId="0" borderId="125" xfId="0" applyNumberFormat="1" applyFont="1" applyFill="1" applyBorder="1" applyAlignment="1">
      <alignment horizontal="right" vertical="center"/>
    </xf>
    <xf numFmtId="177" fontId="22" fillId="0" borderId="70" xfId="0" applyNumberFormat="1" applyFont="1" applyFill="1" applyBorder="1" applyAlignment="1">
      <alignment vertical="center"/>
    </xf>
    <xf numFmtId="177" fontId="22" fillId="0" borderId="71" xfId="0" applyNumberFormat="1" applyFont="1" applyFill="1" applyBorder="1" applyAlignment="1">
      <alignment vertical="center"/>
    </xf>
    <xf numFmtId="177" fontId="22" fillId="0" borderId="43" xfId="0" applyNumberFormat="1" applyFont="1" applyFill="1" applyBorder="1" applyAlignment="1">
      <alignment vertical="center"/>
    </xf>
    <xf numFmtId="177" fontId="22" fillId="0" borderId="51" xfId="0" applyNumberFormat="1" applyFont="1" applyFill="1" applyBorder="1" applyAlignment="1">
      <alignment horizontal="right" vertical="center"/>
    </xf>
    <xf numFmtId="178" fontId="22" fillId="0" borderId="71" xfId="0" applyNumberFormat="1" applyFont="1" applyFill="1" applyBorder="1" applyAlignment="1">
      <alignment vertical="center"/>
    </xf>
    <xf numFmtId="177" fontId="22" fillId="0" borderId="126" xfId="0" applyNumberFormat="1" applyFont="1" applyFill="1" applyBorder="1" applyAlignment="1">
      <alignment vertical="center"/>
    </xf>
    <xf numFmtId="177" fontId="22" fillId="0" borderId="127" xfId="0" applyNumberFormat="1" applyFont="1" applyFill="1" applyBorder="1" applyAlignment="1">
      <alignment vertical="center"/>
    </xf>
    <xf numFmtId="177" fontId="22" fillId="0" borderId="128" xfId="0" applyNumberFormat="1" applyFont="1" applyFill="1" applyBorder="1" applyAlignment="1">
      <alignment vertical="center"/>
    </xf>
    <xf numFmtId="177" fontId="22" fillId="0" borderId="43" xfId="0" applyNumberFormat="1" applyFont="1" applyFill="1" applyBorder="1" applyAlignment="1">
      <alignment horizontal="right" vertical="center"/>
    </xf>
    <xf numFmtId="178" fontId="22" fillId="0" borderId="71" xfId="0" applyNumberFormat="1" applyFont="1" applyFill="1" applyBorder="1" applyAlignment="1">
      <alignment horizontal="right" vertical="center"/>
    </xf>
    <xf numFmtId="177" fontId="22" fillId="0" borderId="129" xfId="0" applyNumberFormat="1" applyFont="1" applyFill="1" applyBorder="1" applyAlignment="1">
      <alignment horizontal="right" vertical="center"/>
    </xf>
    <xf numFmtId="177" fontId="22" fillId="0" borderId="130" xfId="0" applyNumberFormat="1" applyFont="1" applyFill="1" applyBorder="1" applyAlignment="1">
      <alignment horizontal="right" vertical="center"/>
    </xf>
    <xf numFmtId="0" fontId="22" fillId="0" borderId="131" xfId="0" applyFont="1" applyFill="1" applyBorder="1" applyAlignment="1">
      <alignment horizontal="center" vertical="center"/>
    </xf>
    <xf numFmtId="177" fontId="22" fillId="0" borderId="132" xfId="0" applyNumberFormat="1" applyFont="1" applyFill="1" applyBorder="1" applyAlignment="1">
      <alignment horizontal="right" vertical="center"/>
    </xf>
    <xf numFmtId="177" fontId="22" fillId="0" borderId="133" xfId="0" applyNumberFormat="1" applyFont="1" applyFill="1" applyBorder="1" applyAlignment="1">
      <alignment horizontal="right" vertical="center"/>
    </xf>
    <xf numFmtId="177" fontId="22" fillId="0" borderId="134" xfId="0" applyNumberFormat="1" applyFont="1" applyFill="1" applyBorder="1" applyAlignment="1">
      <alignment horizontal="right" vertical="center"/>
    </xf>
    <xf numFmtId="178" fontId="22" fillId="0" borderId="132" xfId="0" applyNumberFormat="1" applyFont="1" applyFill="1" applyBorder="1" applyAlignment="1">
      <alignment horizontal="right" vertical="center"/>
    </xf>
    <xf numFmtId="177" fontId="22" fillId="0" borderId="135" xfId="0" applyNumberFormat="1" applyFont="1" applyFill="1" applyBorder="1" applyAlignment="1">
      <alignment horizontal="right" vertical="center"/>
    </xf>
    <xf numFmtId="177" fontId="22" fillId="0" borderId="136" xfId="0" applyNumberFormat="1" applyFont="1" applyFill="1" applyBorder="1" applyAlignment="1">
      <alignment horizontal="right" vertical="center"/>
    </xf>
    <xf numFmtId="177" fontId="22" fillId="0" borderId="98" xfId="0" applyNumberFormat="1" applyFont="1" applyFill="1" applyBorder="1" applyAlignment="1">
      <alignment horizontal="right" vertical="center"/>
    </xf>
    <xf numFmtId="178" fontId="22" fillId="0" borderId="99" xfId="0" applyNumberFormat="1" applyFont="1" applyFill="1" applyBorder="1" applyAlignment="1">
      <alignment horizontal="right" vertical="center"/>
    </xf>
    <xf numFmtId="177" fontId="22" fillId="0" borderId="137" xfId="0" applyNumberFormat="1" applyFont="1" applyFill="1" applyBorder="1" applyAlignment="1">
      <alignment horizontal="right" vertical="center"/>
    </xf>
    <xf numFmtId="177" fontId="22" fillId="0" borderId="138" xfId="0" applyNumberFormat="1" applyFont="1" applyFill="1" applyBorder="1" applyAlignment="1">
      <alignment horizontal="right" vertical="center"/>
    </xf>
    <xf numFmtId="178" fontId="22" fillId="0" borderId="76" xfId="33" applyNumberFormat="1" applyFont="1" applyFill="1" applyBorder="1" applyAlignment="1">
      <alignment horizontal="right" vertical="center"/>
    </xf>
    <xf numFmtId="177" fontId="22" fillId="0" borderId="139" xfId="0" applyNumberFormat="1" applyFont="1" applyFill="1" applyBorder="1" applyAlignment="1">
      <alignment horizontal="right" vertical="center"/>
    </xf>
    <xf numFmtId="177" fontId="22" fillId="0" borderId="140" xfId="0" applyNumberFormat="1" applyFont="1" applyFill="1" applyBorder="1" applyAlignment="1">
      <alignment horizontal="right" vertical="center"/>
    </xf>
    <xf numFmtId="177" fontId="22" fillId="0" borderId="141" xfId="0" applyNumberFormat="1" applyFont="1" applyFill="1" applyBorder="1" applyAlignment="1">
      <alignment horizontal="right" vertical="center"/>
    </xf>
    <xf numFmtId="0" fontId="22" fillId="0" borderId="53" xfId="0" applyFont="1" applyFill="1" applyBorder="1" applyAlignment="1">
      <alignment horizontal="left" vertical="center"/>
    </xf>
    <xf numFmtId="0" fontId="21" fillId="0" borderId="0" xfId="0" applyFont="1" applyFill="1" applyBorder="1" applyAlignment="1">
      <alignment vertical="center"/>
    </xf>
    <xf numFmtId="179" fontId="24" fillId="0" borderId="0" xfId="0" applyNumberFormat="1" applyFont="1" applyFill="1" applyBorder="1" applyAlignment="1">
      <alignment vertical="center"/>
    </xf>
    <xf numFmtId="179" fontId="24" fillId="0" borderId="0" xfId="0" applyNumberFormat="1" applyFont="1" applyFill="1" applyAlignment="1">
      <alignment vertical="center"/>
    </xf>
    <xf numFmtId="0" fontId="21" fillId="0" borderId="0" xfId="0" applyFont="1" applyFill="1" applyAlignment="1">
      <alignment horizontal="right" vertical="center"/>
    </xf>
    <xf numFmtId="38" fontId="24" fillId="0" borderId="104" xfId="33" applyFont="1" applyFill="1" applyBorder="1" applyAlignment="1">
      <alignment vertical="center"/>
    </xf>
    <xf numFmtId="38" fontId="24" fillId="0" borderId="142" xfId="33" applyFont="1" applyFill="1" applyBorder="1" applyAlignment="1">
      <alignment vertical="center"/>
    </xf>
    <xf numFmtId="38" fontId="24" fillId="0" borderId="143" xfId="33" applyFont="1" applyFill="1" applyBorder="1" applyAlignment="1">
      <alignment vertical="center"/>
    </xf>
    <xf numFmtId="38" fontId="24" fillId="0" borderId="144" xfId="33" applyFont="1" applyFill="1" applyBorder="1" applyAlignment="1">
      <alignment vertical="center"/>
    </xf>
    <xf numFmtId="38" fontId="24" fillId="0" borderId="145" xfId="33" applyFont="1" applyFill="1" applyBorder="1" applyAlignment="1">
      <alignment vertical="center"/>
    </xf>
    <xf numFmtId="38" fontId="24" fillId="0" borderId="107" xfId="33" applyFont="1" applyFill="1" applyBorder="1" applyAlignment="1">
      <alignment vertical="center"/>
    </xf>
    <xf numFmtId="38" fontId="24" fillId="0" borderId="146" xfId="33" applyFont="1" applyFill="1" applyBorder="1" applyAlignment="1">
      <alignment vertical="center"/>
    </xf>
    <xf numFmtId="38" fontId="24" fillId="0" borderId="147" xfId="33" applyFont="1" applyFill="1" applyBorder="1" applyAlignment="1">
      <alignment vertical="center"/>
    </xf>
    <xf numFmtId="38" fontId="24" fillId="0" borderId="120" xfId="33" applyFont="1" applyFill="1" applyBorder="1" applyAlignment="1">
      <alignment vertical="center"/>
    </xf>
    <xf numFmtId="38" fontId="24" fillId="0" borderId="121" xfId="33" applyFont="1" applyFill="1" applyBorder="1" applyAlignment="1">
      <alignment vertical="center"/>
    </xf>
    <xf numFmtId="38" fontId="24" fillId="0" borderId="15" xfId="33" applyFont="1" applyFill="1" applyBorder="1" applyAlignment="1">
      <alignment vertical="center"/>
    </xf>
    <xf numFmtId="38" fontId="24" fillId="0" borderId="148" xfId="33" applyFont="1" applyFill="1" applyBorder="1" applyAlignment="1">
      <alignment vertical="center"/>
    </xf>
    <xf numFmtId="38" fontId="24" fillId="0" borderId="149" xfId="33" applyFont="1" applyFill="1" applyBorder="1" applyAlignment="1">
      <alignment vertical="center"/>
    </xf>
    <xf numFmtId="38" fontId="24" fillId="0" borderId="150" xfId="33" applyFont="1" applyFill="1" applyBorder="1" applyAlignment="1">
      <alignment vertical="center"/>
    </xf>
    <xf numFmtId="38" fontId="24" fillId="0" borderId="151" xfId="33" applyFont="1" applyFill="1" applyBorder="1" applyAlignment="1">
      <alignment vertical="center"/>
    </xf>
    <xf numFmtId="38" fontId="24" fillId="0" borderId="114" xfId="33" applyFont="1" applyFill="1" applyBorder="1" applyAlignment="1">
      <alignment vertical="center"/>
    </xf>
    <xf numFmtId="38" fontId="24" fillId="0" borderId="152" xfId="33" applyFont="1" applyFill="1" applyBorder="1" applyAlignment="1">
      <alignment vertical="center"/>
    </xf>
    <xf numFmtId="38" fontId="24" fillId="0" borderId="153" xfId="33" applyFont="1" applyFill="1" applyBorder="1" applyAlignment="1">
      <alignment vertical="center"/>
    </xf>
    <xf numFmtId="38" fontId="24" fillId="0" borderId="154" xfId="33" applyFont="1" applyFill="1" applyBorder="1" applyAlignment="1">
      <alignment vertical="center"/>
    </xf>
    <xf numFmtId="38" fontId="24" fillId="0" borderId="155" xfId="33" applyFont="1" applyFill="1" applyBorder="1" applyAlignment="1">
      <alignment vertical="center"/>
    </xf>
    <xf numFmtId="0" fontId="23" fillId="0" borderId="0" xfId="0" applyFont="1" applyFill="1" applyAlignment="1">
      <alignment horizontal="right" vertical="center"/>
    </xf>
    <xf numFmtId="0" fontId="23" fillId="0" borderId="53" xfId="0" applyFont="1" applyFill="1" applyBorder="1" applyAlignment="1">
      <alignment horizontal="right" vertical="center" wrapText="1"/>
    </xf>
    <xf numFmtId="0" fontId="23" fillId="0" borderId="54" xfId="0" applyFont="1" applyFill="1" applyBorder="1" applyAlignment="1">
      <alignment horizontal="right" vertical="center" wrapText="1"/>
    </xf>
    <xf numFmtId="177" fontId="22" fillId="0" borderId="63" xfId="33" applyNumberFormat="1" applyFont="1" applyFill="1" applyBorder="1" applyAlignment="1">
      <alignment horizontal="right" vertical="center"/>
    </xf>
    <xf numFmtId="177" fontId="22" fillId="0" borderId="64" xfId="33" applyNumberFormat="1" applyFont="1" applyFill="1" applyBorder="1" applyAlignment="1">
      <alignment horizontal="right" vertical="center"/>
    </xf>
    <xf numFmtId="177" fontId="22" fillId="0" borderId="66" xfId="33" applyNumberFormat="1" applyFont="1" applyFill="1" applyBorder="1" applyAlignment="1">
      <alignment horizontal="right" vertical="center"/>
    </xf>
    <xf numFmtId="177" fontId="22" fillId="0" borderId="44" xfId="33" applyNumberFormat="1" applyFont="1" applyFill="1" applyBorder="1" applyAlignment="1">
      <alignment horizontal="right" vertical="center"/>
    </xf>
    <xf numFmtId="177" fontId="22" fillId="0" borderId="74" xfId="33" applyNumberFormat="1" applyFont="1" applyFill="1" applyBorder="1" applyAlignment="1">
      <alignment horizontal="right" vertical="center"/>
    </xf>
    <xf numFmtId="177" fontId="22" fillId="0" borderId="157" xfId="33" applyNumberFormat="1" applyFont="1" applyFill="1" applyBorder="1" applyAlignment="1">
      <alignment horizontal="right" vertical="center"/>
    </xf>
    <xf numFmtId="177" fontId="22" fillId="0" borderId="82" xfId="33" applyNumberFormat="1" applyFont="1" applyFill="1" applyBorder="1" applyAlignment="1">
      <alignment horizontal="right" vertical="center"/>
    </xf>
    <xf numFmtId="177" fontId="22" fillId="0" borderId="24" xfId="33" applyNumberFormat="1" applyFont="1" applyFill="1" applyBorder="1" applyAlignment="1">
      <alignment horizontal="right" vertical="center"/>
    </xf>
    <xf numFmtId="177" fontId="22" fillId="0" borderId="84" xfId="33" applyNumberFormat="1" applyFont="1" applyFill="1" applyBorder="1" applyAlignment="1">
      <alignment horizontal="right" vertical="center"/>
    </xf>
    <xf numFmtId="177" fontId="22" fillId="0" borderId="49" xfId="33" applyNumberFormat="1" applyFont="1" applyFill="1" applyBorder="1" applyAlignment="1">
      <alignment horizontal="right" vertical="center"/>
    </xf>
    <xf numFmtId="177" fontId="22" fillId="0" borderId="36" xfId="33" applyNumberFormat="1" applyFont="1" applyFill="1" applyBorder="1" applyAlignment="1">
      <alignment horizontal="right" vertical="center"/>
    </xf>
    <xf numFmtId="177" fontId="22" fillId="0" borderId="50" xfId="33" applyNumberFormat="1" applyFont="1" applyFill="1" applyBorder="1" applyAlignment="1">
      <alignment horizontal="right" vertical="center"/>
    </xf>
    <xf numFmtId="177" fontId="22" fillId="0" borderId="45" xfId="33" applyNumberFormat="1" applyFont="1" applyFill="1" applyBorder="1" applyAlignment="1">
      <alignment horizontal="right" vertical="center"/>
    </xf>
    <xf numFmtId="177" fontId="22" fillId="0" borderId="69" xfId="33" applyNumberFormat="1" applyFont="1" applyFill="1" applyBorder="1" applyAlignment="1">
      <alignment horizontal="right" vertical="center"/>
    </xf>
    <xf numFmtId="177" fontId="22" fillId="0" borderId="71" xfId="33" applyNumberFormat="1" applyFont="1" applyFill="1" applyBorder="1" applyAlignment="1">
      <alignment horizontal="right" vertical="center"/>
    </xf>
    <xf numFmtId="177" fontId="22" fillId="0" borderId="97" xfId="33" applyNumberFormat="1" applyFont="1" applyFill="1" applyBorder="1" applyAlignment="1">
      <alignment horizontal="right" vertical="center"/>
    </xf>
    <xf numFmtId="177" fontId="22" fillId="0" borderId="29" xfId="33" applyNumberFormat="1" applyFont="1" applyFill="1" applyBorder="1" applyAlignment="1">
      <alignment horizontal="right" vertical="center"/>
    </xf>
    <xf numFmtId="177" fontId="22" fillId="0" borderId="99" xfId="33" applyNumberFormat="1" applyFont="1" applyFill="1" applyBorder="1" applyAlignment="1">
      <alignment horizontal="right" vertical="center"/>
    </xf>
    <xf numFmtId="177" fontId="22" fillId="0" borderId="79" xfId="33" applyNumberFormat="1" applyFont="1" applyFill="1" applyBorder="1" applyAlignment="1">
      <alignment horizontal="right" vertical="center"/>
    </xf>
    <xf numFmtId="177" fontId="22" fillId="0" borderId="78" xfId="33" applyNumberFormat="1" applyFont="1" applyFill="1" applyBorder="1" applyAlignment="1">
      <alignment horizontal="right" vertical="center"/>
    </xf>
    <xf numFmtId="177" fontId="22" fillId="0" borderId="76" xfId="33" applyNumberFormat="1" applyFont="1" applyFill="1" applyBorder="1" applyAlignment="1">
      <alignment horizontal="right" vertical="center"/>
    </xf>
    <xf numFmtId="0" fontId="22" fillId="0" borderId="47" xfId="0" applyFont="1" applyFill="1" applyBorder="1" applyAlignment="1">
      <alignment horizontal="center" vertical="center" shrinkToFit="1"/>
    </xf>
    <xf numFmtId="0" fontId="22" fillId="0" borderId="53" xfId="0" applyFont="1" applyFill="1" applyBorder="1" applyAlignment="1">
      <alignment horizontal="center" vertical="center" shrinkToFit="1"/>
    </xf>
    <xf numFmtId="0" fontId="1" fillId="0" borderId="0" xfId="0" applyFont="1" applyFill="1" applyAlignment="1">
      <alignment vertical="center"/>
    </xf>
    <xf numFmtId="176" fontId="22" fillId="0" borderId="109" xfId="0" quotePrefix="1" applyNumberFormat="1" applyFont="1" applyFill="1" applyBorder="1" applyAlignment="1">
      <alignment horizontal="right" vertical="center"/>
    </xf>
    <xf numFmtId="176" fontId="22" fillId="0" borderId="42" xfId="0" quotePrefix="1" applyNumberFormat="1" applyFont="1" applyFill="1" applyBorder="1" applyAlignment="1">
      <alignment horizontal="right" vertical="center"/>
    </xf>
    <xf numFmtId="0" fontId="1" fillId="0" borderId="0" xfId="0" applyFont="1" applyFill="1" applyAlignment="1">
      <alignment horizontal="left" vertical="center"/>
    </xf>
    <xf numFmtId="178" fontId="24" fillId="0" borderId="106" xfId="33" applyNumberFormat="1" applyFont="1" applyFill="1" applyBorder="1" applyAlignment="1">
      <alignment vertical="center"/>
    </xf>
    <xf numFmtId="178" fontId="24" fillId="0" borderId="110" xfId="33" applyNumberFormat="1" applyFont="1" applyFill="1" applyBorder="1" applyAlignment="1">
      <alignment vertical="center"/>
    </xf>
    <xf numFmtId="178" fontId="24" fillId="0" borderId="113" xfId="33" applyNumberFormat="1" applyFont="1" applyFill="1" applyBorder="1" applyAlignment="1">
      <alignment vertical="center"/>
    </xf>
    <xf numFmtId="178" fontId="24" fillId="0" borderId="117" xfId="33" applyNumberFormat="1" applyFont="1" applyFill="1" applyBorder="1" applyAlignment="1">
      <alignment vertical="center"/>
    </xf>
    <xf numFmtId="0" fontId="28" fillId="0" borderId="0" xfId="0" applyFont="1" applyFill="1" applyAlignment="1">
      <alignment horizontal="right" vertical="center"/>
    </xf>
    <xf numFmtId="0" fontId="28" fillId="0" borderId="0" xfId="0" applyFont="1" applyFill="1" applyBorder="1" applyAlignment="1">
      <alignment horizontal="right" vertical="center"/>
    </xf>
    <xf numFmtId="176" fontId="22" fillId="0" borderId="0" xfId="0" applyNumberFormat="1" applyFont="1" applyFill="1" applyAlignment="1">
      <alignment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68" xfId="0" applyFont="1" applyFill="1" applyBorder="1" applyAlignment="1">
      <alignment horizontal="center" vertical="center"/>
    </xf>
    <xf numFmtId="0" fontId="1" fillId="0" borderId="10" xfId="0" applyFont="1" applyFill="1" applyBorder="1" applyAlignment="1">
      <alignment vertical="center"/>
    </xf>
    <xf numFmtId="0" fontId="20" fillId="0" borderId="10" xfId="0" applyFont="1" applyFill="1" applyBorder="1" applyAlignment="1">
      <alignment vertical="center"/>
    </xf>
    <xf numFmtId="0" fontId="20" fillId="0" borderId="0" xfId="0" applyFont="1" applyFill="1" applyAlignment="1">
      <alignment horizontal="center" vertical="center"/>
    </xf>
    <xf numFmtId="0" fontId="20" fillId="0" borderId="11" xfId="0" applyFont="1" applyFill="1" applyBorder="1" applyAlignment="1">
      <alignment vertical="center"/>
    </xf>
    <xf numFmtId="0" fontId="20" fillId="0" borderId="12" xfId="0" applyFont="1" applyFill="1" applyBorder="1" applyAlignment="1">
      <alignment vertical="center"/>
    </xf>
    <xf numFmtId="0" fontId="20" fillId="0" borderId="12" xfId="0" applyFont="1" applyFill="1" applyBorder="1" applyAlignment="1">
      <alignment horizontal="center" vertical="center"/>
    </xf>
    <xf numFmtId="0" fontId="20" fillId="0" borderId="13" xfId="0" applyFont="1" applyFill="1" applyBorder="1" applyAlignment="1">
      <alignment vertical="center"/>
    </xf>
    <xf numFmtId="0" fontId="20" fillId="0" borderId="14" xfId="0" applyFont="1" applyFill="1" applyBorder="1" applyAlignment="1">
      <alignment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0" fillId="0" borderId="18" xfId="0" applyFont="1" applyFill="1" applyBorder="1" applyAlignment="1">
      <alignment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justify" vertical="center"/>
    </xf>
    <xf numFmtId="57" fontId="22" fillId="0" borderId="21" xfId="0" applyNumberFormat="1" applyFont="1" applyFill="1" applyBorder="1" applyAlignment="1">
      <alignment horizontal="left" vertical="center"/>
    </xf>
    <xf numFmtId="57" fontId="22" fillId="0" borderId="22" xfId="0" applyNumberFormat="1" applyFont="1" applyFill="1" applyBorder="1" applyAlignment="1">
      <alignment horizontal="left" vertical="center"/>
    </xf>
    <xf numFmtId="57" fontId="22" fillId="0" borderId="21" xfId="0" applyNumberFormat="1" applyFont="1" applyFill="1" applyBorder="1" applyAlignment="1">
      <alignment horizontal="justify"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justify" vertical="center"/>
    </xf>
    <xf numFmtId="57" fontId="22" fillId="0" borderId="25" xfId="0" applyNumberFormat="1" applyFont="1" applyFill="1" applyBorder="1" applyAlignment="1">
      <alignment horizontal="left" vertical="center"/>
    </xf>
    <xf numFmtId="57" fontId="22" fillId="0" borderId="26" xfId="0" applyNumberFormat="1" applyFont="1" applyFill="1" applyBorder="1" applyAlignment="1">
      <alignment horizontal="left" vertical="center"/>
    </xf>
    <xf numFmtId="57" fontId="22" fillId="0" borderId="25" xfId="0" applyNumberFormat="1" applyFont="1" applyFill="1" applyBorder="1" applyAlignment="1">
      <alignment horizontal="justify" vertical="center"/>
    </xf>
    <xf numFmtId="57" fontId="22" fillId="0" borderId="27" xfId="0" applyNumberFormat="1" applyFont="1" applyFill="1" applyBorder="1" applyAlignment="1">
      <alignment horizontal="left" vertical="center"/>
    </xf>
    <xf numFmtId="0" fontId="22" fillId="0" borderId="28" xfId="0" applyFont="1" applyFill="1" applyBorder="1" applyAlignment="1">
      <alignment horizontal="center" vertical="center"/>
    </xf>
    <xf numFmtId="0" fontId="22" fillId="0" borderId="29" xfId="0" applyFont="1" applyFill="1" applyBorder="1" applyAlignment="1">
      <alignment horizontal="justify" vertical="center"/>
    </xf>
    <xf numFmtId="57" fontId="22" fillId="0" borderId="30" xfId="0" applyNumberFormat="1" applyFont="1" applyFill="1" applyBorder="1" applyAlignment="1">
      <alignment horizontal="left" vertical="center"/>
    </xf>
    <xf numFmtId="57" fontId="22" fillId="0" borderId="31" xfId="0" applyNumberFormat="1" applyFont="1" applyFill="1" applyBorder="1" applyAlignment="1">
      <alignment horizontal="left" vertical="center"/>
    </xf>
    <xf numFmtId="57" fontId="22" fillId="0" borderId="32" xfId="0" applyNumberFormat="1" applyFont="1" applyFill="1" applyBorder="1" applyAlignment="1">
      <alignment horizontal="left" vertical="center"/>
    </xf>
    <xf numFmtId="0" fontId="22" fillId="0" borderId="17" xfId="0" applyFont="1" applyFill="1" applyBorder="1" applyAlignment="1">
      <alignment horizontal="center" vertical="center"/>
    </xf>
    <xf numFmtId="0" fontId="22" fillId="0" borderId="17" xfId="0" applyFont="1" applyFill="1" applyBorder="1" applyAlignment="1">
      <alignment horizontal="justify" vertical="center"/>
    </xf>
    <xf numFmtId="57" fontId="22" fillId="0" borderId="17" xfId="0" applyNumberFormat="1" applyFont="1" applyFill="1" applyBorder="1" applyAlignment="1">
      <alignment horizontal="left" vertical="center"/>
    </xf>
    <xf numFmtId="57" fontId="22" fillId="0" borderId="26" xfId="0" applyNumberFormat="1" applyFont="1" applyFill="1" applyBorder="1" applyAlignment="1">
      <alignment horizontal="justify" vertical="center"/>
    </xf>
    <xf numFmtId="0" fontId="22" fillId="0" borderId="33" xfId="0" applyFont="1" applyFill="1" applyBorder="1" applyAlignment="1">
      <alignment horizontal="center" vertical="center"/>
    </xf>
    <xf numFmtId="0" fontId="22" fillId="0" borderId="27" xfId="0" applyFont="1" applyFill="1" applyBorder="1" applyAlignment="1">
      <alignment horizontal="justify" vertical="center"/>
    </xf>
    <xf numFmtId="57" fontId="22" fillId="0" borderId="27" xfId="0" applyNumberFormat="1" applyFont="1" applyFill="1" applyBorder="1" applyAlignment="1">
      <alignment horizontal="justify" vertical="center"/>
    </xf>
    <xf numFmtId="0" fontId="22" fillId="0" borderId="34" xfId="0" applyFont="1" applyFill="1" applyBorder="1" applyAlignment="1">
      <alignment horizontal="center" vertical="center"/>
    </xf>
    <xf numFmtId="57" fontId="22" fillId="0" borderId="31" xfId="0" applyNumberFormat="1" applyFont="1" applyFill="1" applyBorder="1" applyAlignment="1">
      <alignment horizontal="justify" vertical="center"/>
    </xf>
    <xf numFmtId="0" fontId="22" fillId="0" borderId="32" xfId="0" applyFont="1" applyFill="1" applyBorder="1" applyAlignment="1">
      <alignment horizontal="left" vertical="center"/>
    </xf>
    <xf numFmtId="0" fontId="22" fillId="0" borderId="12" xfId="0" applyFont="1" applyFill="1" applyBorder="1" applyAlignment="1">
      <alignment horizontal="center" vertical="center"/>
    </xf>
    <xf numFmtId="0" fontId="22" fillId="0" borderId="12" xfId="0" applyFont="1" applyFill="1" applyBorder="1" applyAlignment="1">
      <alignment horizontal="justify" vertical="center"/>
    </xf>
    <xf numFmtId="57" fontId="22" fillId="0" borderId="12" xfId="0" applyNumberFormat="1" applyFont="1" applyFill="1" applyBorder="1" applyAlignment="1">
      <alignment horizontal="justify" vertical="center"/>
    </xf>
    <xf numFmtId="57" fontId="22" fillId="0" borderId="12" xfId="0" applyNumberFormat="1" applyFont="1" applyFill="1" applyBorder="1" applyAlignment="1">
      <alignment horizontal="left" vertical="center"/>
    </xf>
    <xf numFmtId="0" fontId="22" fillId="0" borderId="12"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18" xfId="0" applyFont="1" applyFill="1" applyBorder="1" applyAlignment="1">
      <alignment vertical="center"/>
    </xf>
    <xf numFmtId="0" fontId="22" fillId="0" borderId="35" xfId="0" applyFont="1" applyFill="1" applyBorder="1" applyAlignment="1">
      <alignment horizontal="center" vertical="center"/>
    </xf>
    <xf numFmtId="0" fontId="22" fillId="0" borderId="36" xfId="0" applyFont="1" applyFill="1" applyBorder="1" applyAlignment="1">
      <alignment horizontal="left" vertical="center"/>
    </xf>
    <xf numFmtId="57" fontId="22" fillId="0" borderId="38" xfId="0" applyNumberFormat="1" applyFont="1" applyFill="1" applyBorder="1" applyAlignment="1">
      <alignment horizontal="left" vertical="center"/>
    </xf>
    <xf numFmtId="57" fontId="22" fillId="0" borderId="159" xfId="0" applyNumberFormat="1" applyFont="1" applyFill="1" applyBorder="1" applyAlignment="1">
      <alignment horizontal="left" vertical="center"/>
    </xf>
    <xf numFmtId="0" fontId="22" fillId="0" borderId="0" xfId="0" applyFont="1" applyFill="1" applyBorder="1" applyAlignment="1">
      <alignment horizontal="center" vertical="center"/>
    </xf>
    <xf numFmtId="0" fontId="22" fillId="0" borderId="24" xfId="0" applyFont="1" applyFill="1" applyBorder="1" applyAlignment="1">
      <alignment vertical="center"/>
    </xf>
    <xf numFmtId="0" fontId="22" fillId="0" borderId="36" xfId="0" applyFont="1" applyFill="1" applyBorder="1" applyAlignment="1">
      <alignment vertical="center"/>
    </xf>
    <xf numFmtId="57" fontId="22" fillId="0" borderId="37" xfId="0" applyNumberFormat="1" applyFont="1" applyFill="1" applyBorder="1" applyAlignment="1">
      <alignment horizontal="left" vertical="center"/>
    </xf>
    <xf numFmtId="0" fontId="22" fillId="0" borderId="14" xfId="0" applyFont="1" applyFill="1" applyBorder="1" applyAlignment="1">
      <alignment horizontal="center" vertical="center"/>
    </xf>
    <xf numFmtId="0" fontId="22" fillId="0" borderId="69" xfId="0" applyFont="1" applyFill="1" applyBorder="1" applyAlignment="1">
      <alignment horizontal="justify" vertical="center"/>
    </xf>
    <xf numFmtId="0" fontId="22" fillId="0" borderId="0" xfId="0" applyFont="1" applyFill="1" applyBorder="1" applyAlignment="1">
      <alignment horizontal="left" vertical="center"/>
    </xf>
    <xf numFmtId="0" fontId="20" fillId="0" borderId="39" xfId="0" applyFont="1" applyFill="1" applyBorder="1" applyAlignment="1">
      <alignment vertical="center"/>
    </xf>
    <xf numFmtId="0" fontId="20" fillId="0" borderId="10" xfId="0" applyFont="1" applyFill="1" applyBorder="1" applyAlignment="1">
      <alignment horizontal="center" vertical="center"/>
    </xf>
    <xf numFmtId="0" fontId="20" fillId="0" borderId="40" xfId="0"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xf numFmtId="0" fontId="22" fillId="0" borderId="112" xfId="0" applyFont="1" applyFill="1" applyBorder="1" applyAlignment="1">
      <alignment horizontal="center" vertical="center"/>
    </xf>
    <xf numFmtId="0" fontId="21" fillId="0" borderId="77" xfId="0" applyFont="1" applyFill="1" applyBorder="1" applyAlignment="1">
      <alignment horizontal="justify" vertical="top" wrapText="1"/>
    </xf>
    <xf numFmtId="0" fontId="21" fillId="0" borderId="94" xfId="0" applyNumberFormat="1" applyFont="1" applyFill="1" applyBorder="1" applyAlignment="1">
      <alignment horizontal="justify" vertical="top" wrapText="1"/>
    </xf>
    <xf numFmtId="0" fontId="21" fillId="0" borderId="158" xfId="0" applyFont="1" applyFill="1" applyBorder="1" applyAlignment="1">
      <alignment horizontal="justify" vertical="top" wrapText="1"/>
    </xf>
    <xf numFmtId="0" fontId="21" fillId="0" borderId="80" xfId="0" applyFont="1" applyFill="1" applyBorder="1" applyAlignment="1">
      <alignment horizontal="justify" vertical="top" wrapText="1"/>
    </xf>
    <xf numFmtId="0" fontId="21" fillId="0" borderId="23" xfId="0" applyFont="1" applyFill="1" applyBorder="1" applyAlignment="1">
      <alignment horizontal="justify" vertical="top" wrapText="1"/>
    </xf>
    <xf numFmtId="0" fontId="21" fillId="0" borderId="83" xfId="0" applyNumberFormat="1" applyFont="1" applyFill="1" applyBorder="1" applyAlignment="1">
      <alignment horizontal="justify" vertical="top" wrapText="1"/>
    </xf>
    <xf numFmtId="0" fontId="21" fillId="0" borderId="25" xfId="0" applyFont="1" applyFill="1" applyBorder="1" applyAlignment="1">
      <alignment horizontal="justify" vertical="top" wrapText="1"/>
    </xf>
    <xf numFmtId="0" fontId="21" fillId="0" borderId="26" xfId="0" applyFont="1" applyFill="1" applyBorder="1" applyAlignment="1">
      <alignment horizontal="justify" vertical="top" wrapText="1"/>
    </xf>
    <xf numFmtId="0" fontId="21" fillId="0" borderId="83" xfId="0" applyFont="1" applyFill="1" applyBorder="1" applyAlignment="1">
      <alignment horizontal="justify" vertical="top" wrapText="1"/>
    </xf>
    <xf numFmtId="0" fontId="21" fillId="0" borderId="28" xfId="0" applyFont="1" applyFill="1" applyBorder="1" applyAlignment="1">
      <alignment horizontal="justify" vertical="top" wrapText="1"/>
    </xf>
    <xf numFmtId="0" fontId="21" fillId="0" borderId="98" xfId="0" applyNumberFormat="1" applyFont="1" applyFill="1" applyBorder="1" applyAlignment="1">
      <alignment horizontal="justify" vertical="top" wrapText="1"/>
    </xf>
    <xf numFmtId="0" fontId="21" fillId="0" borderId="31" xfId="0" applyFont="1" applyFill="1" applyBorder="1" applyAlignment="1">
      <alignment horizontal="justify" vertical="top" wrapText="1"/>
    </xf>
    <xf numFmtId="0" fontId="21" fillId="0" borderId="32" xfId="0" applyFont="1" applyFill="1" applyBorder="1" applyAlignment="1">
      <alignment horizontal="justify" vertical="top" wrapText="1"/>
    </xf>
    <xf numFmtId="0" fontId="20" fillId="0" borderId="0" xfId="0" applyFont="1" applyFill="1" applyBorder="1"/>
    <xf numFmtId="0" fontId="21" fillId="0" borderId="0" xfId="0" applyFont="1" applyFill="1"/>
    <xf numFmtId="0" fontId="21" fillId="0" borderId="94" xfId="0" applyFont="1" applyFill="1" applyBorder="1" applyAlignment="1">
      <alignment horizontal="justify" vertical="top" wrapText="1"/>
    </xf>
    <xf numFmtId="0" fontId="21" fillId="0" borderId="98" xfId="0" applyFont="1" applyFill="1" applyBorder="1" applyAlignment="1">
      <alignment horizontal="justify" vertical="top" wrapText="1"/>
    </xf>
    <xf numFmtId="0" fontId="25" fillId="0" borderId="0" xfId="0" applyFont="1" applyFill="1" applyAlignment="1">
      <alignment vertical="center"/>
    </xf>
    <xf numFmtId="0" fontId="21" fillId="0" borderId="77" xfId="0" applyFont="1" applyFill="1" applyBorder="1" applyAlignment="1">
      <alignment horizontal="left" vertical="top"/>
    </xf>
    <xf numFmtId="0" fontId="21" fillId="0" borderId="23" xfId="0" applyFont="1" applyFill="1" applyBorder="1" applyAlignment="1">
      <alignment horizontal="left" vertical="top"/>
    </xf>
    <xf numFmtId="0" fontId="21" fillId="0" borderId="28" xfId="0" applyFont="1" applyFill="1" applyBorder="1" applyAlignment="1">
      <alignment horizontal="left" vertical="top"/>
    </xf>
    <xf numFmtId="0" fontId="0" fillId="0" borderId="0" xfId="0" applyFont="1" applyFill="1"/>
    <xf numFmtId="0" fontId="23" fillId="0" borderId="58" xfId="0" applyFont="1" applyFill="1" applyBorder="1" applyAlignment="1">
      <alignment horizontal="right" vertical="center" wrapText="1"/>
    </xf>
    <xf numFmtId="0" fontId="23" fillId="0" borderId="156" xfId="0" applyFont="1" applyFill="1" applyBorder="1" applyAlignment="1">
      <alignment horizontal="right" vertical="center" wrapText="1"/>
    </xf>
    <xf numFmtId="0" fontId="22" fillId="0" borderId="50" xfId="0" applyFont="1" applyFill="1" applyBorder="1" applyAlignment="1">
      <alignment horizontal="center" vertical="center" shrinkToFit="1"/>
    </xf>
    <xf numFmtId="0" fontId="22" fillId="0" borderId="51" xfId="0" applyFont="1" applyFill="1" applyBorder="1" applyAlignment="1">
      <alignment horizontal="center" vertical="center" shrinkToFit="1"/>
    </xf>
    <xf numFmtId="0" fontId="22" fillId="0" borderId="52" xfId="0" applyFont="1" applyFill="1" applyBorder="1" applyAlignment="1">
      <alignment horizontal="center" vertical="center"/>
    </xf>
    <xf numFmtId="0" fontId="23" fillId="0" borderId="61" xfId="0" applyFont="1" applyFill="1" applyBorder="1" applyAlignment="1">
      <alignment horizontal="right" vertical="center"/>
    </xf>
    <xf numFmtId="0" fontId="22" fillId="0" borderId="52" xfId="0" applyFont="1" applyFill="1" applyBorder="1" applyAlignment="1">
      <alignment horizontal="center" vertical="center" wrapText="1"/>
    </xf>
    <xf numFmtId="0" fontId="23" fillId="0" borderId="61" xfId="0" applyFont="1" applyFill="1" applyBorder="1" applyAlignment="1">
      <alignment horizontal="right" vertical="center" wrapText="1"/>
    </xf>
    <xf numFmtId="0" fontId="22" fillId="0" borderId="63" xfId="0" applyFont="1" applyFill="1" applyBorder="1" applyAlignment="1">
      <alignment horizontal="left" vertical="center" wrapText="1"/>
    </xf>
    <xf numFmtId="0" fontId="21" fillId="0" borderId="64" xfId="0" applyFont="1" applyFill="1" applyBorder="1" applyAlignment="1">
      <alignment horizontal="center" vertical="center"/>
    </xf>
    <xf numFmtId="0" fontId="22" fillId="0" borderId="45" xfId="0" applyFont="1" applyFill="1" applyBorder="1" applyAlignment="1">
      <alignment horizontal="left" vertical="center"/>
    </xf>
    <xf numFmtId="0" fontId="21" fillId="0" borderId="69" xfId="0" applyFont="1" applyFill="1" applyBorder="1" applyAlignment="1">
      <alignment horizontal="center" vertical="center"/>
    </xf>
    <xf numFmtId="0" fontId="22" fillId="0" borderId="44" xfId="0" applyFont="1" applyFill="1" applyBorder="1" applyAlignment="1">
      <alignment horizontal="left" vertical="center"/>
    </xf>
    <xf numFmtId="0" fontId="21" fillId="0" borderId="74" xfId="0" applyFont="1" applyFill="1" applyBorder="1" applyAlignment="1">
      <alignment horizontal="center" vertical="center"/>
    </xf>
    <xf numFmtId="0" fontId="22" fillId="0" borderId="82" xfId="0" applyFont="1" applyFill="1" applyBorder="1" applyAlignment="1">
      <alignment horizontal="left" vertical="center"/>
    </xf>
    <xf numFmtId="0" fontId="21" fillId="0" borderId="24" xfId="0" applyFont="1" applyFill="1" applyBorder="1" applyAlignment="1">
      <alignment horizontal="center" vertical="center"/>
    </xf>
    <xf numFmtId="0" fontId="22" fillId="0" borderId="88" xfId="0" applyFont="1" applyFill="1" applyBorder="1" applyAlignment="1">
      <alignment horizontal="left" vertical="center"/>
    </xf>
    <xf numFmtId="0" fontId="21" fillId="0" borderId="89" xfId="0" applyFont="1" applyFill="1" applyBorder="1" applyAlignment="1">
      <alignment horizontal="center" vertical="center"/>
    </xf>
    <xf numFmtId="0" fontId="22" fillId="0" borderId="79" xfId="0" applyFont="1" applyFill="1" applyBorder="1" applyAlignment="1">
      <alignment horizontal="left" vertical="center"/>
    </xf>
    <xf numFmtId="0" fontId="21" fillId="0" borderId="78" xfId="0" applyFont="1" applyFill="1" applyBorder="1" applyAlignment="1">
      <alignment horizontal="center" vertical="center"/>
    </xf>
    <xf numFmtId="0" fontId="22" fillId="0" borderId="97" xfId="0" applyFont="1" applyFill="1" applyBorder="1" applyAlignment="1">
      <alignment horizontal="left" vertical="center"/>
    </xf>
    <xf numFmtId="0" fontId="21" fillId="0" borderId="29" xfId="0" applyFont="1" applyFill="1" applyBorder="1" applyAlignment="1">
      <alignment horizontal="center" vertical="center"/>
    </xf>
    <xf numFmtId="0" fontId="22" fillId="0" borderId="11" xfId="50" applyFont="1" applyFill="1" applyBorder="1" applyAlignment="1">
      <alignment horizontal="centerContinuous" vertical="center" wrapText="1"/>
    </xf>
    <xf numFmtId="0" fontId="22" fillId="0" borderId="12" xfId="50" applyFont="1" applyFill="1" applyBorder="1" applyAlignment="1">
      <alignment horizontal="centerContinuous" vertical="center" wrapText="1"/>
    </xf>
    <xf numFmtId="0" fontId="22" fillId="0" borderId="12" xfId="50" applyFont="1" applyFill="1" applyBorder="1" applyAlignment="1">
      <alignment vertical="center"/>
    </xf>
    <xf numFmtId="0" fontId="22" fillId="0" borderId="12" xfId="50" applyFont="1" applyFill="1" applyBorder="1" applyAlignment="1">
      <alignment horizontal="left" vertical="center"/>
    </xf>
    <xf numFmtId="0" fontId="21" fillId="0" borderId="0" xfId="50" applyFont="1" applyFill="1" applyBorder="1" applyAlignment="1">
      <alignment horizontal="centerContinuous" vertical="center"/>
    </xf>
    <xf numFmtId="0" fontId="22" fillId="0" borderId="13" xfId="50" applyFont="1" applyFill="1" applyBorder="1" applyAlignment="1">
      <alignment vertical="center"/>
    </xf>
    <xf numFmtId="0" fontId="22" fillId="0" borderId="14" xfId="50" applyFont="1" applyFill="1" applyBorder="1" applyAlignment="1">
      <alignment horizontal="centerContinuous" vertical="center" wrapText="1"/>
    </xf>
    <xf numFmtId="0" fontId="22" fillId="0" borderId="0" xfId="50" applyFont="1" applyFill="1" applyBorder="1" applyAlignment="1">
      <alignment horizontal="centerContinuous" vertical="center" wrapText="1"/>
    </xf>
    <xf numFmtId="0" fontId="22" fillId="0" borderId="0" xfId="50" applyFont="1" applyFill="1" applyBorder="1" applyAlignment="1">
      <alignment horizontal="distributed" vertical="center"/>
    </xf>
    <xf numFmtId="0" fontId="22" fillId="0" borderId="18" xfId="50" applyFont="1" applyFill="1" applyBorder="1" applyAlignment="1">
      <alignment vertical="center"/>
    </xf>
    <xf numFmtId="0" fontId="22" fillId="0" borderId="41" xfId="50" applyFont="1" applyFill="1" applyBorder="1" applyAlignment="1">
      <alignment horizontal="centerContinuous" vertical="center"/>
    </xf>
    <xf numFmtId="0" fontId="22" fillId="0" borderId="14" xfId="50" applyFont="1" applyFill="1" applyBorder="1" applyAlignment="1">
      <alignment vertical="center"/>
    </xf>
    <xf numFmtId="0" fontId="22" fillId="0" borderId="39" xfId="50" applyFont="1" applyFill="1" applyBorder="1" applyAlignment="1">
      <alignment vertical="center"/>
    </xf>
    <xf numFmtId="0" fontId="22" fillId="0" borderId="10" xfId="50" applyFont="1" applyFill="1" applyBorder="1" applyAlignment="1">
      <alignment vertical="center"/>
    </xf>
    <xf numFmtId="0" fontId="22" fillId="0" borderId="40" xfId="50" applyFont="1" applyFill="1" applyBorder="1" applyAlignment="1">
      <alignment horizontal="distributed" vertical="center"/>
    </xf>
    <xf numFmtId="0" fontId="22" fillId="0" borderId="11" xfId="50" applyFont="1" applyFill="1" applyBorder="1" applyAlignment="1">
      <alignment vertical="center"/>
    </xf>
    <xf numFmtId="0" fontId="22" fillId="0" borderId="12" xfId="50" applyFont="1" applyFill="1" applyBorder="1" applyAlignment="1">
      <alignment horizontal="distributed" vertical="center"/>
    </xf>
    <xf numFmtId="0" fontId="22" fillId="0" borderId="10" xfId="50" applyFont="1" applyFill="1" applyBorder="1" applyAlignment="1">
      <alignment horizontal="centerContinuous" vertical="center" wrapText="1"/>
    </xf>
    <xf numFmtId="0" fontId="22" fillId="0" borderId="42" xfId="50" applyFont="1" applyFill="1" applyBorder="1" applyAlignment="1">
      <alignment horizontal="centerContinuous" vertical="center"/>
    </xf>
    <xf numFmtId="0" fontId="22" fillId="0" borderId="18" xfId="50" applyFont="1" applyFill="1" applyBorder="1" applyAlignment="1">
      <alignment horizontal="centerContinuous" vertical="center" wrapText="1"/>
    </xf>
    <xf numFmtId="0" fontId="22" fillId="0" borderId="0" xfId="50" applyFont="1" applyFill="1" applyBorder="1" applyAlignment="1">
      <alignment horizontal="distributed" vertical="center" wrapText="1"/>
    </xf>
    <xf numFmtId="0" fontId="22" fillId="0" borderId="43" xfId="50" applyFont="1" applyFill="1" applyBorder="1" applyAlignment="1">
      <alignment vertical="center"/>
    </xf>
    <xf numFmtId="0" fontId="22" fillId="0" borderId="42" xfId="50" applyFont="1" applyFill="1" applyBorder="1" applyAlignment="1">
      <alignment horizontal="centerContinuous" vertical="center" wrapText="1"/>
    </xf>
    <xf numFmtId="0" fontId="22" fillId="0" borderId="42" xfId="50" applyFont="1" applyFill="1" applyBorder="1" applyAlignment="1">
      <alignment vertical="center"/>
    </xf>
    <xf numFmtId="0" fontId="22" fillId="0" borderId="40" xfId="50" applyFont="1" applyFill="1" applyBorder="1" applyAlignment="1">
      <alignment horizontal="centerContinuous" vertical="center" wrapText="1"/>
    </xf>
    <xf numFmtId="0" fontId="22" fillId="0" borderId="39" xfId="50" applyFont="1" applyFill="1" applyBorder="1" applyAlignment="1">
      <alignment horizontal="centerContinuous" vertical="center" wrapText="1"/>
    </xf>
    <xf numFmtId="0" fontId="22" fillId="0" borderId="10" xfId="50" applyFont="1" applyFill="1" applyBorder="1" applyAlignment="1">
      <alignment horizontal="distributed" vertical="center"/>
    </xf>
    <xf numFmtId="0" fontId="22" fillId="0" borderId="13" xfId="50" applyFont="1" applyFill="1" applyBorder="1" applyAlignment="1">
      <alignment horizontal="centerContinuous" vertical="center" wrapText="1"/>
    </xf>
    <xf numFmtId="0" fontId="22" fillId="0" borderId="18" xfId="50" applyFont="1" applyFill="1" applyBorder="1" applyAlignment="1">
      <alignment horizontal="distributed" vertical="center"/>
    </xf>
    <xf numFmtId="0" fontId="22" fillId="0" borderId="43" xfId="50" applyFont="1" applyFill="1" applyBorder="1" applyAlignment="1">
      <alignment horizontal="centerContinuous" vertical="center" wrapText="1"/>
    </xf>
    <xf numFmtId="0" fontId="22" fillId="0" borderId="44" xfId="50" applyFont="1" applyFill="1" applyBorder="1" applyAlignment="1">
      <alignment horizontal="centerContinuous" vertical="center" wrapText="1"/>
    </xf>
    <xf numFmtId="0" fontId="22" fillId="0" borderId="45" xfId="50" applyFont="1" applyFill="1" applyBorder="1" applyAlignment="1">
      <alignment horizontal="centerContinuous" vertical="center" wrapText="1"/>
    </xf>
    <xf numFmtId="0" fontId="22" fillId="0" borderId="42" xfId="50" applyFont="1" applyFill="1" applyBorder="1" applyAlignment="1">
      <alignment horizontal="distributed" vertical="center"/>
    </xf>
    <xf numFmtId="0" fontId="21" fillId="0" borderId="0" xfId="50" applyFont="1" applyFill="1" applyBorder="1" applyAlignment="1">
      <alignment vertical="center"/>
    </xf>
    <xf numFmtId="0" fontId="22" fillId="0" borderId="46" xfId="50" applyFont="1" applyFill="1" applyBorder="1" applyAlignment="1">
      <alignment horizontal="centerContinuous" vertical="center" wrapText="1"/>
    </xf>
    <xf numFmtId="0" fontId="22" fillId="0" borderId="14" xfId="50" applyFont="1" applyFill="1" applyBorder="1" applyAlignment="1">
      <alignment horizontal="centerContinuous" vertical="center"/>
    </xf>
    <xf numFmtId="0" fontId="22" fillId="0" borderId="45" xfId="50" applyFont="1" applyFill="1" applyBorder="1" applyAlignment="1">
      <alignment horizontal="centerContinuous" vertical="center"/>
    </xf>
    <xf numFmtId="0" fontId="22" fillId="0" borderId="18" xfId="50" applyFont="1" applyFill="1" applyBorder="1" applyAlignment="1">
      <alignment horizontal="centerContinuous" vertical="center"/>
    </xf>
    <xf numFmtId="0" fontId="22" fillId="0" borderId="46" xfId="50" applyFont="1" applyFill="1" applyBorder="1" applyAlignment="1">
      <alignment horizontal="centerContinuous" vertical="center"/>
    </xf>
    <xf numFmtId="0" fontId="22" fillId="0" borderId="43" xfId="50" applyFont="1" applyFill="1" applyBorder="1" applyAlignment="1">
      <alignment horizontal="distributed" vertical="center"/>
    </xf>
    <xf numFmtId="0" fontId="22" fillId="0" borderId="40" xfId="50" applyFont="1" applyFill="1" applyBorder="1" applyAlignment="1">
      <alignment horizontal="centerContinuous" vertical="center"/>
    </xf>
    <xf numFmtId="0" fontId="22" fillId="0" borderId="13" xfId="50" applyFont="1" applyFill="1" applyBorder="1" applyAlignment="1">
      <alignment horizontal="centerContinuous" vertical="center"/>
    </xf>
    <xf numFmtId="0" fontId="22" fillId="0" borderId="41" xfId="50" applyFont="1" applyFill="1" applyBorder="1" applyAlignment="1">
      <alignment horizontal="distributed" vertical="center"/>
    </xf>
    <xf numFmtId="0" fontId="22" fillId="0" borderId="39" xfId="50" applyFont="1" applyFill="1" applyBorder="1" applyAlignment="1">
      <alignment horizontal="distributed" vertical="center"/>
    </xf>
    <xf numFmtId="0" fontId="22" fillId="0" borderId="14" xfId="50" applyFont="1" applyFill="1" applyBorder="1" applyAlignment="1">
      <alignment horizontal="distributed" vertical="center"/>
    </xf>
    <xf numFmtId="0" fontId="22" fillId="0" borderId="0" xfId="50" applyFont="1" applyFill="1" applyBorder="1" applyAlignment="1">
      <alignment horizontal="center" vertical="center"/>
    </xf>
    <xf numFmtId="0" fontId="22" fillId="0" borderId="12" xfId="50" applyFont="1" applyFill="1" applyBorder="1" applyAlignment="1">
      <alignment horizontal="centerContinuous" vertical="center"/>
    </xf>
    <xf numFmtId="0" fontId="22" fillId="0" borderId="38" xfId="50" applyFont="1" applyFill="1" applyBorder="1" applyAlignment="1">
      <alignment horizontal="centerContinuous" vertical="center"/>
    </xf>
    <xf numFmtId="0" fontId="22" fillId="0" borderId="13" xfId="50" applyFont="1" applyFill="1" applyBorder="1" applyAlignment="1">
      <alignment horizontal="distributed" vertical="center"/>
    </xf>
    <xf numFmtId="0" fontId="21" fillId="0" borderId="0" xfId="50" applyFont="1" applyFill="1" applyBorder="1" applyAlignment="1">
      <alignment horizontal="left" vertical="center"/>
    </xf>
    <xf numFmtId="0" fontId="22" fillId="0" borderId="39" xfId="50" applyFont="1" applyFill="1" applyBorder="1" applyAlignment="1">
      <alignment horizontal="centerContinuous" vertical="center"/>
    </xf>
    <xf numFmtId="0" fontId="22" fillId="0" borderId="40" xfId="50" applyFont="1" applyFill="1" applyBorder="1" applyAlignment="1">
      <alignment vertical="center"/>
    </xf>
    <xf numFmtId="0" fontId="22" fillId="0" borderId="29" xfId="0" applyFont="1" applyFill="1" applyBorder="1" applyAlignment="1">
      <alignment horizontal="left" vertical="center"/>
    </xf>
    <xf numFmtId="0" fontId="22" fillId="0" borderId="29" xfId="0" applyFont="1" applyFill="1" applyBorder="1" applyAlignment="1">
      <alignment vertical="center"/>
    </xf>
    <xf numFmtId="0" fontId="22" fillId="0" borderId="31" xfId="0" applyFont="1" applyFill="1" applyBorder="1" applyAlignment="1">
      <alignment vertical="center"/>
    </xf>
    <xf numFmtId="0" fontId="22" fillId="0" borderId="32" xfId="0" applyFont="1" applyFill="1" applyBorder="1" applyAlignment="1">
      <alignment vertical="center"/>
    </xf>
    <xf numFmtId="177" fontId="22" fillId="0" borderId="65" xfId="33" applyNumberFormat="1" applyFont="1" applyFill="1" applyBorder="1" applyAlignment="1">
      <alignment horizontal="right" vertical="center"/>
    </xf>
    <xf numFmtId="178" fontId="22" fillId="0" borderId="66" xfId="33" applyNumberFormat="1" applyFont="1" applyFill="1" applyBorder="1" applyAlignment="1">
      <alignment horizontal="right" vertical="center"/>
    </xf>
    <xf numFmtId="177" fontId="22" fillId="0" borderId="110" xfId="33" applyNumberFormat="1" applyFont="1" applyFill="1" applyBorder="1" applyAlignment="1">
      <alignment horizontal="right" vertical="center"/>
    </xf>
    <xf numFmtId="177" fontId="22" fillId="0" borderId="75" xfId="33" applyNumberFormat="1" applyFont="1" applyFill="1" applyBorder="1" applyAlignment="1">
      <alignment horizontal="right" vertical="center"/>
    </xf>
    <xf numFmtId="178" fontId="22" fillId="0" borderId="157" xfId="33" applyNumberFormat="1" applyFont="1" applyFill="1" applyBorder="1" applyAlignment="1">
      <alignment horizontal="right" vertical="center"/>
    </xf>
    <xf numFmtId="177" fontId="22" fillId="0" borderId="161" xfId="33" applyNumberFormat="1" applyFont="1" applyFill="1" applyBorder="1" applyAlignment="1">
      <alignment horizontal="right" vertical="center"/>
    </xf>
    <xf numFmtId="177" fontId="22" fillId="0" borderId="33" xfId="33" applyNumberFormat="1" applyFont="1" applyFill="1" applyBorder="1" applyAlignment="1">
      <alignment horizontal="right" vertical="center"/>
    </xf>
    <xf numFmtId="178" fontId="22" fillId="0" borderId="84" xfId="33" applyNumberFormat="1" applyFont="1" applyFill="1" applyBorder="1" applyAlignment="1">
      <alignment horizontal="right" vertical="center"/>
    </xf>
    <xf numFmtId="177" fontId="22" fillId="0" borderId="162" xfId="33" applyNumberFormat="1" applyFont="1" applyFill="1" applyBorder="1" applyAlignment="1">
      <alignment horizontal="right" vertical="center"/>
    </xf>
    <xf numFmtId="177" fontId="22" fillId="0" borderId="51" xfId="33" applyNumberFormat="1" applyFont="1" applyFill="1" applyBorder="1" applyAlignment="1">
      <alignment horizontal="right" vertical="center"/>
    </xf>
    <xf numFmtId="178" fontId="22" fillId="0" borderId="50" xfId="33" quotePrefix="1" applyNumberFormat="1" applyFont="1" applyFill="1" applyBorder="1" applyAlignment="1">
      <alignment horizontal="right" vertical="center"/>
    </xf>
    <xf numFmtId="177" fontId="22" fillId="0" borderId="163" xfId="33" applyNumberFormat="1" applyFont="1" applyFill="1" applyBorder="1" applyAlignment="1">
      <alignment horizontal="right" vertical="center"/>
    </xf>
    <xf numFmtId="177" fontId="22" fillId="0" borderId="70" xfId="33" applyNumberFormat="1" applyFont="1" applyFill="1" applyBorder="1" applyAlignment="1">
      <alignment horizontal="right" vertical="center"/>
    </xf>
    <xf numFmtId="178" fontId="22" fillId="0" borderId="71" xfId="33" quotePrefix="1" applyNumberFormat="1" applyFont="1" applyFill="1" applyBorder="1" applyAlignment="1">
      <alignment horizontal="right" vertical="center"/>
    </xf>
    <xf numFmtId="177" fontId="22" fillId="0" borderId="164" xfId="33" applyNumberFormat="1" applyFont="1" applyFill="1" applyBorder="1" applyAlignment="1">
      <alignment horizontal="right" vertical="center"/>
    </xf>
    <xf numFmtId="178" fontId="22" fillId="0" borderId="71" xfId="33" applyNumberFormat="1" applyFont="1" applyFill="1" applyBorder="1" applyAlignment="1">
      <alignment horizontal="right" vertical="center"/>
    </xf>
    <xf numFmtId="177" fontId="22" fillId="0" borderId="34" xfId="33" applyNumberFormat="1" applyFont="1" applyFill="1" applyBorder="1" applyAlignment="1">
      <alignment horizontal="right" vertical="center"/>
    </xf>
    <xf numFmtId="178" fontId="22" fillId="0" borderId="99" xfId="33" applyNumberFormat="1" applyFont="1" applyFill="1" applyBorder="1" applyAlignment="1">
      <alignment horizontal="right" vertical="center"/>
    </xf>
    <xf numFmtId="177" fontId="22" fillId="0" borderId="165" xfId="33" applyNumberFormat="1" applyFont="1" applyFill="1" applyBorder="1" applyAlignment="1">
      <alignment horizontal="right" vertical="center"/>
    </xf>
    <xf numFmtId="177" fontId="22" fillId="0" borderId="95" xfId="33" applyNumberFormat="1" applyFont="1" applyFill="1" applyBorder="1" applyAlignment="1">
      <alignment horizontal="right" vertical="center"/>
    </xf>
    <xf numFmtId="177" fontId="22" fillId="0" borderId="166" xfId="33" applyNumberFormat="1" applyFont="1" applyFill="1" applyBorder="1" applyAlignment="1">
      <alignment horizontal="right" vertical="center"/>
    </xf>
    <xf numFmtId="178" fontId="22" fillId="0" borderId="76" xfId="33" applyNumberFormat="1" applyFont="1" applyFill="1" applyBorder="1" applyAlignment="1">
      <alignment horizontal="center" vertical="center"/>
    </xf>
    <xf numFmtId="178" fontId="22" fillId="0" borderId="84" xfId="33" applyNumberFormat="1" applyFont="1" applyFill="1" applyBorder="1" applyAlignment="1">
      <alignment horizontal="center" vertical="center"/>
    </xf>
    <xf numFmtId="178" fontId="22" fillId="0" borderId="99" xfId="33" applyNumberFormat="1" applyFont="1" applyFill="1" applyBorder="1" applyAlignment="1">
      <alignment horizontal="center" vertical="center"/>
    </xf>
    <xf numFmtId="0" fontId="29" fillId="0" borderId="156" xfId="0" applyFont="1" applyFill="1" applyBorder="1" applyAlignment="1">
      <alignment horizontal="center" vertical="center" wrapText="1"/>
    </xf>
    <xf numFmtId="177" fontId="22" fillId="0" borderId="67" xfId="0" applyNumberFormat="1" applyFont="1" applyFill="1" applyBorder="1" applyAlignment="1">
      <alignment horizontal="right" vertical="center"/>
    </xf>
    <xf numFmtId="177" fontId="22" fillId="0" borderId="81" xfId="0" applyNumberFormat="1" applyFont="1" applyFill="1" applyBorder="1" applyAlignment="1">
      <alignment horizontal="right" vertical="center"/>
    </xf>
    <xf numFmtId="177" fontId="22" fillId="0" borderId="85" xfId="0" applyNumberFormat="1" applyFont="1" applyFill="1" applyBorder="1" applyAlignment="1">
      <alignment horizontal="right" vertical="center"/>
    </xf>
    <xf numFmtId="177" fontId="22" fillId="0" borderId="45" xfId="0" applyNumberFormat="1" applyFont="1" applyFill="1" applyBorder="1" applyAlignment="1">
      <alignment vertical="center"/>
    </xf>
    <xf numFmtId="177" fontId="22" fillId="0" borderId="69" xfId="0" applyNumberFormat="1" applyFont="1" applyFill="1" applyBorder="1" applyAlignment="1">
      <alignment vertical="center"/>
    </xf>
    <xf numFmtId="177" fontId="22" fillId="0" borderId="36" xfId="0" applyNumberFormat="1" applyFont="1" applyFill="1" applyBorder="1" applyAlignment="1">
      <alignment horizontal="right" vertical="center"/>
    </xf>
    <xf numFmtId="177" fontId="22" fillId="0" borderId="52" xfId="0" applyNumberFormat="1" applyFont="1" applyFill="1" applyBorder="1" applyAlignment="1">
      <alignment vertical="center"/>
    </xf>
    <xf numFmtId="177" fontId="22" fillId="0" borderId="86" xfId="0" applyNumberFormat="1" applyFont="1" applyFill="1" applyBorder="1" applyAlignment="1">
      <alignment horizontal="right" vertical="center"/>
    </xf>
    <xf numFmtId="177" fontId="22" fillId="0" borderId="160" xfId="0" applyNumberFormat="1" applyFont="1" applyFill="1" applyBorder="1" applyAlignment="1">
      <alignment horizontal="right" vertical="center"/>
    </xf>
    <xf numFmtId="177" fontId="22" fillId="0" borderId="20" xfId="0" applyNumberFormat="1" applyFont="1" applyFill="1" applyBorder="1" applyAlignment="1">
      <alignment horizontal="right" vertical="center"/>
    </xf>
    <xf numFmtId="177" fontId="22" fillId="0" borderId="72" xfId="0" applyNumberFormat="1" applyFont="1" applyFill="1" applyBorder="1" applyAlignment="1">
      <alignment horizontal="right" vertical="center"/>
    </xf>
    <xf numFmtId="177" fontId="22" fillId="0" borderId="92" xfId="0" applyNumberFormat="1" applyFont="1" applyFill="1" applyBorder="1" applyAlignment="1">
      <alignment horizontal="right" vertical="center"/>
    </xf>
    <xf numFmtId="177" fontId="22" fillId="0" borderId="52" xfId="0" applyNumberFormat="1" applyFont="1" applyFill="1" applyBorder="1" applyAlignment="1">
      <alignment horizontal="right" vertical="center"/>
    </xf>
    <xf numFmtId="0" fontId="22" fillId="0" borderId="17" xfId="0" applyFont="1" applyFill="1" applyBorder="1" applyAlignment="1">
      <alignment horizontal="center" vertical="center"/>
    </xf>
    <xf numFmtId="0" fontId="22" fillId="0" borderId="149" xfId="0" applyFont="1" applyFill="1" applyBorder="1" applyAlignment="1">
      <alignment horizontal="center" vertical="center"/>
    </xf>
    <xf numFmtId="0" fontId="22" fillId="0" borderId="167" xfId="0" applyFont="1" applyFill="1" applyBorder="1" applyAlignment="1">
      <alignment horizontal="center" vertical="center"/>
    </xf>
    <xf numFmtId="0" fontId="22" fillId="0" borderId="41" xfId="50" applyFont="1" applyFill="1" applyBorder="1" applyAlignment="1">
      <alignment horizontal="center" vertical="center"/>
    </xf>
    <xf numFmtId="0" fontId="0" fillId="0" borderId="43" xfId="0" applyFont="1" applyFill="1" applyBorder="1" applyAlignment="1">
      <alignment vertical="center"/>
    </xf>
    <xf numFmtId="0" fontId="0" fillId="0" borderId="42" xfId="0" applyFont="1" applyFill="1" applyBorder="1" applyAlignment="1">
      <alignment vertical="center"/>
    </xf>
    <xf numFmtId="0" fontId="22" fillId="0" borderId="11" xfId="50" applyFont="1" applyFill="1" applyBorder="1" applyAlignment="1">
      <alignment horizontal="center" vertical="center"/>
    </xf>
    <xf numFmtId="0" fontId="0" fillId="0" borderId="12" xfId="0" applyFont="1" applyFill="1" applyBorder="1" applyAlignment="1"/>
    <xf numFmtId="0" fontId="0" fillId="0" borderId="13" xfId="0" applyFont="1" applyFill="1" applyBorder="1" applyAlignment="1"/>
    <xf numFmtId="0" fontId="0" fillId="0" borderId="14" xfId="0" applyFont="1" applyFill="1" applyBorder="1" applyAlignment="1"/>
    <xf numFmtId="0" fontId="0" fillId="0" borderId="0" xfId="0" applyFont="1" applyFill="1" applyBorder="1" applyAlignment="1"/>
    <xf numFmtId="0" fontId="0" fillId="0" borderId="18" xfId="0" applyFont="1" applyFill="1" applyBorder="1" applyAlignment="1"/>
    <xf numFmtId="0" fontId="0" fillId="0" borderId="39" xfId="0" applyFont="1" applyFill="1" applyBorder="1" applyAlignment="1"/>
    <xf numFmtId="0" fontId="0" fillId="0" borderId="10" xfId="0" applyFont="1" applyFill="1" applyBorder="1" applyAlignment="1"/>
    <xf numFmtId="0" fontId="0" fillId="0" borderId="40" xfId="0" applyFont="1" applyFill="1" applyBorder="1" applyAlignment="1"/>
    <xf numFmtId="0" fontId="22" fillId="0" borderId="0" xfId="50" applyFont="1" applyFill="1" applyBorder="1" applyAlignment="1">
      <alignment horizontal="distributed" vertical="center"/>
    </xf>
    <xf numFmtId="0" fontId="24" fillId="0" borderId="0" xfId="0" applyFont="1" applyFill="1" applyAlignment="1">
      <alignment horizontal="distributed" vertical="center"/>
    </xf>
    <xf numFmtId="0" fontId="22" fillId="0" borderId="0" xfId="50" applyFont="1" applyFill="1" applyBorder="1" applyAlignment="1">
      <alignment horizontal="left" vertical="center"/>
    </xf>
    <xf numFmtId="0" fontId="21" fillId="0" borderId="38" xfId="50" applyFont="1" applyFill="1" applyBorder="1" applyAlignment="1">
      <alignment horizontal="center" vertical="center"/>
    </xf>
    <xf numFmtId="0" fontId="21" fillId="0" borderId="0" xfId="50" applyFont="1" applyFill="1" applyBorder="1" applyAlignment="1">
      <alignment horizontal="center" vertical="center"/>
    </xf>
    <xf numFmtId="0" fontId="21" fillId="0" borderId="0" xfId="50" applyFont="1" applyFill="1" applyBorder="1" applyAlignment="1">
      <alignment horizontal="left" vertical="center"/>
    </xf>
    <xf numFmtId="0" fontId="22" fillId="0" borderId="0" xfId="50" applyFont="1" applyFill="1" applyBorder="1" applyAlignment="1">
      <alignment horizontal="left" vertical="center" wrapText="1"/>
    </xf>
    <xf numFmtId="0" fontId="22" fillId="0" borderId="10" xfId="50" applyFont="1" applyFill="1" applyBorder="1" applyAlignment="1">
      <alignment horizontal="center" vertical="center"/>
    </xf>
    <xf numFmtId="0" fontId="22" fillId="0" borderId="43" xfId="50" applyFont="1" applyFill="1" applyBorder="1" applyAlignment="1">
      <alignment horizontal="center" vertical="center"/>
    </xf>
    <xf numFmtId="0" fontId="22" fillId="0" borderId="42" xfId="50" applyFont="1" applyFill="1" applyBorder="1" applyAlignment="1">
      <alignment horizontal="center" vertical="center"/>
    </xf>
    <xf numFmtId="0" fontId="22" fillId="0" borderId="0" xfId="50" applyFont="1" applyFill="1" applyBorder="1" applyAlignment="1">
      <alignment horizontal="center" vertical="center"/>
    </xf>
    <xf numFmtId="0" fontId="22" fillId="0" borderId="0" xfId="50" applyFont="1" applyFill="1" applyAlignment="1">
      <alignment horizontal="left" vertical="center"/>
    </xf>
    <xf numFmtId="0" fontId="0" fillId="0" borderId="0" xfId="0" applyFont="1" applyFill="1" applyAlignment="1">
      <alignment vertical="center"/>
    </xf>
    <xf numFmtId="0" fontId="0" fillId="0" borderId="0" xfId="48" applyFont="1" applyFill="1" applyAlignment="1">
      <alignment vertical="center"/>
    </xf>
    <xf numFmtId="0" fontId="22" fillId="0" borderId="41" xfId="50" applyFont="1" applyFill="1" applyBorder="1" applyAlignment="1">
      <alignment horizontal="center" vertical="center" wrapText="1"/>
    </xf>
    <xf numFmtId="0" fontId="22" fillId="0" borderId="43" xfId="50" applyFont="1" applyFill="1" applyBorder="1" applyAlignment="1">
      <alignment horizontal="center" vertical="center" wrapText="1"/>
    </xf>
    <xf numFmtId="0" fontId="22" fillId="0" borderId="42" xfId="50" applyFont="1" applyFill="1" applyBorder="1" applyAlignment="1">
      <alignment horizontal="center" vertical="center" wrapText="1"/>
    </xf>
    <xf numFmtId="0" fontId="22" fillId="0" borderId="0" xfId="50" applyFont="1" applyFill="1" applyBorder="1" applyAlignment="1">
      <alignment horizontal="distributed" vertical="center" wrapText="1"/>
    </xf>
    <xf numFmtId="0" fontId="22" fillId="0" borderId="11" xfId="50" applyFont="1" applyFill="1" applyBorder="1" applyAlignment="1">
      <alignment horizontal="center" vertical="center" wrapText="1"/>
    </xf>
    <xf numFmtId="0" fontId="22" fillId="0" borderId="13" xfId="50" applyFont="1" applyFill="1" applyBorder="1" applyAlignment="1">
      <alignment horizontal="center" vertical="center" wrapText="1"/>
    </xf>
    <xf numFmtId="0" fontId="22" fillId="0" borderId="14" xfId="50" applyFont="1" applyFill="1" applyBorder="1" applyAlignment="1">
      <alignment horizontal="center" vertical="center" wrapText="1"/>
    </xf>
    <xf numFmtId="0" fontId="22" fillId="0" borderId="18" xfId="50" applyFont="1" applyFill="1" applyBorder="1" applyAlignment="1">
      <alignment horizontal="center" vertical="center" wrapText="1"/>
    </xf>
    <xf numFmtId="0" fontId="22" fillId="0" borderId="39" xfId="50" applyFont="1" applyFill="1" applyBorder="1" applyAlignment="1">
      <alignment horizontal="center" vertical="center" wrapText="1"/>
    </xf>
    <xf numFmtId="0" fontId="22" fillId="0" borderId="40" xfId="50" applyFont="1" applyFill="1" applyBorder="1" applyAlignment="1">
      <alignment horizontal="center" vertical="center" wrapText="1"/>
    </xf>
    <xf numFmtId="0" fontId="21" fillId="0" borderId="43" xfId="50" applyFont="1" applyFill="1" applyBorder="1" applyAlignment="1">
      <alignment horizontal="center" vertical="center" wrapText="1"/>
    </xf>
    <xf numFmtId="0" fontId="21" fillId="0" borderId="42" xfId="50" applyFont="1" applyFill="1" applyBorder="1" applyAlignment="1">
      <alignment horizontal="center" vertical="center" wrapText="1"/>
    </xf>
    <xf numFmtId="0" fontId="21" fillId="0" borderId="0" xfId="50" applyFont="1" applyFill="1" applyBorder="1" applyAlignment="1">
      <alignment vertical="center"/>
    </xf>
    <xf numFmtId="0" fontId="22" fillId="0" borderId="13" xfId="50" applyFont="1" applyFill="1" applyBorder="1" applyAlignment="1">
      <alignment horizontal="center" vertical="center"/>
    </xf>
    <xf numFmtId="0" fontId="22" fillId="0" borderId="39" xfId="50" applyFont="1" applyFill="1" applyBorder="1" applyAlignment="1">
      <alignment horizontal="center" vertical="center"/>
    </xf>
    <xf numFmtId="0" fontId="22" fillId="0" borderId="40" xfId="50" applyFont="1" applyFill="1" applyBorder="1" applyAlignment="1">
      <alignment horizontal="center" vertical="center"/>
    </xf>
    <xf numFmtId="0" fontId="22" fillId="0" borderId="12" xfId="50" applyFont="1" applyFill="1" applyBorder="1" applyAlignment="1">
      <alignment horizontal="center" vertical="center"/>
    </xf>
    <xf numFmtId="0" fontId="1" fillId="0" borderId="0" xfId="50" applyFont="1" applyFill="1" applyBorder="1" applyAlignment="1">
      <alignment vertical="center"/>
    </xf>
    <xf numFmtId="0" fontId="22" fillId="0" borderId="0" xfId="50" applyFont="1" applyFill="1" applyBorder="1" applyAlignment="1">
      <alignment vertical="center"/>
    </xf>
    <xf numFmtId="0" fontId="24" fillId="0" borderId="177" xfId="0" applyFont="1" applyFill="1" applyBorder="1" applyAlignment="1">
      <alignment horizontal="center" vertical="center"/>
    </xf>
    <xf numFmtId="0" fontId="24" fillId="0" borderId="178" xfId="0" applyFont="1" applyFill="1" applyBorder="1" applyAlignment="1">
      <alignment horizontal="center" vertical="center"/>
    </xf>
    <xf numFmtId="0" fontId="24" fillId="0" borderId="179" xfId="0" applyFont="1" applyFill="1" applyBorder="1" applyAlignment="1">
      <alignment horizontal="center" vertical="center"/>
    </xf>
    <xf numFmtId="0" fontId="22" fillId="0" borderId="172" xfId="0" applyFont="1" applyFill="1" applyBorder="1" applyAlignment="1">
      <alignment horizontal="center" vertical="center" wrapText="1"/>
    </xf>
    <xf numFmtId="0" fontId="22" fillId="0" borderId="170" xfId="0" applyFont="1" applyFill="1" applyBorder="1" applyAlignment="1">
      <alignment horizontal="center" vertical="center" wrapText="1"/>
    </xf>
    <xf numFmtId="0" fontId="22" fillId="0" borderId="174"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85" xfId="0" applyFont="1" applyFill="1" applyBorder="1" applyAlignment="1">
      <alignment horizontal="center" vertical="center" wrapText="1"/>
    </xf>
    <xf numFmtId="0" fontId="22" fillId="0" borderId="175" xfId="0" applyFont="1" applyFill="1" applyBorder="1" applyAlignment="1">
      <alignment horizontal="center" vertical="center"/>
    </xf>
    <xf numFmtId="0" fontId="22" fillId="0" borderId="176"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9" xfId="0" applyFont="1" applyFill="1" applyBorder="1" applyAlignment="1">
      <alignment horizontal="center" vertical="center"/>
    </xf>
    <xf numFmtId="0" fontId="22" fillId="0" borderId="58"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168"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169" xfId="0" applyFont="1" applyFill="1" applyBorder="1" applyAlignment="1">
      <alignment horizontal="center" vertical="center"/>
    </xf>
    <xf numFmtId="0" fontId="22" fillId="0" borderId="170" xfId="0" applyFont="1" applyFill="1" applyBorder="1" applyAlignment="1">
      <alignment horizontal="center" vertical="center"/>
    </xf>
    <xf numFmtId="0" fontId="22" fillId="0" borderId="82"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171" xfId="0" applyFont="1" applyFill="1" applyBorder="1" applyAlignment="1">
      <alignment horizontal="center" vertical="center" wrapText="1"/>
    </xf>
    <xf numFmtId="0" fontId="22" fillId="0" borderId="83" xfId="0" applyFont="1" applyFill="1" applyBorder="1" applyAlignment="1">
      <alignment horizontal="center" vertical="center" wrapText="1"/>
    </xf>
    <xf numFmtId="0" fontId="22" fillId="0" borderId="127" xfId="0" applyFont="1" applyFill="1" applyBorder="1" applyAlignment="1">
      <alignment horizontal="center" vertical="center" wrapText="1"/>
    </xf>
    <xf numFmtId="0" fontId="22" fillId="0" borderId="173" xfId="0" applyFont="1" applyFill="1" applyBorder="1" applyAlignment="1">
      <alignment horizontal="center" vertical="center" wrapText="1"/>
    </xf>
    <xf numFmtId="0" fontId="22" fillId="0" borderId="84" xfId="0" applyFont="1" applyFill="1" applyBorder="1" applyAlignment="1">
      <alignment horizontal="center" vertical="center" wrapText="1"/>
    </xf>
    <xf numFmtId="0" fontId="22" fillId="0" borderId="182" xfId="0" applyFont="1" applyFill="1" applyBorder="1" applyAlignment="1">
      <alignment horizontal="center" vertical="center" wrapText="1"/>
    </xf>
    <xf numFmtId="0" fontId="22" fillId="0" borderId="125" xfId="0" applyFont="1" applyFill="1" applyBorder="1" applyAlignment="1">
      <alignment horizontal="center" vertical="center" wrapText="1"/>
    </xf>
    <xf numFmtId="0" fontId="22" fillId="0" borderId="128" xfId="0" applyFont="1" applyFill="1" applyBorder="1" applyAlignment="1">
      <alignment horizontal="center" vertical="center" wrapText="1"/>
    </xf>
    <xf numFmtId="0" fontId="22" fillId="0" borderId="56" xfId="0" applyFont="1" applyFill="1" applyBorder="1" applyAlignment="1">
      <alignment horizontal="center" vertical="center"/>
    </xf>
    <xf numFmtId="0" fontId="22" fillId="0" borderId="183" xfId="0" applyFont="1" applyFill="1" applyBorder="1" applyAlignment="1">
      <alignment horizontal="center" vertical="center"/>
    </xf>
    <xf numFmtId="0" fontId="22" fillId="0" borderId="184" xfId="0" applyFont="1" applyFill="1" applyBorder="1" applyAlignment="1">
      <alignment horizontal="center" vertical="center"/>
    </xf>
    <xf numFmtId="0" fontId="22" fillId="0" borderId="185" xfId="0" applyFont="1" applyFill="1" applyBorder="1" applyAlignment="1">
      <alignment horizontal="center" vertical="center"/>
    </xf>
    <xf numFmtId="0" fontId="22" fillId="0" borderId="180" xfId="0" applyFont="1" applyFill="1" applyBorder="1" applyAlignment="1">
      <alignment horizontal="center" vertical="center" wrapText="1"/>
    </xf>
    <xf numFmtId="0" fontId="22" fillId="0" borderId="124" xfId="0" applyFont="1" applyFill="1" applyBorder="1" applyAlignment="1">
      <alignment horizontal="center" vertical="center" wrapText="1"/>
    </xf>
    <xf numFmtId="0" fontId="22" fillId="0" borderId="126" xfId="0" applyFont="1" applyFill="1" applyBorder="1" applyAlignment="1">
      <alignment horizontal="center" vertical="center" wrapText="1"/>
    </xf>
    <xf numFmtId="0" fontId="22" fillId="0" borderId="181" xfId="0" applyFont="1" applyFill="1" applyBorder="1" applyAlignment="1">
      <alignment horizontal="center" vertical="center"/>
    </xf>
    <xf numFmtId="0" fontId="22" fillId="0" borderId="68" xfId="0" applyFont="1" applyFill="1" applyBorder="1" applyAlignment="1">
      <alignment horizontal="center" vertical="center"/>
    </xf>
    <xf numFmtId="0" fontId="22" fillId="0" borderId="169" xfId="0" applyFont="1" applyFill="1" applyBorder="1" applyAlignment="1">
      <alignment horizontal="center" vertical="center" wrapText="1"/>
    </xf>
    <xf numFmtId="0" fontId="22" fillId="0" borderId="82" xfId="0" applyFont="1" applyFill="1" applyBorder="1" applyAlignment="1">
      <alignment horizontal="center" vertical="center" wrapText="1"/>
    </xf>
    <xf numFmtId="0" fontId="22" fillId="0" borderId="71" xfId="0" applyFont="1" applyFill="1" applyBorder="1" applyAlignment="1">
      <alignment horizontal="center" vertical="center"/>
    </xf>
    <xf numFmtId="0" fontId="22" fillId="0" borderId="70" xfId="0" applyFont="1" applyFill="1" applyBorder="1" applyAlignment="1">
      <alignment horizontal="center" vertical="center" wrapText="1"/>
    </xf>
    <xf numFmtId="0" fontId="22" fillId="0" borderId="60" xfId="0" applyFont="1" applyFill="1" applyBorder="1" applyAlignment="1">
      <alignment horizontal="center" vertical="center"/>
    </xf>
    <xf numFmtId="0" fontId="22" fillId="0" borderId="187" xfId="0" applyFont="1" applyFill="1" applyBorder="1" applyAlignment="1">
      <alignment horizontal="center" vertical="center"/>
    </xf>
    <xf numFmtId="0" fontId="22" fillId="0" borderId="188" xfId="0" applyFont="1" applyFill="1" applyBorder="1" applyAlignment="1">
      <alignment horizontal="center" vertical="center"/>
    </xf>
    <xf numFmtId="0" fontId="22" fillId="0" borderId="71" xfId="0" applyFont="1" applyFill="1" applyBorder="1" applyAlignment="1">
      <alignment horizontal="center" vertical="center" wrapText="1"/>
    </xf>
    <xf numFmtId="0" fontId="22" fillId="0" borderId="181" xfId="0" applyFont="1" applyFill="1" applyBorder="1" applyAlignment="1">
      <alignment horizontal="center" vertical="center" wrapText="1"/>
    </xf>
    <xf numFmtId="0" fontId="22" fillId="0" borderId="68" xfId="0" applyFont="1" applyFill="1" applyBorder="1" applyAlignment="1">
      <alignment horizontal="center" vertical="center" wrapText="1"/>
    </xf>
    <xf numFmtId="0" fontId="22" fillId="0" borderId="45" xfId="0" applyFont="1" applyFill="1" applyBorder="1" applyAlignment="1">
      <alignment horizontal="center" vertical="center" shrinkToFit="1"/>
    </xf>
    <xf numFmtId="0" fontId="22" fillId="0" borderId="69" xfId="0" applyFont="1" applyFill="1" applyBorder="1" applyAlignment="1">
      <alignment horizontal="center" vertical="center" wrapText="1"/>
    </xf>
    <xf numFmtId="0" fontId="22" fillId="0" borderId="69" xfId="0" applyFont="1" applyFill="1" applyBorder="1" applyAlignment="1">
      <alignment horizontal="center" vertical="center" wrapText="1" shrinkToFit="1"/>
    </xf>
    <xf numFmtId="0" fontId="22" fillId="0" borderId="70" xfId="0" applyFont="1" applyFill="1" applyBorder="1" applyAlignment="1">
      <alignment horizontal="center" vertical="center" shrinkToFit="1"/>
    </xf>
    <xf numFmtId="0" fontId="22" fillId="0" borderId="186" xfId="0" applyFont="1" applyFill="1" applyBorder="1" applyAlignment="1">
      <alignment horizontal="center" vertical="center" wrapText="1"/>
    </xf>
    <xf numFmtId="0" fontId="20" fillId="0" borderId="164" xfId="0" applyFont="1" applyFill="1" applyBorder="1" applyAlignment="1">
      <alignment horizontal="center" vertical="center" wrapText="1"/>
    </xf>
    <xf numFmtId="0" fontId="0" fillId="0" borderId="164" xfId="0" applyFont="1" applyFill="1" applyBorder="1" applyAlignment="1">
      <alignment vertical="center"/>
    </xf>
    <xf numFmtId="0" fontId="21" fillId="0" borderId="172" xfId="0" applyFont="1" applyFill="1" applyBorder="1" applyAlignment="1">
      <alignment horizontal="center" vertical="center" wrapText="1"/>
    </xf>
    <xf numFmtId="0" fontId="21" fillId="0" borderId="173" xfId="0" applyFont="1" applyFill="1" applyBorder="1" applyAlignment="1">
      <alignment horizontal="center" vertical="center" wrapText="1"/>
    </xf>
    <xf numFmtId="0" fontId="22" fillId="0" borderId="172" xfId="0" applyFont="1" applyFill="1" applyBorder="1" applyAlignment="1">
      <alignment horizontal="center" vertical="center" wrapText="1" shrinkToFit="1"/>
    </xf>
    <xf numFmtId="0" fontId="22" fillId="0" borderId="173" xfId="0" applyFont="1" applyFill="1" applyBorder="1" applyAlignment="1">
      <alignment horizontal="center" vertical="center" wrapText="1" shrinkToFit="1"/>
    </xf>
    <xf numFmtId="0" fontId="0" fillId="0" borderId="149"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6"/>
    <cellStyle name="標準 4" xfId="47"/>
    <cellStyle name="標準_02_市政要覧作成資料syokuin" xfId="48"/>
    <cellStyle name="標準_JB16" xfId="49"/>
    <cellStyle name="標準_市勢要覧2012原稿40-49"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19</xdr:row>
      <xdr:rowOff>47625</xdr:rowOff>
    </xdr:from>
    <xdr:to>
      <xdr:col>8</xdr:col>
      <xdr:colOff>152400</xdr:colOff>
      <xdr:row>19</xdr:row>
      <xdr:rowOff>171450</xdr:rowOff>
    </xdr:to>
    <xdr:pic>
      <xdr:nvPicPr>
        <xdr:cNvPr id="410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3800475"/>
          <a:ext cx="1143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219075</xdr:colOff>
      <xdr:row>53</xdr:row>
      <xdr:rowOff>38100</xdr:rowOff>
    </xdr:from>
    <xdr:to>
      <xdr:col>26</xdr:col>
      <xdr:colOff>628650</xdr:colOff>
      <xdr:row>82</xdr:row>
      <xdr:rowOff>95250</xdr:rowOff>
    </xdr:to>
    <xdr:pic>
      <xdr:nvPicPr>
        <xdr:cNvPr id="3216" name="Picture 1" descr="HO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8225" y="5686425"/>
          <a:ext cx="2838450" cy="309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view="pageBreakPreview" zoomScaleNormal="100" zoomScaleSheetLayoutView="100" workbookViewId="0">
      <selection activeCell="B2" sqref="B2"/>
    </sheetView>
  </sheetViews>
  <sheetFormatPr defaultRowHeight="13.5"/>
  <cols>
    <col min="1" max="1" width="2.5" style="10" customWidth="1"/>
    <col min="2" max="2" width="13" style="10" customWidth="1"/>
    <col min="3" max="3" width="12.25" style="10" customWidth="1"/>
    <col min="4" max="4" width="9.625" style="10" customWidth="1"/>
    <col min="5" max="5" width="2.875" style="10" customWidth="1"/>
    <col min="6" max="6" width="9.625" style="10" customWidth="1"/>
    <col min="7" max="7" width="2.625" style="10" customWidth="1"/>
    <col min="8" max="8" width="6.625" style="10" customWidth="1"/>
    <col min="9" max="9" width="12.25" style="10" customWidth="1"/>
    <col min="10" max="10" width="9.625" style="10" customWidth="1"/>
    <col min="11" max="11" width="2.875" style="10" customWidth="1"/>
    <col min="12" max="12" width="9.625" style="10" customWidth="1"/>
    <col min="13" max="13" width="2.625" style="10" customWidth="1"/>
    <col min="14" max="14" width="6.75" style="215" customWidth="1"/>
    <col min="15" max="15" width="12.25" style="10" customWidth="1"/>
    <col min="16" max="16" width="9.625" style="10" customWidth="1"/>
    <col min="17" max="17" width="2.875" style="10" customWidth="1"/>
    <col min="18" max="18" width="9.625" style="10" customWidth="1"/>
    <col min="19" max="19" width="2.5" style="10" customWidth="1"/>
    <col min="20" max="16384" width="9" style="10"/>
  </cols>
  <sheetData>
    <row r="1" spans="1:19" ht="16.5" customHeight="1">
      <c r="A1" s="213" t="s">
        <v>668</v>
      </c>
      <c r="B1" s="213"/>
      <c r="C1" s="213"/>
      <c r="D1" s="213"/>
      <c r="E1" s="214"/>
      <c r="F1" s="214"/>
    </row>
    <row r="2" spans="1:19" ht="11.25" customHeight="1">
      <c r="A2" s="216"/>
      <c r="B2" s="217"/>
      <c r="C2" s="217"/>
      <c r="D2" s="217"/>
      <c r="E2" s="217"/>
      <c r="F2" s="217"/>
      <c r="G2" s="217"/>
      <c r="H2" s="217"/>
      <c r="I2" s="217"/>
      <c r="J2" s="217"/>
      <c r="K2" s="217"/>
      <c r="L2" s="217"/>
      <c r="M2" s="217"/>
      <c r="N2" s="218"/>
      <c r="O2" s="217"/>
      <c r="P2" s="217"/>
      <c r="Q2" s="217"/>
      <c r="R2" s="217"/>
      <c r="S2" s="219"/>
    </row>
    <row r="3" spans="1:19" ht="15.75" customHeight="1">
      <c r="A3" s="220"/>
      <c r="B3" s="221" t="s">
        <v>238</v>
      </c>
      <c r="C3" s="222" t="s">
        <v>156</v>
      </c>
      <c r="D3" s="413" t="s">
        <v>125</v>
      </c>
      <c r="E3" s="413"/>
      <c r="F3" s="414"/>
      <c r="G3" s="88"/>
      <c r="H3" s="221" t="s">
        <v>294</v>
      </c>
      <c r="I3" s="222" t="s">
        <v>156</v>
      </c>
      <c r="J3" s="413" t="s">
        <v>125</v>
      </c>
      <c r="K3" s="413"/>
      <c r="L3" s="414"/>
      <c r="M3" s="88"/>
      <c r="N3" s="221" t="s">
        <v>587</v>
      </c>
      <c r="O3" s="222" t="s">
        <v>156</v>
      </c>
      <c r="P3" s="413" t="s">
        <v>125</v>
      </c>
      <c r="Q3" s="413"/>
      <c r="R3" s="414"/>
      <c r="S3" s="223"/>
    </row>
    <row r="4" spans="1:19" ht="15.75" customHeight="1">
      <c r="A4" s="220"/>
      <c r="B4" s="224" t="s">
        <v>222</v>
      </c>
      <c r="C4" s="225" t="s">
        <v>469</v>
      </c>
      <c r="D4" s="226">
        <v>19650</v>
      </c>
      <c r="E4" s="226" t="s">
        <v>566</v>
      </c>
      <c r="F4" s="227">
        <v>24909</v>
      </c>
      <c r="G4" s="88"/>
      <c r="H4" s="224" t="s">
        <v>222</v>
      </c>
      <c r="I4" s="225" t="s">
        <v>174</v>
      </c>
      <c r="J4" s="228">
        <v>19668</v>
      </c>
      <c r="K4" s="226" t="s">
        <v>566</v>
      </c>
      <c r="L4" s="227">
        <v>20728</v>
      </c>
      <c r="M4" s="88"/>
      <c r="N4" s="224" t="s">
        <v>222</v>
      </c>
      <c r="O4" s="225" t="s">
        <v>302</v>
      </c>
      <c r="P4" s="228">
        <v>19665</v>
      </c>
      <c r="Q4" s="226" t="s">
        <v>566</v>
      </c>
      <c r="R4" s="227">
        <v>20569</v>
      </c>
      <c r="S4" s="223"/>
    </row>
    <row r="5" spans="1:19" ht="15.75" customHeight="1">
      <c r="A5" s="220"/>
      <c r="B5" s="229" t="s">
        <v>341</v>
      </c>
      <c r="C5" s="230" t="s">
        <v>435</v>
      </c>
      <c r="D5" s="231">
        <v>24954</v>
      </c>
      <c r="E5" s="231" t="s">
        <v>566</v>
      </c>
      <c r="F5" s="232">
        <v>30001</v>
      </c>
      <c r="G5" s="88"/>
      <c r="H5" s="229" t="s">
        <v>341</v>
      </c>
      <c r="I5" s="230" t="s">
        <v>527</v>
      </c>
      <c r="J5" s="233">
        <v>20729</v>
      </c>
      <c r="K5" s="231" t="s">
        <v>566</v>
      </c>
      <c r="L5" s="232">
        <v>25496</v>
      </c>
      <c r="M5" s="88"/>
      <c r="N5" s="229" t="s">
        <v>341</v>
      </c>
      <c r="O5" s="230" t="s">
        <v>531</v>
      </c>
      <c r="P5" s="233">
        <v>20638</v>
      </c>
      <c r="Q5" s="231" t="s">
        <v>566</v>
      </c>
      <c r="R5" s="232">
        <v>21115</v>
      </c>
      <c r="S5" s="223"/>
    </row>
    <row r="6" spans="1:19" ht="15.75" customHeight="1">
      <c r="A6" s="220"/>
      <c r="B6" s="229" t="s">
        <v>24</v>
      </c>
      <c r="C6" s="230" t="s">
        <v>183</v>
      </c>
      <c r="D6" s="231">
        <v>30052</v>
      </c>
      <c r="E6" s="231" t="s">
        <v>566</v>
      </c>
      <c r="F6" s="232">
        <v>32973</v>
      </c>
      <c r="G6" s="88"/>
      <c r="H6" s="229" t="s">
        <v>24</v>
      </c>
      <c r="I6" s="230" t="s">
        <v>78</v>
      </c>
      <c r="J6" s="233">
        <v>25538</v>
      </c>
      <c r="K6" s="231" t="s">
        <v>566</v>
      </c>
      <c r="L6" s="232">
        <v>26247</v>
      </c>
      <c r="M6" s="88"/>
      <c r="N6" s="229" t="s">
        <v>24</v>
      </c>
      <c r="O6" s="230" t="s">
        <v>128</v>
      </c>
      <c r="P6" s="233">
        <v>21118</v>
      </c>
      <c r="Q6" s="231" t="s">
        <v>566</v>
      </c>
      <c r="R6" s="232">
        <v>22576</v>
      </c>
      <c r="S6" s="223"/>
    </row>
    <row r="7" spans="1:19" ht="15.75" customHeight="1">
      <c r="A7" s="220"/>
      <c r="B7" s="229" t="s">
        <v>196</v>
      </c>
      <c r="C7" s="230" t="s">
        <v>289</v>
      </c>
      <c r="D7" s="231">
        <v>32974</v>
      </c>
      <c r="E7" s="231" t="s">
        <v>566</v>
      </c>
      <c r="F7" s="232">
        <v>37356</v>
      </c>
      <c r="G7" s="88"/>
      <c r="H7" s="229" t="s">
        <v>196</v>
      </c>
      <c r="I7" s="230" t="s">
        <v>591</v>
      </c>
      <c r="J7" s="233">
        <v>26295</v>
      </c>
      <c r="K7" s="231" t="s">
        <v>566</v>
      </c>
      <c r="L7" s="232">
        <v>27669</v>
      </c>
      <c r="M7" s="88"/>
      <c r="N7" s="229" t="s">
        <v>196</v>
      </c>
      <c r="O7" s="230" t="s">
        <v>183</v>
      </c>
      <c r="P7" s="233">
        <v>22579</v>
      </c>
      <c r="Q7" s="231" t="s">
        <v>566</v>
      </c>
      <c r="R7" s="232">
        <v>23356</v>
      </c>
      <c r="S7" s="223"/>
    </row>
    <row r="8" spans="1:19" ht="15.75" customHeight="1">
      <c r="A8" s="220"/>
      <c r="B8" s="229" t="s">
        <v>256</v>
      </c>
      <c r="C8" s="230" t="s">
        <v>35</v>
      </c>
      <c r="D8" s="234">
        <v>37357</v>
      </c>
      <c r="E8" s="231" t="s">
        <v>566</v>
      </c>
      <c r="F8" s="232">
        <v>40278</v>
      </c>
      <c r="G8" s="88"/>
      <c r="H8" s="229" t="s">
        <v>389</v>
      </c>
      <c r="I8" s="230" t="s">
        <v>82</v>
      </c>
      <c r="J8" s="233">
        <v>27675</v>
      </c>
      <c r="K8" s="231" t="s">
        <v>566</v>
      </c>
      <c r="L8" s="232">
        <v>27982</v>
      </c>
      <c r="M8" s="88"/>
      <c r="N8" s="229" t="s">
        <v>389</v>
      </c>
      <c r="O8" s="230" t="s">
        <v>134</v>
      </c>
      <c r="P8" s="233">
        <v>23356</v>
      </c>
      <c r="Q8" s="231" t="s">
        <v>566</v>
      </c>
      <c r="R8" s="232">
        <v>24037</v>
      </c>
      <c r="S8" s="223"/>
    </row>
    <row r="9" spans="1:19" ht="15.75" customHeight="1">
      <c r="A9" s="220"/>
      <c r="B9" s="235" t="s">
        <v>565</v>
      </c>
      <c r="C9" s="236" t="s">
        <v>158</v>
      </c>
      <c r="D9" s="237">
        <v>40279</v>
      </c>
      <c r="E9" s="238" t="s">
        <v>566</v>
      </c>
      <c r="F9" s="239" t="s">
        <v>42</v>
      </c>
      <c r="G9" s="88"/>
      <c r="H9" s="229" t="s">
        <v>564</v>
      </c>
      <c r="I9" s="230" t="s">
        <v>90</v>
      </c>
      <c r="J9" s="233">
        <v>28045</v>
      </c>
      <c r="K9" s="231" t="s">
        <v>566</v>
      </c>
      <c r="L9" s="232">
        <v>31758</v>
      </c>
      <c r="M9" s="88"/>
      <c r="N9" s="229" t="s">
        <v>564</v>
      </c>
      <c r="O9" s="230" t="s">
        <v>459</v>
      </c>
      <c r="P9" s="233">
        <v>24041</v>
      </c>
      <c r="Q9" s="231" t="s">
        <v>566</v>
      </c>
      <c r="R9" s="232">
        <v>25231</v>
      </c>
      <c r="S9" s="223"/>
    </row>
    <row r="10" spans="1:19" ht="15.75" customHeight="1">
      <c r="A10" s="220"/>
      <c r="B10" s="240"/>
      <c r="C10" s="241"/>
      <c r="D10" s="242"/>
      <c r="E10" s="242"/>
      <c r="F10" s="242"/>
      <c r="G10" s="88"/>
      <c r="H10" s="229" t="s">
        <v>39</v>
      </c>
      <c r="I10" s="230" t="s">
        <v>257</v>
      </c>
      <c r="J10" s="233">
        <v>31773</v>
      </c>
      <c r="K10" s="231" t="s">
        <v>566</v>
      </c>
      <c r="L10" s="232">
        <v>34974</v>
      </c>
      <c r="M10" s="88"/>
      <c r="N10" s="229" t="s">
        <v>39</v>
      </c>
      <c r="O10" s="230" t="s">
        <v>442</v>
      </c>
      <c r="P10" s="233">
        <v>25237</v>
      </c>
      <c r="Q10" s="231" t="s">
        <v>566</v>
      </c>
      <c r="R10" s="232">
        <v>25498</v>
      </c>
      <c r="S10" s="223"/>
    </row>
    <row r="11" spans="1:19" ht="15.75" customHeight="1">
      <c r="A11" s="220"/>
      <c r="B11" s="221" t="s">
        <v>30</v>
      </c>
      <c r="C11" s="222" t="s">
        <v>156</v>
      </c>
      <c r="D11" s="413" t="s">
        <v>125</v>
      </c>
      <c r="E11" s="413"/>
      <c r="F11" s="414"/>
      <c r="G11" s="88"/>
      <c r="H11" s="229" t="s">
        <v>103</v>
      </c>
      <c r="I11" s="230" t="s">
        <v>7</v>
      </c>
      <c r="J11" s="233">
        <v>34975</v>
      </c>
      <c r="K11" s="231" t="s">
        <v>566</v>
      </c>
      <c r="L11" s="243">
        <v>36981</v>
      </c>
      <c r="M11" s="88"/>
      <c r="N11" s="229" t="s">
        <v>2</v>
      </c>
      <c r="O11" s="230" t="s">
        <v>55</v>
      </c>
      <c r="P11" s="233">
        <v>25499</v>
      </c>
      <c r="Q11" s="231" t="s">
        <v>566</v>
      </c>
      <c r="R11" s="232">
        <v>26959</v>
      </c>
      <c r="S11" s="223"/>
    </row>
    <row r="12" spans="1:19" ht="15.75" customHeight="1">
      <c r="A12" s="220"/>
      <c r="B12" s="224" t="s">
        <v>222</v>
      </c>
      <c r="C12" s="225" t="s">
        <v>40</v>
      </c>
      <c r="D12" s="228">
        <v>19701</v>
      </c>
      <c r="E12" s="226" t="s">
        <v>566</v>
      </c>
      <c r="F12" s="227">
        <v>22050</v>
      </c>
      <c r="G12" s="88"/>
      <c r="H12" s="244" t="s">
        <v>181</v>
      </c>
      <c r="I12" s="245" t="s">
        <v>485</v>
      </c>
      <c r="J12" s="246">
        <v>36983</v>
      </c>
      <c r="K12" s="231" t="s">
        <v>566</v>
      </c>
      <c r="L12" s="243">
        <v>37362</v>
      </c>
      <c r="M12" s="88"/>
      <c r="N12" s="229" t="s">
        <v>588</v>
      </c>
      <c r="O12" s="230" t="s">
        <v>351</v>
      </c>
      <c r="P12" s="233">
        <v>26960</v>
      </c>
      <c r="Q12" s="231" t="s">
        <v>566</v>
      </c>
      <c r="R12" s="232">
        <v>27464</v>
      </c>
      <c r="S12" s="223"/>
    </row>
    <row r="13" spans="1:19" ht="15.75" customHeight="1">
      <c r="A13" s="220"/>
      <c r="B13" s="229" t="s">
        <v>341</v>
      </c>
      <c r="C13" s="230" t="s">
        <v>560</v>
      </c>
      <c r="D13" s="233">
        <v>22083</v>
      </c>
      <c r="E13" s="231" t="s">
        <v>566</v>
      </c>
      <c r="F13" s="232">
        <v>23543</v>
      </c>
      <c r="G13" s="88"/>
      <c r="H13" s="244" t="s">
        <v>3</v>
      </c>
      <c r="I13" s="230" t="s">
        <v>353</v>
      </c>
      <c r="J13" s="233">
        <v>37421</v>
      </c>
      <c r="K13" s="231" t="s">
        <v>566</v>
      </c>
      <c r="L13" s="232">
        <v>39903</v>
      </c>
      <c r="M13" s="88"/>
      <c r="N13" s="229" t="s">
        <v>493</v>
      </c>
      <c r="O13" s="230" t="s">
        <v>134</v>
      </c>
      <c r="P13" s="233">
        <v>27464</v>
      </c>
      <c r="Q13" s="231" t="s">
        <v>566</v>
      </c>
      <c r="R13" s="232">
        <v>28420</v>
      </c>
      <c r="S13" s="223"/>
    </row>
    <row r="14" spans="1:19" ht="15.75" customHeight="1">
      <c r="A14" s="220"/>
      <c r="B14" s="229" t="s">
        <v>24</v>
      </c>
      <c r="C14" s="230" t="s">
        <v>237</v>
      </c>
      <c r="D14" s="233">
        <v>23592</v>
      </c>
      <c r="E14" s="231" t="s">
        <v>566</v>
      </c>
      <c r="F14" s="232">
        <v>24937</v>
      </c>
      <c r="G14" s="88"/>
      <c r="H14" s="247" t="s">
        <v>140</v>
      </c>
      <c r="I14" s="236" t="s">
        <v>318</v>
      </c>
      <c r="J14" s="248">
        <v>39904</v>
      </c>
      <c r="K14" s="238" t="s">
        <v>566</v>
      </c>
      <c r="L14" s="249" t="s">
        <v>42</v>
      </c>
      <c r="M14" s="88"/>
      <c r="N14" s="229" t="s">
        <v>140</v>
      </c>
      <c r="O14" s="230" t="s">
        <v>385</v>
      </c>
      <c r="P14" s="233">
        <v>28422</v>
      </c>
      <c r="Q14" s="231" t="s">
        <v>566</v>
      </c>
      <c r="R14" s="232">
        <v>28921</v>
      </c>
      <c r="S14" s="223"/>
    </row>
    <row r="15" spans="1:19" ht="15.75" customHeight="1">
      <c r="A15" s="220"/>
      <c r="B15" s="229" t="s">
        <v>196</v>
      </c>
      <c r="C15" s="230" t="s">
        <v>392</v>
      </c>
      <c r="D15" s="233">
        <v>25127</v>
      </c>
      <c r="E15" s="231" t="s">
        <v>566</v>
      </c>
      <c r="F15" s="232">
        <v>27673</v>
      </c>
      <c r="G15" s="88"/>
      <c r="H15" s="250"/>
      <c r="I15" s="251"/>
      <c r="J15" s="252"/>
      <c r="K15" s="253"/>
      <c r="L15" s="254"/>
      <c r="M15" s="88"/>
      <c r="N15" s="229" t="s">
        <v>167</v>
      </c>
      <c r="O15" s="230" t="s">
        <v>291</v>
      </c>
      <c r="P15" s="233">
        <v>28921</v>
      </c>
      <c r="Q15" s="231" t="s">
        <v>566</v>
      </c>
      <c r="R15" s="232">
        <v>29881</v>
      </c>
      <c r="S15" s="223"/>
    </row>
    <row r="16" spans="1:19" ht="15.75" customHeight="1">
      <c r="A16" s="220"/>
      <c r="B16" s="229" t="s">
        <v>389</v>
      </c>
      <c r="C16" s="230" t="s">
        <v>157</v>
      </c>
      <c r="D16" s="233">
        <v>27751</v>
      </c>
      <c r="E16" s="231" t="s">
        <v>566</v>
      </c>
      <c r="F16" s="232">
        <v>29035</v>
      </c>
      <c r="G16" s="88"/>
      <c r="H16" s="221" t="s">
        <v>26</v>
      </c>
      <c r="I16" s="222" t="s">
        <v>156</v>
      </c>
      <c r="J16" s="415" t="s">
        <v>125</v>
      </c>
      <c r="K16" s="413"/>
      <c r="L16" s="414"/>
      <c r="M16" s="88"/>
      <c r="N16" s="229" t="s">
        <v>84</v>
      </c>
      <c r="O16" s="230" t="s">
        <v>102</v>
      </c>
      <c r="P16" s="233">
        <v>29882</v>
      </c>
      <c r="Q16" s="231" t="s">
        <v>566</v>
      </c>
      <c r="R16" s="232">
        <v>30583</v>
      </c>
      <c r="S16" s="223"/>
    </row>
    <row r="17" spans="1:19" ht="15.75" customHeight="1">
      <c r="A17" s="220"/>
      <c r="B17" s="229" t="s">
        <v>564</v>
      </c>
      <c r="C17" s="230" t="s">
        <v>127</v>
      </c>
      <c r="D17" s="233">
        <v>29058</v>
      </c>
      <c r="E17" s="231" t="s">
        <v>566</v>
      </c>
      <c r="F17" s="232">
        <v>30053</v>
      </c>
      <c r="G17" s="88"/>
      <c r="H17" s="224" t="s">
        <v>222</v>
      </c>
      <c r="I17" s="225" t="s">
        <v>85</v>
      </c>
      <c r="J17" s="228">
        <v>19665</v>
      </c>
      <c r="K17" s="226" t="s">
        <v>566</v>
      </c>
      <c r="L17" s="227">
        <v>20569</v>
      </c>
      <c r="M17" s="88"/>
      <c r="N17" s="229" t="s">
        <v>111</v>
      </c>
      <c r="O17" s="230" t="s">
        <v>293</v>
      </c>
      <c r="P17" s="233">
        <v>30583</v>
      </c>
      <c r="Q17" s="231" t="s">
        <v>566</v>
      </c>
      <c r="R17" s="232">
        <v>31342</v>
      </c>
      <c r="S17" s="223"/>
    </row>
    <row r="18" spans="1:19" ht="15.75" customHeight="1">
      <c r="A18" s="220"/>
      <c r="B18" s="229" t="s">
        <v>39</v>
      </c>
      <c r="C18" s="230" t="s">
        <v>486</v>
      </c>
      <c r="D18" s="233">
        <v>30065</v>
      </c>
      <c r="E18" s="231" t="s">
        <v>566</v>
      </c>
      <c r="F18" s="232">
        <v>31525</v>
      </c>
      <c r="G18" s="88"/>
      <c r="H18" s="229" t="s">
        <v>341</v>
      </c>
      <c r="I18" s="230" t="s">
        <v>581</v>
      </c>
      <c r="J18" s="233">
        <v>20569</v>
      </c>
      <c r="K18" s="231" t="s">
        <v>566</v>
      </c>
      <c r="L18" s="232">
        <v>22552</v>
      </c>
      <c r="M18" s="88"/>
      <c r="N18" s="229" t="s">
        <v>288</v>
      </c>
      <c r="O18" s="230" t="s">
        <v>386</v>
      </c>
      <c r="P18" s="233">
        <v>31346</v>
      </c>
      <c r="Q18" s="231" t="s">
        <v>566</v>
      </c>
      <c r="R18" s="232">
        <v>32803</v>
      </c>
      <c r="S18" s="223"/>
    </row>
    <row r="19" spans="1:19" ht="15.75" customHeight="1">
      <c r="A19" s="220"/>
      <c r="B19" s="229" t="s">
        <v>2</v>
      </c>
      <c r="C19" s="230" t="s">
        <v>239</v>
      </c>
      <c r="D19" s="233">
        <v>31580</v>
      </c>
      <c r="E19" s="231" t="s">
        <v>566</v>
      </c>
      <c r="F19" s="232">
        <v>33030</v>
      </c>
      <c r="G19" s="88"/>
      <c r="H19" s="229" t="s">
        <v>24</v>
      </c>
      <c r="I19" s="230" t="s">
        <v>427</v>
      </c>
      <c r="J19" s="233">
        <v>22579</v>
      </c>
      <c r="K19" s="231" t="s">
        <v>566</v>
      </c>
      <c r="L19" s="232">
        <v>23356</v>
      </c>
      <c r="M19" s="88"/>
      <c r="N19" s="229" t="s">
        <v>105</v>
      </c>
      <c r="O19" s="230" t="s">
        <v>75</v>
      </c>
      <c r="P19" s="233">
        <v>32804</v>
      </c>
      <c r="Q19" s="231" t="s">
        <v>566</v>
      </c>
      <c r="R19" s="232">
        <v>33315</v>
      </c>
      <c r="S19" s="223"/>
    </row>
    <row r="20" spans="1:19" ht="15.75" customHeight="1">
      <c r="A20" s="220"/>
      <c r="B20" s="229" t="s">
        <v>588</v>
      </c>
      <c r="C20" s="230" t="s">
        <v>223</v>
      </c>
      <c r="D20" s="233">
        <v>33077</v>
      </c>
      <c r="E20" s="231" t="s">
        <v>566</v>
      </c>
      <c r="F20" s="232">
        <v>34515</v>
      </c>
      <c r="G20" s="88"/>
      <c r="H20" s="229" t="s">
        <v>196</v>
      </c>
      <c r="I20" s="230" t="s">
        <v>654</v>
      </c>
      <c r="J20" s="233">
        <v>23356</v>
      </c>
      <c r="K20" s="231" t="s">
        <v>566</v>
      </c>
      <c r="L20" s="232">
        <v>24037</v>
      </c>
      <c r="M20" s="88"/>
      <c r="N20" s="229" t="s">
        <v>44</v>
      </c>
      <c r="O20" s="230" t="s">
        <v>544</v>
      </c>
      <c r="P20" s="233">
        <v>33315</v>
      </c>
      <c r="Q20" s="231" t="s">
        <v>566</v>
      </c>
      <c r="R20" s="232">
        <v>33585</v>
      </c>
      <c r="S20" s="223"/>
    </row>
    <row r="21" spans="1:19" ht="15.75" customHeight="1">
      <c r="A21" s="220"/>
      <c r="B21" s="229" t="s">
        <v>493</v>
      </c>
      <c r="C21" s="230" t="s">
        <v>319</v>
      </c>
      <c r="D21" s="233">
        <v>34516</v>
      </c>
      <c r="E21" s="231" t="s">
        <v>566</v>
      </c>
      <c r="F21" s="232">
        <v>35976</v>
      </c>
      <c r="G21" s="88"/>
      <c r="H21" s="229" t="s">
        <v>389</v>
      </c>
      <c r="I21" s="230" t="s">
        <v>183</v>
      </c>
      <c r="J21" s="233">
        <v>24040</v>
      </c>
      <c r="K21" s="231" t="s">
        <v>566</v>
      </c>
      <c r="L21" s="232">
        <v>25498</v>
      </c>
      <c r="M21" s="88"/>
      <c r="N21" s="229" t="s">
        <v>471</v>
      </c>
      <c r="O21" s="230" t="s">
        <v>521</v>
      </c>
      <c r="P21" s="233">
        <v>33585</v>
      </c>
      <c r="Q21" s="231" t="s">
        <v>566</v>
      </c>
      <c r="R21" s="232">
        <v>34264</v>
      </c>
      <c r="S21" s="223"/>
    </row>
    <row r="22" spans="1:19" ht="15.75" customHeight="1">
      <c r="A22" s="220"/>
      <c r="B22" s="229" t="s">
        <v>140</v>
      </c>
      <c r="C22" s="230" t="s">
        <v>10</v>
      </c>
      <c r="D22" s="233">
        <v>35977</v>
      </c>
      <c r="E22" s="231" t="s">
        <v>566</v>
      </c>
      <c r="F22" s="232">
        <v>37357</v>
      </c>
      <c r="G22" s="88"/>
      <c r="H22" s="229" t="s">
        <v>564</v>
      </c>
      <c r="I22" s="230" t="s">
        <v>128</v>
      </c>
      <c r="J22" s="233">
        <v>25499</v>
      </c>
      <c r="K22" s="231" t="s">
        <v>566</v>
      </c>
      <c r="L22" s="232">
        <v>26959</v>
      </c>
      <c r="M22" s="88"/>
      <c r="N22" s="229" t="s">
        <v>299</v>
      </c>
      <c r="O22" s="230" t="s">
        <v>277</v>
      </c>
      <c r="P22" s="233">
        <v>34267</v>
      </c>
      <c r="Q22" s="231" t="s">
        <v>566</v>
      </c>
      <c r="R22" s="232">
        <v>34967</v>
      </c>
      <c r="S22" s="223"/>
    </row>
    <row r="23" spans="1:19" ht="15.75" customHeight="1">
      <c r="A23" s="220"/>
      <c r="B23" s="229" t="s">
        <v>68</v>
      </c>
      <c r="C23" s="230" t="s">
        <v>171</v>
      </c>
      <c r="D23" s="234">
        <v>37369</v>
      </c>
      <c r="E23" s="231" t="s">
        <v>566</v>
      </c>
      <c r="F23" s="232">
        <v>38077</v>
      </c>
      <c r="G23" s="88"/>
      <c r="H23" s="229" t="s">
        <v>39</v>
      </c>
      <c r="I23" s="230" t="s">
        <v>206</v>
      </c>
      <c r="J23" s="233">
        <v>26960</v>
      </c>
      <c r="K23" s="231" t="s">
        <v>566</v>
      </c>
      <c r="L23" s="232">
        <v>29108</v>
      </c>
      <c r="M23" s="88"/>
      <c r="N23" s="229" t="s">
        <v>161</v>
      </c>
      <c r="O23" s="230" t="s">
        <v>439</v>
      </c>
      <c r="P23" s="233">
        <v>34967</v>
      </c>
      <c r="Q23" s="231" t="s">
        <v>566</v>
      </c>
      <c r="R23" s="232">
        <v>35725</v>
      </c>
      <c r="S23" s="223"/>
    </row>
    <row r="24" spans="1:19" ht="15.75" customHeight="1">
      <c r="A24" s="220"/>
      <c r="B24" s="244" t="s">
        <v>549</v>
      </c>
      <c r="C24" s="230" t="s">
        <v>449</v>
      </c>
      <c r="D24" s="234">
        <v>38159</v>
      </c>
      <c r="E24" s="231" t="s">
        <v>566</v>
      </c>
      <c r="F24" s="232">
        <v>39263</v>
      </c>
      <c r="G24" s="88"/>
      <c r="H24" s="229" t="s">
        <v>2</v>
      </c>
      <c r="I24" s="230" t="s">
        <v>482</v>
      </c>
      <c r="J24" s="233">
        <v>29108</v>
      </c>
      <c r="K24" s="231" t="s">
        <v>566</v>
      </c>
      <c r="L24" s="232">
        <v>29881</v>
      </c>
      <c r="M24" s="88"/>
      <c r="N24" s="229" t="s">
        <v>114</v>
      </c>
      <c r="O24" s="230" t="s">
        <v>399</v>
      </c>
      <c r="P24" s="233">
        <v>35726</v>
      </c>
      <c r="Q24" s="231" t="s">
        <v>566</v>
      </c>
      <c r="R24" s="232">
        <v>36424</v>
      </c>
      <c r="S24" s="223"/>
    </row>
    <row r="25" spans="1:19" ht="15.75" customHeight="1">
      <c r="A25" s="220"/>
      <c r="B25" s="229" t="s">
        <v>219</v>
      </c>
      <c r="C25" s="255" t="s">
        <v>456</v>
      </c>
      <c r="D25" s="231">
        <v>39433</v>
      </c>
      <c r="E25" s="231" t="s">
        <v>566</v>
      </c>
      <c r="F25" s="232">
        <v>40094</v>
      </c>
      <c r="G25" s="256"/>
      <c r="H25" s="229" t="s">
        <v>588</v>
      </c>
      <c r="I25" s="230" t="s">
        <v>291</v>
      </c>
      <c r="J25" s="233">
        <v>29882</v>
      </c>
      <c r="K25" s="231" t="s">
        <v>566</v>
      </c>
      <c r="L25" s="232">
        <v>32803</v>
      </c>
      <c r="M25" s="88"/>
      <c r="N25" s="229" t="s">
        <v>534</v>
      </c>
      <c r="O25" s="230" t="s">
        <v>11</v>
      </c>
      <c r="P25" s="233">
        <v>36424</v>
      </c>
      <c r="Q25" s="231" t="s">
        <v>566</v>
      </c>
      <c r="R25" s="232">
        <v>37186</v>
      </c>
      <c r="S25" s="223"/>
    </row>
    <row r="26" spans="1:19" ht="15.75" customHeight="1">
      <c r="A26" s="220"/>
      <c r="B26" s="257" t="s">
        <v>606</v>
      </c>
      <c r="C26" s="258" t="s">
        <v>607</v>
      </c>
      <c r="D26" s="259">
        <v>40360</v>
      </c>
      <c r="E26" s="259" t="s">
        <v>605</v>
      </c>
      <c r="F26" s="260">
        <v>41364</v>
      </c>
      <c r="G26" s="88"/>
      <c r="H26" s="229" t="s">
        <v>493</v>
      </c>
      <c r="I26" s="230" t="s">
        <v>583</v>
      </c>
      <c r="J26" s="233">
        <v>32804</v>
      </c>
      <c r="K26" s="231" t="s">
        <v>566</v>
      </c>
      <c r="L26" s="232">
        <v>33037</v>
      </c>
      <c r="M26" s="88"/>
      <c r="N26" s="229" t="s">
        <v>200</v>
      </c>
      <c r="O26" s="230" t="s">
        <v>184</v>
      </c>
      <c r="P26" s="233">
        <v>37187</v>
      </c>
      <c r="Q26" s="231" t="s">
        <v>566</v>
      </c>
      <c r="R26" s="232">
        <v>37410</v>
      </c>
      <c r="S26" s="223"/>
    </row>
    <row r="27" spans="1:19" ht="15.75" customHeight="1">
      <c r="A27" s="220"/>
      <c r="B27" s="235" t="s">
        <v>601</v>
      </c>
      <c r="C27" s="371" t="s">
        <v>602</v>
      </c>
      <c r="D27" s="238">
        <v>41365</v>
      </c>
      <c r="E27" s="238" t="s">
        <v>605</v>
      </c>
      <c r="F27" s="239" t="s">
        <v>604</v>
      </c>
      <c r="G27" s="88"/>
      <c r="H27" s="229" t="s">
        <v>140</v>
      </c>
      <c r="I27" s="230" t="s">
        <v>118</v>
      </c>
      <c r="J27" s="233">
        <v>33038</v>
      </c>
      <c r="K27" s="231" t="s">
        <v>566</v>
      </c>
      <c r="L27" s="232">
        <v>33585</v>
      </c>
      <c r="M27" s="88"/>
      <c r="N27" s="229" t="s">
        <v>216</v>
      </c>
      <c r="O27" s="230" t="s">
        <v>269</v>
      </c>
      <c r="P27" s="234">
        <v>37410</v>
      </c>
      <c r="Q27" s="231" t="s">
        <v>566</v>
      </c>
      <c r="R27" s="232">
        <v>37435</v>
      </c>
      <c r="S27" s="223"/>
    </row>
    <row r="28" spans="1:19" ht="15.75" customHeight="1">
      <c r="A28" s="220"/>
      <c r="B28" s="261"/>
      <c r="C28" s="88"/>
      <c r="D28" s="88"/>
      <c r="E28" s="88"/>
      <c r="F28" s="88"/>
      <c r="G28" s="88"/>
      <c r="H28" s="229" t="s">
        <v>167</v>
      </c>
      <c r="I28" s="230" t="s">
        <v>351</v>
      </c>
      <c r="J28" s="233">
        <v>33585</v>
      </c>
      <c r="K28" s="231" t="s">
        <v>566</v>
      </c>
      <c r="L28" s="232">
        <v>34264</v>
      </c>
      <c r="M28" s="88"/>
      <c r="N28" s="229" t="s">
        <v>188</v>
      </c>
      <c r="O28" s="230" t="s">
        <v>450</v>
      </c>
      <c r="P28" s="233">
        <v>37459</v>
      </c>
      <c r="Q28" s="231" t="s">
        <v>566</v>
      </c>
      <c r="R28" s="232">
        <v>37875</v>
      </c>
      <c r="S28" s="223"/>
    </row>
    <row r="29" spans="1:19" ht="15.75" customHeight="1">
      <c r="A29" s="220"/>
      <c r="B29" s="221" t="s">
        <v>467</v>
      </c>
      <c r="C29" s="222" t="s">
        <v>156</v>
      </c>
      <c r="D29" s="413" t="s">
        <v>125</v>
      </c>
      <c r="E29" s="413"/>
      <c r="F29" s="414"/>
      <c r="G29" s="88"/>
      <c r="H29" s="229" t="s">
        <v>84</v>
      </c>
      <c r="I29" s="230" t="s">
        <v>293</v>
      </c>
      <c r="J29" s="233">
        <v>34267</v>
      </c>
      <c r="K29" s="231" t="s">
        <v>566</v>
      </c>
      <c r="L29" s="232">
        <v>34967</v>
      </c>
      <c r="M29" s="88"/>
      <c r="N29" s="229" t="s">
        <v>86</v>
      </c>
      <c r="O29" s="230" t="s">
        <v>402</v>
      </c>
      <c r="P29" s="234">
        <v>37875</v>
      </c>
      <c r="Q29" s="231" t="s">
        <v>566</v>
      </c>
      <c r="R29" s="232">
        <v>38647</v>
      </c>
      <c r="S29" s="223"/>
    </row>
    <row r="30" spans="1:19" ht="15.75" customHeight="1">
      <c r="A30" s="220"/>
      <c r="B30" s="224" t="s">
        <v>222</v>
      </c>
      <c r="C30" s="225" t="s">
        <v>535</v>
      </c>
      <c r="D30" s="228">
        <v>19701</v>
      </c>
      <c r="E30" s="226" t="s">
        <v>566</v>
      </c>
      <c r="F30" s="227">
        <v>20454</v>
      </c>
      <c r="G30" s="88"/>
      <c r="H30" s="229" t="s">
        <v>111</v>
      </c>
      <c r="I30" s="230" t="s">
        <v>162</v>
      </c>
      <c r="J30" s="233">
        <v>34967</v>
      </c>
      <c r="K30" s="231" t="s">
        <v>566</v>
      </c>
      <c r="L30" s="232">
        <v>35725</v>
      </c>
      <c r="M30" s="88"/>
      <c r="N30" s="229" t="s">
        <v>107</v>
      </c>
      <c r="O30" s="230" t="s">
        <v>624</v>
      </c>
      <c r="P30" s="234">
        <v>38649</v>
      </c>
      <c r="Q30" s="231" t="s">
        <v>566</v>
      </c>
      <c r="R30" s="232">
        <v>39388</v>
      </c>
      <c r="S30" s="223"/>
    </row>
    <row r="31" spans="1:19" ht="15.75" customHeight="1">
      <c r="A31" s="220"/>
      <c r="B31" s="229" t="s">
        <v>341</v>
      </c>
      <c r="C31" s="230" t="s">
        <v>149</v>
      </c>
      <c r="D31" s="233">
        <v>20455</v>
      </c>
      <c r="E31" s="231" t="s">
        <v>566</v>
      </c>
      <c r="F31" s="232">
        <v>23376</v>
      </c>
      <c r="G31" s="88"/>
      <c r="H31" s="229" t="s">
        <v>288</v>
      </c>
      <c r="I31" s="230" t="s">
        <v>277</v>
      </c>
      <c r="J31" s="233">
        <v>35726</v>
      </c>
      <c r="K31" s="231" t="s">
        <v>566</v>
      </c>
      <c r="L31" s="232">
        <v>36595</v>
      </c>
      <c r="M31" s="88"/>
      <c r="N31" s="229" t="s">
        <v>309</v>
      </c>
      <c r="O31" s="262" t="s">
        <v>444</v>
      </c>
      <c r="P31" s="234">
        <v>39388</v>
      </c>
      <c r="Q31" s="231" t="s">
        <v>566</v>
      </c>
      <c r="R31" s="232">
        <v>40108</v>
      </c>
      <c r="S31" s="223"/>
    </row>
    <row r="32" spans="1:19" ht="15.75" customHeight="1">
      <c r="A32" s="220"/>
      <c r="B32" s="229" t="s">
        <v>24</v>
      </c>
      <c r="C32" s="230" t="s">
        <v>78</v>
      </c>
      <c r="D32" s="233">
        <v>23384</v>
      </c>
      <c r="E32" s="231" t="s">
        <v>566</v>
      </c>
      <c r="F32" s="232">
        <v>25537</v>
      </c>
      <c r="G32" s="88"/>
      <c r="H32" s="229" t="s">
        <v>123</v>
      </c>
      <c r="I32" s="230" t="s">
        <v>293</v>
      </c>
      <c r="J32" s="233">
        <v>36595</v>
      </c>
      <c r="K32" s="231" t="s">
        <v>566</v>
      </c>
      <c r="L32" s="232">
        <v>37186</v>
      </c>
      <c r="M32" s="88"/>
      <c r="N32" s="257" t="s">
        <v>19</v>
      </c>
      <c r="O32" s="263" t="s">
        <v>136</v>
      </c>
      <c r="P32" s="264">
        <v>40109</v>
      </c>
      <c r="Q32" s="259" t="s">
        <v>566</v>
      </c>
      <c r="R32" s="232">
        <v>40807</v>
      </c>
      <c r="S32" s="223"/>
    </row>
    <row r="33" spans="1:20" ht="15.75" customHeight="1">
      <c r="A33" s="220"/>
      <c r="B33" s="229" t="s">
        <v>196</v>
      </c>
      <c r="C33" s="230" t="s">
        <v>157</v>
      </c>
      <c r="D33" s="233">
        <v>25538</v>
      </c>
      <c r="E33" s="231" t="s">
        <v>566</v>
      </c>
      <c r="F33" s="232">
        <v>27750</v>
      </c>
      <c r="G33" s="88"/>
      <c r="H33" s="229" t="s">
        <v>582</v>
      </c>
      <c r="I33" s="230" t="s">
        <v>430</v>
      </c>
      <c r="J33" s="233">
        <v>37187</v>
      </c>
      <c r="K33" s="231" t="s">
        <v>566</v>
      </c>
      <c r="L33" s="232">
        <v>37397</v>
      </c>
      <c r="M33" s="88"/>
      <c r="N33" s="16" t="s">
        <v>613</v>
      </c>
      <c r="O33" s="263" t="s">
        <v>614</v>
      </c>
      <c r="P33" s="264">
        <v>40807</v>
      </c>
      <c r="Q33" s="259" t="s">
        <v>605</v>
      </c>
      <c r="R33" s="260">
        <v>41569</v>
      </c>
      <c r="S33" s="223"/>
    </row>
    <row r="34" spans="1:20" ht="15.75" customHeight="1">
      <c r="A34" s="220"/>
      <c r="B34" s="229" t="s">
        <v>389</v>
      </c>
      <c r="C34" s="230" t="s">
        <v>127</v>
      </c>
      <c r="D34" s="233">
        <v>27751</v>
      </c>
      <c r="E34" s="231" t="s">
        <v>566</v>
      </c>
      <c r="F34" s="232">
        <v>29057</v>
      </c>
      <c r="G34" s="88"/>
      <c r="H34" s="229" t="s">
        <v>584</v>
      </c>
      <c r="I34" s="230" t="s">
        <v>593</v>
      </c>
      <c r="J34" s="233">
        <v>37410</v>
      </c>
      <c r="K34" s="231" t="s">
        <v>566</v>
      </c>
      <c r="L34" s="232">
        <v>37459</v>
      </c>
      <c r="M34" s="88"/>
      <c r="N34" s="244" t="s">
        <v>615</v>
      </c>
      <c r="O34" s="262" t="s">
        <v>616</v>
      </c>
      <c r="P34" s="234">
        <v>41572</v>
      </c>
      <c r="Q34" s="231" t="s">
        <v>603</v>
      </c>
      <c r="R34" s="232">
        <v>41624</v>
      </c>
      <c r="S34" s="223"/>
    </row>
    <row r="35" spans="1:20" ht="15.75" customHeight="1">
      <c r="A35" s="220"/>
      <c r="B35" s="229" t="s">
        <v>564</v>
      </c>
      <c r="C35" s="230" t="s">
        <v>191</v>
      </c>
      <c r="D35" s="233">
        <v>29058</v>
      </c>
      <c r="E35" s="231" t="s">
        <v>566</v>
      </c>
      <c r="F35" s="232">
        <v>31274</v>
      </c>
      <c r="G35" s="88"/>
      <c r="H35" s="229" t="s">
        <v>272</v>
      </c>
      <c r="I35" s="230" t="s">
        <v>175</v>
      </c>
      <c r="J35" s="234">
        <v>37459</v>
      </c>
      <c r="K35" s="231" t="s">
        <v>566</v>
      </c>
      <c r="L35" s="232">
        <v>37875</v>
      </c>
      <c r="M35" s="88"/>
      <c r="N35" s="247" t="s">
        <v>617</v>
      </c>
      <c r="O35" s="372" t="s">
        <v>618</v>
      </c>
      <c r="P35" s="237">
        <v>41624</v>
      </c>
      <c r="Q35" s="373" t="s">
        <v>603</v>
      </c>
      <c r="R35" s="374" t="s">
        <v>612</v>
      </c>
      <c r="S35" s="223"/>
    </row>
    <row r="36" spans="1:20" ht="15.75" customHeight="1">
      <c r="A36" s="220"/>
      <c r="B36" s="229" t="s">
        <v>39</v>
      </c>
      <c r="C36" s="230" t="s">
        <v>227</v>
      </c>
      <c r="D36" s="233">
        <v>31413</v>
      </c>
      <c r="E36" s="231" t="s">
        <v>566</v>
      </c>
      <c r="F36" s="232">
        <v>32873</v>
      </c>
      <c r="G36" s="88"/>
      <c r="H36" s="229" t="s">
        <v>393</v>
      </c>
      <c r="I36" s="230" t="s">
        <v>450</v>
      </c>
      <c r="J36" s="234">
        <v>37875</v>
      </c>
      <c r="K36" s="231" t="s">
        <v>566</v>
      </c>
      <c r="L36" s="232">
        <v>39388</v>
      </c>
      <c r="M36" s="88"/>
      <c r="N36" s="261"/>
      <c r="O36" s="88"/>
      <c r="P36" s="88"/>
      <c r="Q36" s="88"/>
      <c r="R36" s="88"/>
      <c r="S36" s="223"/>
    </row>
    <row r="37" spans="1:20" ht="15.75" customHeight="1">
      <c r="A37" s="220"/>
      <c r="B37" s="229" t="s">
        <v>2</v>
      </c>
      <c r="C37" s="230" t="s">
        <v>569</v>
      </c>
      <c r="D37" s="233">
        <v>32874</v>
      </c>
      <c r="E37" s="231" t="s">
        <v>566</v>
      </c>
      <c r="F37" s="232">
        <v>34334</v>
      </c>
      <c r="G37" s="88"/>
      <c r="H37" s="229" t="s">
        <v>194</v>
      </c>
      <c r="I37" s="230" t="s">
        <v>99</v>
      </c>
      <c r="J37" s="234">
        <v>39388</v>
      </c>
      <c r="K37" s="231" t="s">
        <v>566</v>
      </c>
      <c r="L37" s="232">
        <v>40108</v>
      </c>
      <c r="M37" s="88"/>
      <c r="N37" s="261"/>
      <c r="O37" s="88"/>
      <c r="P37" s="88"/>
      <c r="Q37" s="88"/>
      <c r="R37" s="88"/>
      <c r="S37" s="223"/>
    </row>
    <row r="38" spans="1:20" ht="15.75" customHeight="1">
      <c r="A38" s="220"/>
      <c r="B38" s="229" t="s">
        <v>588</v>
      </c>
      <c r="C38" s="230" t="s">
        <v>494</v>
      </c>
      <c r="D38" s="233">
        <v>34499</v>
      </c>
      <c r="E38" s="231" t="s">
        <v>566</v>
      </c>
      <c r="F38" s="232">
        <v>35959</v>
      </c>
      <c r="G38" s="88"/>
      <c r="H38" s="229" t="s">
        <v>391</v>
      </c>
      <c r="I38" s="230" t="s">
        <v>175</v>
      </c>
      <c r="J38" s="234">
        <v>40109</v>
      </c>
      <c r="K38" s="231" t="s">
        <v>566</v>
      </c>
      <c r="L38" s="232">
        <v>40807</v>
      </c>
      <c r="M38" s="88"/>
      <c r="N38" s="261"/>
      <c r="O38" s="88"/>
      <c r="P38" s="88"/>
      <c r="Q38" s="88"/>
      <c r="R38" s="88"/>
      <c r="S38" s="223"/>
    </row>
    <row r="39" spans="1:20" ht="15.75" customHeight="1">
      <c r="A39" s="220"/>
      <c r="B39" s="229" t="s">
        <v>493</v>
      </c>
      <c r="C39" s="230" t="s">
        <v>538</v>
      </c>
      <c r="D39" s="233">
        <v>35965</v>
      </c>
      <c r="E39" s="231" t="s">
        <v>566</v>
      </c>
      <c r="F39" s="232">
        <v>37357</v>
      </c>
      <c r="G39" s="88"/>
      <c r="H39" s="265" t="s">
        <v>608</v>
      </c>
      <c r="I39" s="266" t="s">
        <v>609</v>
      </c>
      <c r="J39" s="264">
        <v>40807</v>
      </c>
      <c r="K39" s="259" t="s">
        <v>605</v>
      </c>
      <c r="L39" s="260">
        <v>41569</v>
      </c>
      <c r="M39" s="88"/>
      <c r="N39" s="261"/>
      <c r="O39" s="88"/>
      <c r="P39" s="88"/>
      <c r="Q39" s="88"/>
      <c r="R39" s="88"/>
      <c r="S39" s="223"/>
    </row>
    <row r="40" spans="1:20" ht="15.75" customHeight="1">
      <c r="A40" s="220"/>
      <c r="B40" s="235" t="s">
        <v>213</v>
      </c>
      <c r="C40" s="236" t="s">
        <v>434</v>
      </c>
      <c r="D40" s="237">
        <v>37603</v>
      </c>
      <c r="E40" s="238" t="s">
        <v>566</v>
      </c>
      <c r="F40" s="239">
        <v>38717</v>
      </c>
      <c r="G40" s="101"/>
      <c r="H40" s="247" t="s">
        <v>610</v>
      </c>
      <c r="I40" s="236" t="s">
        <v>611</v>
      </c>
      <c r="J40" s="237">
        <v>41572</v>
      </c>
      <c r="K40" s="238" t="s">
        <v>605</v>
      </c>
      <c r="L40" s="249" t="s">
        <v>612</v>
      </c>
      <c r="M40" s="101"/>
      <c r="N40" s="267" t="s">
        <v>656</v>
      </c>
      <c r="O40" s="101"/>
      <c r="P40" s="101"/>
      <c r="Q40" s="101"/>
      <c r="R40" s="101"/>
      <c r="S40" s="223"/>
    </row>
    <row r="41" spans="1:20" ht="6" customHeight="1">
      <c r="A41" s="268"/>
      <c r="B41" s="269"/>
      <c r="C41" s="214"/>
      <c r="D41" s="214"/>
      <c r="E41" s="214"/>
      <c r="F41" s="214"/>
      <c r="G41" s="214"/>
      <c r="H41" s="214"/>
      <c r="I41" s="214"/>
      <c r="J41" s="214"/>
      <c r="K41" s="214"/>
      <c r="L41" s="214"/>
      <c r="M41" s="214"/>
      <c r="N41" s="269"/>
      <c r="O41" s="214"/>
      <c r="P41" s="214"/>
      <c r="Q41" s="214"/>
      <c r="R41" s="214"/>
      <c r="S41" s="270"/>
    </row>
    <row r="42" spans="1:20" s="78" customFormat="1" ht="12.95" customHeight="1">
      <c r="A42" s="79" t="s">
        <v>661</v>
      </c>
      <c r="G42" s="149"/>
      <c r="H42" s="149"/>
      <c r="I42" s="149"/>
      <c r="J42" s="149"/>
      <c r="K42" s="149"/>
      <c r="L42" s="149"/>
      <c r="M42" s="149"/>
      <c r="N42" s="73"/>
      <c r="S42" s="149"/>
    </row>
    <row r="43" spans="1:20" ht="12.95" customHeight="1">
      <c r="A43" s="101"/>
      <c r="B43" s="101"/>
      <c r="C43" s="101"/>
      <c r="D43" s="101"/>
      <c r="E43" s="101"/>
      <c r="F43" s="101"/>
      <c r="G43" s="101"/>
      <c r="H43" s="101"/>
      <c r="I43" s="101"/>
      <c r="J43" s="101"/>
      <c r="K43" s="101"/>
      <c r="L43" s="101"/>
      <c r="M43" s="101"/>
      <c r="S43" s="101"/>
    </row>
    <row r="44" spans="1:20">
      <c r="A44" s="101"/>
      <c r="B44" s="101"/>
      <c r="C44" s="101"/>
      <c r="D44" s="101"/>
      <c r="E44" s="101"/>
      <c r="F44" s="101"/>
      <c r="R44" s="101"/>
      <c r="S44" s="101"/>
      <c r="T44" s="101"/>
    </row>
    <row r="45" spans="1:20" ht="12.95" customHeight="1">
      <c r="A45" s="101"/>
      <c r="B45" s="101"/>
      <c r="C45" s="101"/>
      <c r="D45" s="101"/>
      <c r="G45" s="101"/>
      <c r="H45" s="101"/>
      <c r="I45" s="101"/>
      <c r="J45" s="101"/>
      <c r="K45" s="101"/>
      <c r="L45" s="101"/>
      <c r="M45" s="101"/>
      <c r="R45" s="101"/>
      <c r="S45" s="101"/>
      <c r="T45" s="101"/>
    </row>
    <row r="46" spans="1:20" ht="12.95" customHeight="1">
      <c r="A46" s="101"/>
      <c r="B46" s="101"/>
      <c r="G46" s="101"/>
      <c r="I46" s="101"/>
      <c r="J46" s="101"/>
      <c r="K46" s="101"/>
      <c r="L46" s="101"/>
      <c r="M46" s="101"/>
      <c r="R46" s="101"/>
      <c r="S46" s="101"/>
      <c r="T46" s="101"/>
    </row>
    <row r="47" spans="1:20" ht="12.95" customHeight="1">
      <c r="A47" s="101"/>
      <c r="B47" s="101"/>
      <c r="G47" s="101"/>
      <c r="M47" s="101"/>
      <c r="R47" s="101"/>
      <c r="S47" s="101"/>
      <c r="T47" s="101"/>
    </row>
    <row r="48" spans="1:20">
      <c r="A48" s="101"/>
      <c r="B48" s="101"/>
      <c r="G48" s="101"/>
      <c r="M48" s="101"/>
      <c r="R48" s="101"/>
      <c r="S48" s="101"/>
      <c r="T48" s="101"/>
    </row>
    <row r="49" spans="1:19" ht="12.95" customHeight="1">
      <c r="A49" s="101"/>
      <c r="B49" s="101"/>
      <c r="G49" s="101"/>
      <c r="M49" s="101"/>
      <c r="S49" s="101"/>
    </row>
    <row r="50" spans="1:19" ht="16.5" customHeight="1">
      <c r="A50" s="271"/>
      <c r="G50" s="101"/>
      <c r="M50" s="101"/>
    </row>
    <row r="51" spans="1:19">
      <c r="A51" s="272"/>
      <c r="M51" s="101"/>
    </row>
  </sheetData>
  <mergeCells count="6">
    <mergeCell ref="D29:F29"/>
    <mergeCell ref="D3:F3"/>
    <mergeCell ref="J3:L3"/>
    <mergeCell ref="P3:R3"/>
    <mergeCell ref="D11:F11"/>
    <mergeCell ref="J16:L16"/>
  </mergeCells>
  <phoneticPr fontId="2"/>
  <pageMargins left="0.70866141732283472" right="0.70866141732283472" top="0.39370078740157483" bottom="0.39370078740157483" header="0.51181102362204722" footer="0.19685039370078741"/>
  <pageSetup paperSize="9" scale="90" firstPageNumber="0" orientation="landscape" r:id="rId1"/>
  <headerFooter alignWithMargins="0">
    <oddFooter>&amp;R&amp;"ＭＳ Ｐ明朝,標準"－４０－</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zoomScaleSheetLayoutView="100" workbookViewId="0">
      <selection sqref="A1:XFD1048576"/>
    </sheetView>
  </sheetViews>
  <sheetFormatPr defaultRowHeight="13.5"/>
  <cols>
    <col min="1" max="1" width="11.625" style="273" customWidth="1"/>
    <col min="2" max="2" width="76.875" style="273" customWidth="1"/>
    <col min="3" max="3" width="0.875" style="288" customWidth="1"/>
    <col min="4" max="4" width="39.625" style="273" customWidth="1"/>
    <col min="5" max="16384" width="9" style="273"/>
  </cols>
  <sheetData>
    <row r="1" spans="1:4" ht="16.5" customHeight="1">
      <c r="A1" s="202" t="s">
        <v>406</v>
      </c>
      <c r="B1" s="10"/>
      <c r="C1" s="101"/>
      <c r="D1" s="10"/>
    </row>
    <row r="2" spans="1:4" ht="16.5" customHeight="1">
      <c r="A2" s="221" t="s">
        <v>285</v>
      </c>
      <c r="B2" s="274" t="s">
        <v>316</v>
      </c>
      <c r="C2" s="413" t="s">
        <v>499</v>
      </c>
      <c r="D2" s="522"/>
    </row>
    <row r="3" spans="1:4" ht="76.5" customHeight="1">
      <c r="A3" s="275" t="s">
        <v>478</v>
      </c>
      <c r="B3" s="276" t="s">
        <v>311</v>
      </c>
      <c r="C3" s="277"/>
      <c r="D3" s="278"/>
    </row>
    <row r="4" spans="1:4" ht="99.75" customHeight="1">
      <c r="A4" s="279" t="s">
        <v>87</v>
      </c>
      <c r="B4" s="280" t="s">
        <v>397</v>
      </c>
      <c r="C4" s="281"/>
      <c r="D4" s="282"/>
    </row>
    <row r="5" spans="1:4" ht="88.5" customHeight="1">
      <c r="A5" s="279" t="s">
        <v>201</v>
      </c>
      <c r="B5" s="280" t="s">
        <v>533</v>
      </c>
      <c r="C5" s="281"/>
      <c r="D5" s="282" t="s">
        <v>465</v>
      </c>
    </row>
    <row r="6" spans="1:4" ht="76.5" customHeight="1">
      <c r="A6" s="279" t="s">
        <v>121</v>
      </c>
      <c r="B6" s="280" t="s">
        <v>370</v>
      </c>
      <c r="C6" s="281"/>
      <c r="D6" s="282" t="s">
        <v>264</v>
      </c>
    </row>
    <row r="7" spans="1:4" ht="57" customHeight="1">
      <c r="A7" s="279" t="s">
        <v>290</v>
      </c>
      <c r="B7" s="283" t="s">
        <v>233</v>
      </c>
      <c r="C7" s="281"/>
      <c r="D7" s="282" t="s">
        <v>297</v>
      </c>
    </row>
    <row r="8" spans="1:4" ht="69" customHeight="1">
      <c r="A8" s="279" t="s">
        <v>91</v>
      </c>
      <c r="B8" s="283" t="s">
        <v>580</v>
      </c>
      <c r="C8" s="281"/>
      <c r="D8" s="282" t="s">
        <v>463</v>
      </c>
    </row>
    <row r="9" spans="1:4" ht="76.5" customHeight="1">
      <c r="A9" s="284" t="s">
        <v>155</v>
      </c>
      <c r="B9" s="285" t="s">
        <v>143</v>
      </c>
      <c r="C9" s="286"/>
      <c r="D9" s="287" t="s">
        <v>83</v>
      </c>
    </row>
    <row r="10" spans="1:4">
      <c r="D10" s="78"/>
    </row>
  </sheetData>
  <mergeCells count="1">
    <mergeCell ref="C2:D2"/>
  </mergeCells>
  <phoneticPr fontId="26"/>
  <pageMargins left="0.98425196850393704" right="0.98425196850393704" top="0.39370078740157483" bottom="0.39370078740157483" header="0.51181102362204722" footer="0.19685039370078741"/>
  <pageSetup paperSize="9" scale="98" firstPageNumber="0" orientation="landscape" r:id="rId1"/>
  <headerFooter alignWithMargins="0">
    <oddFooter>&amp;L&amp;"ＭＳ Ｐ明朝,標準"－４９－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view="pageBreakPreview" zoomScaleNormal="75" zoomScaleSheetLayoutView="100" workbookViewId="0">
      <selection sqref="A1:XFD1048576"/>
    </sheetView>
  </sheetViews>
  <sheetFormatPr defaultRowHeight="12"/>
  <cols>
    <col min="1" max="1" width="2.25" style="1" customWidth="1"/>
    <col min="2" max="2" width="5.25" style="1" customWidth="1"/>
    <col min="3" max="3" width="5.625" style="1" customWidth="1"/>
    <col min="4" max="5" width="2.5" style="1" customWidth="1"/>
    <col min="6" max="6" width="10.5" style="1" customWidth="1"/>
    <col min="7" max="7" width="2.125" style="1" customWidth="1"/>
    <col min="8" max="8" width="2.25" style="1" customWidth="1"/>
    <col min="9" max="9" width="2.625" style="1" customWidth="1"/>
    <col min="10" max="10" width="10.75" style="2" customWidth="1"/>
    <col min="11" max="11" width="2.125" style="1" customWidth="1"/>
    <col min="12" max="13" width="1.25" style="1" customWidth="1"/>
    <col min="14" max="14" width="1" style="1" customWidth="1"/>
    <col min="15" max="15" width="1.25" style="1" customWidth="1"/>
    <col min="16" max="16" width="15.375" style="1" customWidth="1"/>
    <col min="17" max="17" width="2.25" style="1" customWidth="1"/>
    <col min="18" max="18" width="9.125" style="3" customWidth="1"/>
    <col min="19" max="20" width="2.125" style="1" customWidth="1"/>
    <col min="21" max="21" width="12.625" style="1" customWidth="1"/>
    <col min="22" max="22" width="13.875" style="1" customWidth="1"/>
    <col min="23" max="23" width="11.625" style="2" customWidth="1"/>
    <col min="24" max="24" width="9" style="2" customWidth="1"/>
    <col min="25" max="25" width="2.125" style="2" customWidth="1"/>
    <col min="26" max="26" width="9.125" style="2" customWidth="1"/>
    <col min="27" max="27" width="9.125" style="3" customWidth="1"/>
    <col min="28" max="28" width="4.25" style="1" customWidth="1"/>
    <col min="29" max="16384" width="9" style="1"/>
  </cols>
  <sheetData>
    <row r="1" spans="1:29" ht="16.5" customHeight="1">
      <c r="A1" s="459" t="s">
        <v>669</v>
      </c>
      <c r="B1" s="459"/>
      <c r="C1" s="459"/>
      <c r="D1" s="459"/>
      <c r="E1" s="459"/>
      <c r="F1" s="459"/>
      <c r="G1" s="459"/>
      <c r="H1" s="459"/>
      <c r="I1" s="459"/>
      <c r="J1" s="459"/>
      <c r="K1" s="4"/>
      <c r="L1" s="4"/>
      <c r="M1" s="4"/>
      <c r="N1" s="4"/>
      <c r="O1" s="4"/>
      <c r="P1" s="4"/>
      <c r="Q1" s="4"/>
      <c r="S1" s="4"/>
      <c r="T1" s="4"/>
      <c r="W1" s="5"/>
      <c r="X1" s="5"/>
      <c r="Y1" s="5"/>
      <c r="Z1" s="5"/>
      <c r="AA1" s="6"/>
    </row>
    <row r="2" spans="1:29" ht="7.5" customHeight="1">
      <c r="A2" s="319"/>
      <c r="B2" s="320"/>
      <c r="C2" s="320"/>
      <c r="D2" s="320"/>
      <c r="E2" s="320"/>
      <c r="F2" s="320"/>
      <c r="G2" s="320"/>
      <c r="H2" s="320"/>
      <c r="I2" s="320"/>
      <c r="J2" s="320"/>
      <c r="K2" s="321"/>
      <c r="L2" s="321"/>
      <c r="M2" s="321"/>
      <c r="N2" s="321"/>
      <c r="O2" s="321"/>
      <c r="P2" s="321"/>
      <c r="Q2" s="321"/>
      <c r="R2" s="322"/>
      <c r="S2" s="321"/>
      <c r="T2" s="321"/>
      <c r="U2" s="321"/>
      <c r="V2" s="321"/>
      <c r="W2" s="323"/>
      <c r="X2" s="7"/>
      <c r="Y2" s="7"/>
      <c r="Z2" s="7"/>
      <c r="AA2" s="8"/>
      <c r="AB2" s="324"/>
    </row>
    <row r="3" spans="1:29" ht="8.25" customHeight="1">
      <c r="A3" s="325"/>
      <c r="B3" s="326"/>
      <c r="C3" s="326"/>
      <c r="D3" s="326"/>
      <c r="E3" s="326"/>
      <c r="F3" s="326"/>
      <c r="G3" s="326"/>
      <c r="H3" s="326"/>
      <c r="I3" s="326"/>
      <c r="J3" s="326"/>
      <c r="K3" s="4"/>
      <c r="L3" s="4"/>
      <c r="M3" s="4"/>
      <c r="N3" s="428" t="s">
        <v>425</v>
      </c>
      <c r="O3" s="428"/>
      <c r="P3" s="428"/>
      <c r="Q3" s="327"/>
      <c r="R3" s="430" t="s">
        <v>66</v>
      </c>
      <c r="S3" s="4"/>
      <c r="T3" s="4"/>
      <c r="U3" s="4"/>
      <c r="V3" s="4"/>
      <c r="W3" s="419" t="s">
        <v>281</v>
      </c>
      <c r="X3" s="455"/>
      <c r="Y3" s="7"/>
      <c r="Z3" s="416" t="s">
        <v>504</v>
      </c>
      <c r="AA3" s="430" t="s">
        <v>437</v>
      </c>
      <c r="AB3" s="328"/>
    </row>
    <row r="4" spans="1:29" ht="8.25" customHeight="1">
      <c r="A4" s="325"/>
      <c r="B4" s="326"/>
      <c r="C4" s="326"/>
      <c r="D4" s="326"/>
      <c r="E4" s="326"/>
      <c r="F4" s="326"/>
      <c r="G4" s="326"/>
      <c r="H4" s="326"/>
      <c r="I4" s="326"/>
      <c r="J4" s="326"/>
      <c r="K4" s="328"/>
      <c r="L4" s="321"/>
      <c r="M4" s="321"/>
      <c r="N4" s="428"/>
      <c r="O4" s="428"/>
      <c r="P4" s="428"/>
      <c r="Q4" s="327"/>
      <c r="R4" s="430"/>
      <c r="S4" s="4"/>
      <c r="T4" s="4"/>
      <c r="U4" s="4"/>
      <c r="V4" s="4"/>
      <c r="W4" s="456"/>
      <c r="X4" s="457"/>
      <c r="Y4" s="329"/>
      <c r="Z4" s="437"/>
      <c r="AA4" s="430"/>
      <c r="AB4" s="328"/>
    </row>
    <row r="5" spans="1:29" ht="8.25" customHeight="1">
      <c r="A5" s="325"/>
      <c r="B5" s="326"/>
      <c r="C5" s="326"/>
      <c r="D5" s="326"/>
      <c r="E5" s="326"/>
      <c r="F5" s="326"/>
      <c r="G5" s="326"/>
      <c r="H5" s="326"/>
      <c r="I5" s="326"/>
      <c r="J5" s="326"/>
      <c r="K5" s="328"/>
      <c r="L5" s="330"/>
      <c r="M5" s="4"/>
      <c r="N5" s="428" t="s">
        <v>600</v>
      </c>
      <c r="O5" s="428"/>
      <c r="P5" s="428"/>
      <c r="Q5" s="327"/>
      <c r="R5" s="430"/>
      <c r="S5" s="4"/>
      <c r="T5" s="4"/>
      <c r="U5" s="4"/>
      <c r="V5" s="4"/>
      <c r="W5" s="7"/>
      <c r="X5" s="7"/>
      <c r="Y5" s="7"/>
      <c r="Z5" s="7"/>
      <c r="AA5" s="8"/>
      <c r="AB5" s="328"/>
      <c r="AC5" s="4"/>
    </row>
    <row r="6" spans="1:29" ht="8.25" customHeight="1">
      <c r="A6" s="325"/>
      <c r="B6" s="326"/>
      <c r="C6" s="326"/>
      <c r="D6" s="326"/>
      <c r="E6" s="326"/>
      <c r="F6" s="326"/>
      <c r="G6" s="326"/>
      <c r="H6" s="326"/>
      <c r="I6" s="326"/>
      <c r="J6" s="326"/>
      <c r="K6" s="328"/>
      <c r="L6" s="330"/>
      <c r="M6" s="4"/>
      <c r="N6" s="428"/>
      <c r="O6" s="428"/>
      <c r="P6" s="428"/>
      <c r="Q6" s="327"/>
      <c r="R6" s="430"/>
      <c r="S6" s="4"/>
      <c r="T6" s="4"/>
      <c r="U6" s="4"/>
      <c r="V6" s="4"/>
      <c r="W6" s="419" t="s">
        <v>263</v>
      </c>
      <c r="X6" s="455"/>
      <c r="Y6" s="7"/>
      <c r="Z6" s="416" t="s">
        <v>504</v>
      </c>
      <c r="AA6" s="430" t="s">
        <v>625</v>
      </c>
      <c r="AB6" s="328"/>
    </row>
    <row r="7" spans="1:29" ht="8.25" customHeight="1">
      <c r="A7" s="325"/>
      <c r="B7" s="326"/>
      <c r="C7" s="326"/>
      <c r="D7" s="326"/>
      <c r="E7" s="326"/>
      <c r="F7" s="326"/>
      <c r="G7" s="326"/>
      <c r="H7" s="326"/>
      <c r="I7" s="326"/>
      <c r="J7" s="326"/>
      <c r="K7" s="328"/>
      <c r="L7" s="331"/>
      <c r="M7" s="332"/>
      <c r="N7" s="333"/>
      <c r="O7" s="327"/>
      <c r="P7" s="428" t="s">
        <v>383</v>
      </c>
      <c r="Q7" s="327"/>
      <c r="R7" s="430" t="s">
        <v>410</v>
      </c>
      <c r="S7" s="4"/>
      <c r="T7" s="4"/>
      <c r="U7" s="4"/>
      <c r="V7" s="328"/>
      <c r="W7" s="456"/>
      <c r="X7" s="457"/>
      <c r="Y7" s="329"/>
      <c r="Z7" s="437"/>
      <c r="AA7" s="430"/>
      <c r="AB7" s="328"/>
    </row>
    <row r="8" spans="1:29" ht="8.25" customHeight="1">
      <c r="A8" s="325"/>
      <c r="B8" s="326"/>
      <c r="C8" s="326"/>
      <c r="D8" s="326"/>
      <c r="E8" s="326"/>
      <c r="F8" s="326"/>
      <c r="G8" s="326"/>
      <c r="H8" s="326"/>
      <c r="I8" s="326"/>
      <c r="J8" s="442" t="s">
        <v>209</v>
      </c>
      <c r="K8" s="328"/>
      <c r="L8" s="334"/>
      <c r="M8" s="321"/>
      <c r="N8" s="335"/>
      <c r="O8" s="335"/>
      <c r="P8" s="428"/>
      <c r="Q8" s="327"/>
      <c r="R8" s="430"/>
      <c r="S8" s="4"/>
      <c r="T8" s="4"/>
      <c r="U8" s="4"/>
      <c r="V8" s="4"/>
      <c r="W8" s="7"/>
      <c r="X8" s="7"/>
      <c r="Y8" s="7"/>
      <c r="Z8" s="7"/>
      <c r="AA8" s="8"/>
      <c r="AB8" s="328"/>
    </row>
    <row r="9" spans="1:29" ht="8.25" customHeight="1">
      <c r="A9" s="325"/>
      <c r="B9" s="326"/>
      <c r="C9" s="326"/>
      <c r="D9" s="326"/>
      <c r="E9" s="326"/>
      <c r="F9" s="326"/>
      <c r="G9" s="326"/>
      <c r="H9" s="326"/>
      <c r="I9" s="336"/>
      <c r="J9" s="443"/>
      <c r="K9" s="331"/>
      <c r="L9" s="331"/>
      <c r="M9" s="4"/>
      <c r="N9" s="428" t="s">
        <v>536</v>
      </c>
      <c r="O9" s="428"/>
      <c r="P9" s="428"/>
      <c r="Q9" s="327"/>
      <c r="R9" s="430" t="s">
        <v>346</v>
      </c>
      <c r="S9" s="4"/>
      <c r="T9" s="4"/>
      <c r="U9" s="4"/>
      <c r="V9" s="4"/>
      <c r="W9" s="419" t="s">
        <v>23</v>
      </c>
      <c r="X9" s="455"/>
      <c r="Y9" s="337"/>
      <c r="Z9" s="416" t="s">
        <v>504</v>
      </c>
      <c r="AA9" s="430" t="s">
        <v>625</v>
      </c>
      <c r="AB9" s="328"/>
    </row>
    <row r="10" spans="1:29" ht="8.25" customHeight="1">
      <c r="A10" s="325"/>
      <c r="B10" s="326"/>
      <c r="C10" s="326"/>
      <c r="D10" s="326"/>
      <c r="E10" s="326"/>
      <c r="F10" s="326"/>
      <c r="G10" s="326"/>
      <c r="H10" s="338"/>
      <c r="I10" s="326"/>
      <c r="J10" s="443"/>
      <c r="K10" s="4"/>
      <c r="L10" s="330"/>
      <c r="M10" s="321"/>
      <c r="N10" s="428"/>
      <c r="O10" s="428"/>
      <c r="P10" s="428"/>
      <c r="Q10" s="327"/>
      <c r="R10" s="430"/>
      <c r="S10" s="4"/>
      <c r="T10" s="4"/>
      <c r="U10" s="4"/>
      <c r="V10" s="4"/>
      <c r="W10" s="456"/>
      <c r="X10" s="457"/>
      <c r="Y10" s="329"/>
      <c r="Z10" s="437"/>
      <c r="AA10" s="430"/>
      <c r="AB10" s="328"/>
    </row>
    <row r="11" spans="1:29" ht="8.25" customHeight="1">
      <c r="A11" s="325"/>
      <c r="B11" s="326"/>
      <c r="C11" s="326"/>
      <c r="D11" s="326"/>
      <c r="E11" s="326"/>
      <c r="F11" s="326"/>
      <c r="G11" s="326"/>
      <c r="H11" s="338"/>
      <c r="I11" s="326"/>
      <c r="J11" s="444"/>
      <c r="K11" s="4"/>
      <c r="L11" s="331"/>
      <c r="M11" s="4"/>
      <c r="N11" s="428" t="s">
        <v>343</v>
      </c>
      <c r="O11" s="428"/>
      <c r="P11" s="428"/>
      <c r="Q11" s="327"/>
      <c r="R11" s="430" t="s">
        <v>163</v>
      </c>
      <c r="S11" s="4"/>
      <c r="T11" s="4"/>
      <c r="U11" s="4"/>
      <c r="V11" s="4"/>
      <c r="W11" s="7"/>
      <c r="X11" s="7"/>
      <c r="Y11" s="7"/>
      <c r="Z11" s="7"/>
      <c r="AA11" s="8"/>
      <c r="AB11" s="328"/>
    </row>
    <row r="12" spans="1:29" ht="8.25" customHeight="1">
      <c r="A12" s="325"/>
      <c r="B12" s="326"/>
      <c r="C12" s="326"/>
      <c r="D12" s="326"/>
      <c r="E12" s="326"/>
      <c r="F12" s="326"/>
      <c r="G12" s="326"/>
      <c r="H12" s="338"/>
      <c r="I12" s="326"/>
      <c r="J12" s="326"/>
      <c r="K12" s="4"/>
      <c r="L12" s="334"/>
      <c r="M12" s="321"/>
      <c r="N12" s="428"/>
      <c r="O12" s="428"/>
      <c r="P12" s="428"/>
      <c r="Q12" s="327"/>
      <c r="R12" s="430"/>
      <c r="S12" s="4"/>
      <c r="T12" s="4"/>
      <c r="U12" s="4"/>
      <c r="V12" s="4"/>
      <c r="W12" s="419" t="s">
        <v>567</v>
      </c>
      <c r="X12" s="458"/>
      <c r="Y12" s="458"/>
      <c r="Z12" s="455"/>
      <c r="AA12" s="430" t="s">
        <v>625</v>
      </c>
      <c r="AB12" s="328"/>
    </row>
    <row r="13" spans="1:29" ht="8.25" customHeight="1">
      <c r="A13" s="325"/>
      <c r="B13" s="326"/>
      <c r="C13" s="326"/>
      <c r="D13" s="326"/>
      <c r="E13" s="326"/>
      <c r="F13" s="326"/>
      <c r="G13" s="326"/>
      <c r="H13" s="338"/>
      <c r="I13" s="326"/>
      <c r="J13" s="326"/>
      <c r="K13" s="4"/>
      <c r="L13" s="331"/>
      <c r="M13" s="332"/>
      <c r="N13" s="428" t="s">
        <v>515</v>
      </c>
      <c r="O13" s="428"/>
      <c r="P13" s="428"/>
      <c r="Q13" s="327"/>
      <c r="R13" s="430" t="s">
        <v>445</v>
      </c>
      <c r="S13" s="4"/>
      <c r="T13" s="4"/>
      <c r="U13" s="4"/>
      <c r="V13" s="4"/>
      <c r="W13" s="456"/>
      <c r="X13" s="435"/>
      <c r="Y13" s="435"/>
      <c r="Z13" s="457"/>
      <c r="AA13" s="430"/>
      <c r="AB13" s="328"/>
    </row>
    <row r="14" spans="1:29" ht="8.25" customHeight="1">
      <c r="A14" s="325"/>
      <c r="B14" s="326"/>
      <c r="C14" s="326"/>
      <c r="D14" s="326"/>
      <c r="E14" s="326"/>
      <c r="F14" s="326"/>
      <c r="G14" s="326"/>
      <c r="H14" s="338"/>
      <c r="I14" s="326"/>
      <c r="J14" s="326"/>
      <c r="K14" s="4"/>
      <c r="L14" s="330"/>
      <c r="M14" s="4"/>
      <c r="N14" s="428"/>
      <c r="O14" s="428"/>
      <c r="P14" s="428"/>
      <c r="Q14" s="327"/>
      <c r="R14" s="430"/>
      <c r="S14" s="4"/>
      <c r="T14" s="4"/>
      <c r="U14" s="4"/>
      <c r="V14" s="4"/>
      <c r="W14" s="7"/>
      <c r="X14" s="7"/>
      <c r="Y14" s="7"/>
      <c r="Z14" s="7"/>
      <c r="AA14" s="8"/>
      <c r="AB14" s="328"/>
    </row>
    <row r="15" spans="1:29" ht="8.25" customHeight="1">
      <c r="A15" s="325"/>
      <c r="B15" s="326"/>
      <c r="C15" s="326"/>
      <c r="D15" s="326"/>
      <c r="E15" s="326"/>
      <c r="F15" s="326"/>
      <c r="G15" s="326"/>
      <c r="H15" s="338"/>
      <c r="I15" s="326"/>
      <c r="J15" s="326"/>
      <c r="K15" s="4"/>
      <c r="L15" s="331"/>
      <c r="M15" s="332"/>
      <c r="N15" s="428" t="s">
        <v>207</v>
      </c>
      <c r="O15" s="428"/>
      <c r="P15" s="428"/>
      <c r="Q15" s="327"/>
      <c r="R15" s="430" t="s">
        <v>139</v>
      </c>
      <c r="S15" s="4"/>
      <c r="T15" s="4"/>
      <c r="U15" s="4"/>
      <c r="V15" s="4"/>
      <c r="W15" s="419" t="s">
        <v>479</v>
      </c>
      <c r="X15" s="455"/>
      <c r="Y15" s="337"/>
      <c r="Z15" s="416" t="s">
        <v>504</v>
      </c>
      <c r="AA15" s="430" t="s">
        <v>176</v>
      </c>
      <c r="AB15" s="328"/>
    </row>
    <row r="16" spans="1:29" ht="8.25" customHeight="1">
      <c r="A16" s="325"/>
      <c r="B16" s="326"/>
      <c r="C16" s="326"/>
      <c r="D16" s="326"/>
      <c r="E16" s="326"/>
      <c r="F16" s="326"/>
      <c r="G16" s="326"/>
      <c r="H16" s="338"/>
      <c r="I16" s="326"/>
      <c r="J16" s="326"/>
      <c r="K16" s="4"/>
      <c r="L16" s="330"/>
      <c r="M16" s="4"/>
      <c r="N16" s="428"/>
      <c r="O16" s="428"/>
      <c r="P16" s="428"/>
      <c r="Q16" s="327"/>
      <c r="R16" s="430"/>
      <c r="S16" s="4"/>
      <c r="T16" s="4"/>
      <c r="U16" s="4"/>
      <c r="V16" s="4"/>
      <c r="W16" s="456"/>
      <c r="X16" s="457"/>
      <c r="Y16" s="329"/>
      <c r="Z16" s="437"/>
      <c r="AA16" s="430"/>
      <c r="AB16" s="328"/>
    </row>
    <row r="17" spans="1:31" ht="8.25" customHeight="1">
      <c r="A17" s="325"/>
      <c r="B17" s="326"/>
      <c r="C17" s="326"/>
      <c r="D17" s="326"/>
      <c r="E17" s="326"/>
      <c r="F17" s="326"/>
      <c r="G17" s="326"/>
      <c r="H17" s="338"/>
      <c r="I17" s="326"/>
      <c r="J17" s="326"/>
      <c r="K17" s="4"/>
      <c r="L17" s="331"/>
      <c r="M17" s="332"/>
      <c r="N17" s="428" t="s">
        <v>59</v>
      </c>
      <c r="O17" s="428"/>
      <c r="P17" s="428"/>
      <c r="Q17" s="327"/>
      <c r="R17" s="430" t="s">
        <v>419</v>
      </c>
      <c r="S17" s="433" t="s">
        <v>626</v>
      </c>
      <c r="T17" s="433"/>
      <c r="U17" s="433"/>
      <c r="V17" s="4"/>
      <c r="W17" s="7"/>
      <c r="X17" s="7"/>
      <c r="Y17" s="7"/>
      <c r="Z17" s="7"/>
      <c r="AA17" s="8"/>
      <c r="AB17" s="328"/>
    </row>
    <row r="18" spans="1:31" ht="8.25" customHeight="1">
      <c r="A18" s="325"/>
      <c r="B18" s="326"/>
      <c r="C18" s="326"/>
      <c r="D18" s="326"/>
      <c r="E18" s="326"/>
      <c r="F18" s="326"/>
      <c r="G18" s="326"/>
      <c r="H18" s="338"/>
      <c r="I18" s="326"/>
      <c r="J18" s="326"/>
      <c r="K18" s="4"/>
      <c r="L18" s="4"/>
      <c r="M18" s="4"/>
      <c r="N18" s="428"/>
      <c r="O18" s="428"/>
      <c r="P18" s="428"/>
      <c r="Q18" s="327"/>
      <c r="R18" s="430"/>
      <c r="S18" s="433"/>
      <c r="T18" s="433"/>
      <c r="U18" s="433"/>
      <c r="V18" s="4"/>
      <c r="W18" s="7"/>
      <c r="X18" s="7"/>
      <c r="Y18" s="7"/>
      <c r="Z18" s="7"/>
      <c r="AA18" s="8"/>
      <c r="AB18" s="328"/>
    </row>
    <row r="19" spans="1:31" ht="8.25" customHeight="1">
      <c r="A19" s="325"/>
      <c r="B19" s="326"/>
      <c r="C19" s="326"/>
      <c r="D19" s="326"/>
      <c r="E19" s="326"/>
      <c r="F19" s="326"/>
      <c r="G19" s="326"/>
      <c r="H19" s="326"/>
      <c r="I19" s="325"/>
      <c r="J19" s="326"/>
      <c r="K19" s="4"/>
      <c r="L19" s="4"/>
      <c r="M19" s="4"/>
      <c r="N19" s="460"/>
      <c r="O19" s="460"/>
      <c r="P19" s="460"/>
      <c r="Q19" s="4"/>
      <c r="R19" s="8"/>
      <c r="S19" s="8"/>
      <c r="T19" s="8"/>
      <c r="U19" s="8"/>
      <c r="V19" s="8"/>
      <c r="W19" s="7"/>
      <c r="X19" s="7"/>
      <c r="Y19" s="7"/>
      <c r="Z19" s="7"/>
      <c r="AA19" s="8"/>
      <c r="AB19" s="328"/>
    </row>
    <row r="20" spans="1:31" ht="8.25" customHeight="1">
      <c r="A20" s="325"/>
      <c r="B20" s="326"/>
      <c r="C20" s="326"/>
      <c r="D20" s="326"/>
      <c r="E20" s="326"/>
      <c r="F20" s="326"/>
      <c r="G20" s="326"/>
      <c r="H20" s="326"/>
      <c r="I20" s="325"/>
      <c r="J20" s="326"/>
      <c r="K20" s="4"/>
      <c r="L20" s="4"/>
      <c r="M20" s="4"/>
      <c r="N20" s="445" t="s">
        <v>179</v>
      </c>
      <c r="O20" s="445"/>
      <c r="P20" s="445"/>
      <c r="Q20" s="339"/>
      <c r="R20" s="430" t="s">
        <v>411</v>
      </c>
      <c r="S20" s="4"/>
      <c r="T20" s="4"/>
      <c r="U20" s="4"/>
      <c r="V20" s="4"/>
      <c r="W20" s="7"/>
      <c r="X20" s="7"/>
      <c r="Y20" s="7"/>
      <c r="Z20" s="7"/>
      <c r="AA20" s="8"/>
      <c r="AB20" s="328"/>
    </row>
    <row r="21" spans="1:31" ht="8.25" customHeight="1">
      <c r="A21" s="325"/>
      <c r="B21" s="326"/>
      <c r="C21" s="326"/>
      <c r="D21" s="326"/>
      <c r="E21" s="326"/>
      <c r="F21" s="326"/>
      <c r="G21" s="326"/>
      <c r="H21" s="326"/>
      <c r="I21" s="325"/>
      <c r="J21" s="442" t="s">
        <v>598</v>
      </c>
      <c r="K21" s="340"/>
      <c r="L21" s="321"/>
      <c r="M21" s="321"/>
      <c r="N21" s="445"/>
      <c r="O21" s="445"/>
      <c r="P21" s="445"/>
      <c r="Q21" s="339"/>
      <c r="R21" s="430"/>
      <c r="S21" s="4"/>
      <c r="T21" s="4"/>
      <c r="U21" s="4"/>
      <c r="V21" s="4"/>
      <c r="W21" s="7"/>
      <c r="X21" s="7"/>
      <c r="Y21" s="7"/>
      <c r="Z21" s="7"/>
      <c r="AA21" s="8"/>
      <c r="AB21" s="328"/>
    </row>
    <row r="22" spans="1:31" ht="8.25" customHeight="1">
      <c r="A22" s="325"/>
      <c r="B22" s="326"/>
      <c r="C22" s="326"/>
      <c r="D22" s="326"/>
      <c r="E22" s="326"/>
      <c r="F22" s="326"/>
      <c r="G22" s="326"/>
      <c r="H22" s="326"/>
      <c r="I22" s="325"/>
      <c r="J22" s="443"/>
      <c r="K22" s="340"/>
      <c r="L22" s="4"/>
      <c r="M22" s="4"/>
      <c r="N22" s="445" t="s">
        <v>619</v>
      </c>
      <c r="O22" s="445"/>
      <c r="P22" s="445"/>
      <c r="Q22" s="339"/>
      <c r="R22" s="430" t="s">
        <v>620</v>
      </c>
      <c r="S22" s="4"/>
      <c r="T22" s="4"/>
      <c r="U22" s="4"/>
      <c r="V22" s="4"/>
      <c r="W22" s="7"/>
      <c r="X22" s="7"/>
      <c r="Y22" s="7"/>
      <c r="Z22" s="7"/>
      <c r="AA22" s="8"/>
      <c r="AB22" s="328"/>
    </row>
    <row r="23" spans="1:31" ht="8.25" customHeight="1">
      <c r="A23" s="325"/>
      <c r="B23" s="326"/>
      <c r="C23" s="326"/>
      <c r="D23" s="326"/>
      <c r="E23" s="326"/>
      <c r="F23" s="326"/>
      <c r="G23" s="326"/>
      <c r="H23" s="326"/>
      <c r="I23" s="325"/>
      <c r="J23" s="443"/>
      <c r="K23" s="340"/>
      <c r="L23" s="334"/>
      <c r="M23" s="321"/>
      <c r="N23" s="445"/>
      <c r="O23" s="445"/>
      <c r="P23" s="445"/>
      <c r="Q23" s="339"/>
      <c r="R23" s="430"/>
      <c r="S23" s="4"/>
      <c r="T23" s="4"/>
      <c r="U23" s="4"/>
      <c r="V23" s="4"/>
      <c r="W23" s="7"/>
      <c r="X23" s="7"/>
      <c r="Y23" s="7"/>
      <c r="Z23" s="7"/>
      <c r="AA23" s="8"/>
      <c r="AB23" s="328"/>
    </row>
    <row r="24" spans="1:31" ht="8.25" customHeight="1">
      <c r="A24" s="325"/>
      <c r="B24" s="326"/>
      <c r="C24" s="326"/>
      <c r="D24" s="326"/>
      <c r="E24" s="326"/>
      <c r="F24" s="326"/>
      <c r="G24" s="326"/>
      <c r="H24" s="326"/>
      <c r="I24" s="341"/>
      <c r="J24" s="443"/>
      <c r="K24" s="342"/>
      <c r="L24" s="332"/>
      <c r="M24" s="332"/>
      <c r="N24" s="445" t="s">
        <v>117</v>
      </c>
      <c r="O24" s="445"/>
      <c r="P24" s="445"/>
      <c r="Q24" s="339"/>
      <c r="R24" s="430" t="s">
        <v>477</v>
      </c>
      <c r="S24" s="4"/>
      <c r="T24" s="4"/>
      <c r="U24" s="4"/>
      <c r="V24" s="4"/>
      <c r="W24" s="7"/>
      <c r="X24" s="7"/>
      <c r="Y24" s="7"/>
      <c r="Z24" s="7"/>
      <c r="AA24" s="8"/>
      <c r="AB24" s="328"/>
    </row>
    <row r="25" spans="1:31" ht="8.25" customHeight="1">
      <c r="A25" s="325"/>
      <c r="B25" s="326"/>
      <c r="C25" s="326"/>
      <c r="D25" s="326"/>
      <c r="E25" s="326"/>
      <c r="F25" s="326"/>
      <c r="G25" s="326"/>
      <c r="H25" s="338"/>
      <c r="I25" s="326"/>
      <c r="J25" s="443"/>
      <c r="K25" s="340"/>
      <c r="L25" s="4"/>
      <c r="M25" s="4"/>
      <c r="N25" s="445"/>
      <c r="O25" s="445"/>
      <c r="P25" s="445"/>
      <c r="Q25" s="339"/>
      <c r="R25" s="430"/>
      <c r="S25" s="4"/>
      <c r="T25" s="4"/>
      <c r="U25" s="4"/>
      <c r="V25" s="4"/>
      <c r="W25" s="7"/>
      <c r="X25" s="7"/>
      <c r="Y25" s="7"/>
      <c r="Z25" s="7"/>
      <c r="AA25" s="8"/>
      <c r="AB25" s="328"/>
    </row>
    <row r="26" spans="1:31" ht="8.25" customHeight="1">
      <c r="A26" s="325"/>
      <c r="B26" s="326"/>
      <c r="C26" s="326"/>
      <c r="D26" s="326"/>
      <c r="E26" s="326"/>
      <c r="F26" s="326"/>
      <c r="G26" s="326"/>
      <c r="H26" s="338"/>
      <c r="I26" s="326"/>
      <c r="J26" s="444"/>
      <c r="K26" s="340"/>
      <c r="L26" s="332"/>
      <c r="M26" s="332"/>
      <c r="N26" s="445" t="s">
        <v>541</v>
      </c>
      <c r="O26" s="445"/>
      <c r="P26" s="445"/>
      <c r="Q26" s="339"/>
      <c r="R26" s="8"/>
      <c r="S26" s="4"/>
      <c r="T26" s="4"/>
      <c r="U26" s="4"/>
      <c r="V26" s="4"/>
      <c r="W26" s="7"/>
      <c r="X26" s="7"/>
      <c r="Y26" s="7"/>
      <c r="Z26" s="7"/>
      <c r="AA26" s="8"/>
      <c r="AB26" s="328"/>
    </row>
    <row r="27" spans="1:31" ht="8.25" customHeight="1">
      <c r="A27" s="325"/>
      <c r="B27" s="326"/>
      <c r="C27" s="326"/>
      <c r="D27" s="326"/>
      <c r="E27" s="326"/>
      <c r="F27" s="326"/>
      <c r="G27" s="326"/>
      <c r="H27" s="338"/>
      <c r="I27" s="326"/>
      <c r="J27" s="326"/>
      <c r="K27" s="4"/>
      <c r="L27" s="4"/>
      <c r="M27" s="4"/>
      <c r="N27" s="445"/>
      <c r="O27" s="445"/>
      <c r="P27" s="445"/>
      <c r="Q27" s="339"/>
      <c r="R27" s="8"/>
      <c r="S27" s="4"/>
      <c r="T27" s="4"/>
      <c r="U27" s="4"/>
      <c r="V27" s="4"/>
      <c r="W27" s="7"/>
      <c r="X27" s="7"/>
      <c r="Y27" s="7"/>
      <c r="Z27" s="7"/>
      <c r="AA27" s="8"/>
      <c r="AB27" s="328"/>
    </row>
    <row r="28" spans="1:31" ht="8.25" customHeight="1">
      <c r="A28" s="325"/>
      <c r="B28" s="326"/>
      <c r="C28" s="326"/>
      <c r="D28" s="326"/>
      <c r="E28" s="326"/>
      <c r="F28" s="326"/>
      <c r="G28" s="326"/>
      <c r="H28" s="338"/>
      <c r="I28" s="326"/>
      <c r="J28" s="326"/>
      <c r="K28" s="4"/>
      <c r="L28" s="4"/>
      <c r="M28" s="4"/>
      <c r="N28" s="328"/>
      <c r="O28" s="4"/>
      <c r="P28" s="428" t="s">
        <v>384</v>
      </c>
      <c r="Q28" s="327"/>
      <c r="R28" s="430" t="s">
        <v>132</v>
      </c>
      <c r="S28" s="4"/>
      <c r="T28" s="4"/>
      <c r="U28" s="4"/>
      <c r="V28" s="4"/>
      <c r="W28" s="7"/>
      <c r="X28" s="7"/>
      <c r="Y28" s="7"/>
      <c r="Z28" s="7"/>
      <c r="AA28" s="8"/>
      <c r="AB28" s="328"/>
    </row>
    <row r="29" spans="1:31" ht="8.25" customHeight="1">
      <c r="A29" s="325"/>
      <c r="B29" s="326"/>
      <c r="C29" s="326"/>
      <c r="D29" s="326"/>
      <c r="E29" s="326"/>
      <c r="F29" s="326"/>
      <c r="G29" s="326"/>
      <c r="H29" s="338"/>
      <c r="I29" s="326"/>
      <c r="J29" s="326"/>
      <c r="K29" s="4"/>
      <c r="L29" s="4"/>
      <c r="M29" s="4"/>
      <c r="N29" s="328"/>
      <c r="O29" s="321"/>
      <c r="P29" s="428"/>
      <c r="Q29" s="327"/>
      <c r="R29" s="430"/>
      <c r="S29" s="8"/>
      <c r="T29" s="8"/>
      <c r="U29" s="8"/>
      <c r="V29" s="4"/>
      <c r="W29" s="7"/>
      <c r="X29" s="7"/>
      <c r="Y29" s="7"/>
      <c r="Z29" s="7"/>
      <c r="AA29" s="8"/>
      <c r="AB29" s="328"/>
    </row>
    <row r="30" spans="1:31" ht="8.25" customHeight="1">
      <c r="A30" s="325"/>
      <c r="B30" s="326"/>
      <c r="C30" s="326"/>
      <c r="D30" s="326"/>
      <c r="E30" s="326"/>
      <c r="F30" s="326"/>
      <c r="G30" s="326"/>
      <c r="H30" s="338"/>
      <c r="I30" s="326"/>
      <c r="J30" s="326"/>
      <c r="K30" s="4"/>
      <c r="L30" s="4"/>
      <c r="M30" s="4"/>
      <c r="N30" s="328"/>
      <c r="O30" s="4"/>
      <c r="P30" s="428" t="s">
        <v>147</v>
      </c>
      <c r="Q30" s="327"/>
      <c r="R30" s="430" t="s">
        <v>420</v>
      </c>
      <c r="S30" s="8"/>
      <c r="T30" s="8"/>
      <c r="U30" s="8"/>
      <c r="V30" s="4"/>
      <c r="W30" s="7"/>
      <c r="X30" s="7"/>
      <c r="Y30" s="7"/>
      <c r="Z30" s="7"/>
      <c r="AA30" s="8"/>
      <c r="AB30" s="328"/>
      <c r="AE30" s="4"/>
    </row>
    <row r="31" spans="1:31" ht="8.25" customHeight="1">
      <c r="A31" s="325"/>
      <c r="B31" s="326"/>
      <c r="C31" s="326"/>
      <c r="D31" s="326"/>
      <c r="E31" s="326"/>
      <c r="F31" s="326"/>
      <c r="G31" s="326"/>
      <c r="H31" s="338"/>
      <c r="I31" s="326"/>
      <c r="J31" s="326"/>
      <c r="K31" s="4"/>
      <c r="L31" s="4"/>
      <c r="M31" s="4"/>
      <c r="N31" s="4"/>
      <c r="O31" s="321"/>
      <c r="P31" s="428"/>
      <c r="Q31" s="327"/>
      <c r="R31" s="430"/>
      <c r="S31" s="8"/>
      <c r="T31" s="8"/>
      <c r="U31" s="8"/>
      <c r="V31" s="4"/>
      <c r="W31" s="7"/>
      <c r="X31" s="7"/>
      <c r="Y31" s="7"/>
      <c r="Z31" s="7"/>
      <c r="AA31" s="8"/>
      <c r="AB31" s="328"/>
      <c r="AE31" s="4"/>
    </row>
    <row r="32" spans="1:31" ht="8.25" customHeight="1">
      <c r="A32" s="325"/>
      <c r="B32" s="446" t="s">
        <v>282</v>
      </c>
      <c r="C32" s="447"/>
      <c r="D32" s="326"/>
      <c r="E32" s="338"/>
      <c r="F32" s="442" t="s">
        <v>483</v>
      </c>
      <c r="G32" s="326"/>
      <c r="H32" s="338"/>
      <c r="I32" s="326"/>
      <c r="J32" s="326"/>
      <c r="K32" s="4"/>
      <c r="L32" s="4"/>
      <c r="M32" s="4"/>
      <c r="N32" s="4"/>
      <c r="O32" s="4"/>
      <c r="P32" s="4"/>
      <c r="Q32" s="4"/>
      <c r="R32" s="8"/>
      <c r="S32" s="8"/>
      <c r="T32" s="8"/>
      <c r="U32" s="8"/>
      <c r="V32" s="4"/>
      <c r="W32" s="7"/>
      <c r="X32" s="7"/>
      <c r="Y32" s="7"/>
      <c r="Z32" s="7"/>
      <c r="AA32" s="8"/>
      <c r="AB32" s="328"/>
      <c r="AC32" s="4"/>
      <c r="AE32" s="4"/>
    </row>
    <row r="33" spans="1:28" ht="8.25" customHeight="1">
      <c r="A33" s="325"/>
      <c r="B33" s="448"/>
      <c r="C33" s="449"/>
      <c r="D33" s="326"/>
      <c r="E33" s="343"/>
      <c r="F33" s="443"/>
      <c r="G33" s="344"/>
      <c r="H33" s="343"/>
      <c r="I33" s="326"/>
      <c r="J33" s="326"/>
      <c r="K33" s="327"/>
      <c r="L33" s="345"/>
      <c r="M33" s="345"/>
      <c r="N33" s="428" t="s">
        <v>461</v>
      </c>
      <c r="O33" s="428"/>
      <c r="P33" s="428"/>
      <c r="Q33" s="327"/>
      <c r="R33" s="430" t="s">
        <v>431</v>
      </c>
      <c r="S33" s="8"/>
      <c r="T33" s="8"/>
      <c r="U33" s="8"/>
      <c r="V33" s="8"/>
      <c r="W33" s="7"/>
      <c r="X33" s="7"/>
      <c r="Y33" s="7"/>
      <c r="Z33" s="7"/>
      <c r="AA33" s="8"/>
      <c r="AB33" s="328"/>
    </row>
    <row r="34" spans="1:28" ht="8.25" customHeight="1">
      <c r="A34" s="325"/>
      <c r="B34" s="448"/>
      <c r="C34" s="449"/>
      <c r="D34" s="346"/>
      <c r="E34" s="346"/>
      <c r="F34" s="443"/>
      <c r="G34" s="326"/>
      <c r="H34" s="338"/>
      <c r="I34" s="326"/>
      <c r="J34" s="326"/>
      <c r="K34" s="347"/>
      <c r="L34" s="327"/>
      <c r="M34" s="327"/>
      <c r="N34" s="428"/>
      <c r="O34" s="428"/>
      <c r="P34" s="428"/>
      <c r="Q34" s="327"/>
      <c r="R34" s="430"/>
      <c r="S34" s="8"/>
      <c r="T34" s="8"/>
      <c r="U34" s="8"/>
      <c r="V34" s="8"/>
      <c r="W34" s="7"/>
      <c r="X34" s="7"/>
      <c r="Y34" s="7"/>
      <c r="Z34" s="7"/>
      <c r="AA34" s="8"/>
      <c r="AB34" s="328"/>
    </row>
    <row r="35" spans="1:28" ht="8.25" customHeight="1">
      <c r="A35" s="325"/>
      <c r="B35" s="450"/>
      <c r="C35" s="451"/>
      <c r="D35" s="348"/>
      <c r="E35" s="338"/>
      <c r="F35" s="444"/>
      <c r="G35" s="326"/>
      <c r="H35" s="338"/>
      <c r="I35" s="326"/>
      <c r="J35" s="326"/>
      <c r="K35" s="347"/>
      <c r="L35" s="345"/>
      <c r="M35" s="345"/>
      <c r="N35" s="428" t="s">
        <v>305</v>
      </c>
      <c r="O35" s="428"/>
      <c r="P35" s="428"/>
      <c r="Q35" s="327"/>
      <c r="R35" s="430" t="s">
        <v>390</v>
      </c>
      <c r="S35" s="332"/>
      <c r="T35" s="332"/>
      <c r="U35" s="433" t="s">
        <v>627</v>
      </c>
      <c r="V35" s="433"/>
      <c r="W35" s="433"/>
      <c r="X35" s="7"/>
      <c r="Y35" s="7"/>
      <c r="Z35" s="7"/>
      <c r="AA35" s="8"/>
      <c r="AB35" s="328"/>
    </row>
    <row r="36" spans="1:28" ht="8.25" customHeight="1">
      <c r="A36" s="325"/>
      <c r="B36" s="349"/>
      <c r="C36" s="326"/>
      <c r="D36" s="338"/>
      <c r="E36" s="326"/>
      <c r="F36" s="326"/>
      <c r="G36" s="326"/>
      <c r="H36" s="338"/>
      <c r="I36" s="326"/>
      <c r="J36" s="442" t="s">
        <v>221</v>
      </c>
      <c r="K36" s="347"/>
      <c r="L36" s="327"/>
      <c r="M36" s="327"/>
      <c r="N36" s="428"/>
      <c r="O36" s="428"/>
      <c r="P36" s="428"/>
      <c r="Q36" s="327"/>
      <c r="R36" s="430"/>
      <c r="S36" s="4"/>
      <c r="T36" s="4"/>
      <c r="U36" s="433"/>
      <c r="V36" s="433"/>
      <c r="W36" s="433"/>
      <c r="X36" s="7"/>
      <c r="Y36" s="7"/>
      <c r="Z36" s="7"/>
      <c r="AA36" s="8"/>
      <c r="AB36" s="328"/>
    </row>
    <row r="37" spans="1:28" ht="8.25" customHeight="1">
      <c r="A37" s="325"/>
      <c r="B37" s="350"/>
      <c r="C37" s="326"/>
      <c r="D37" s="338"/>
      <c r="E37" s="326"/>
      <c r="F37" s="326"/>
      <c r="G37" s="326"/>
      <c r="H37" s="338"/>
      <c r="I37" s="326"/>
      <c r="J37" s="443"/>
      <c r="K37" s="351"/>
      <c r="L37" s="345"/>
      <c r="M37" s="345"/>
      <c r="N37" s="428" t="s">
        <v>548</v>
      </c>
      <c r="O37" s="428"/>
      <c r="P37" s="428"/>
      <c r="Q37" s="327"/>
      <c r="R37" s="430" t="s">
        <v>683</v>
      </c>
      <c r="S37" s="430"/>
      <c r="T37" s="430"/>
      <c r="U37" s="430"/>
      <c r="V37" s="352"/>
      <c r="W37" s="323"/>
      <c r="X37" s="7"/>
      <c r="Y37" s="7"/>
      <c r="Z37" s="7"/>
      <c r="AA37" s="8"/>
      <c r="AB37" s="328"/>
    </row>
    <row r="38" spans="1:28" ht="8.25" customHeight="1">
      <c r="A38" s="325"/>
      <c r="B38" s="350"/>
      <c r="C38" s="326"/>
      <c r="D38" s="338"/>
      <c r="E38" s="326"/>
      <c r="F38" s="326"/>
      <c r="G38" s="326"/>
      <c r="H38" s="338"/>
      <c r="I38" s="346"/>
      <c r="J38" s="452" t="s">
        <v>568</v>
      </c>
      <c r="K38" s="347"/>
      <c r="L38" s="327"/>
      <c r="M38" s="327"/>
      <c r="N38" s="428"/>
      <c r="O38" s="428"/>
      <c r="P38" s="428"/>
      <c r="Q38" s="327"/>
      <c r="R38" s="430"/>
      <c r="S38" s="430"/>
      <c r="T38" s="430"/>
      <c r="U38" s="430"/>
      <c r="V38" s="352"/>
      <c r="W38" s="323"/>
      <c r="X38" s="7"/>
      <c r="Y38" s="7"/>
      <c r="Z38" s="7"/>
      <c r="AA38" s="8"/>
      <c r="AB38" s="328"/>
    </row>
    <row r="39" spans="1:28" ht="8.25" customHeight="1">
      <c r="A39" s="325"/>
      <c r="B39" s="350"/>
      <c r="C39" s="353"/>
      <c r="D39" s="338"/>
      <c r="E39" s="326"/>
      <c r="F39" s="326"/>
      <c r="G39" s="326"/>
      <c r="H39" s="338"/>
      <c r="I39" s="326"/>
      <c r="J39" s="453"/>
      <c r="K39" s="347"/>
      <c r="L39" s="345"/>
      <c r="M39" s="345"/>
      <c r="N39" s="428" t="s">
        <v>308</v>
      </c>
      <c r="O39" s="428"/>
      <c r="P39" s="428"/>
      <c r="Q39" s="327"/>
      <c r="R39" s="430" t="s">
        <v>443</v>
      </c>
      <c r="S39" s="332"/>
      <c r="T39" s="332"/>
      <c r="U39" s="454" t="s">
        <v>76</v>
      </c>
      <c r="V39" s="454"/>
      <c r="W39" s="438"/>
      <c r="X39" s="438"/>
      <c r="Y39" s="7"/>
      <c r="Z39" s="438"/>
      <c r="AA39" s="430"/>
      <c r="AB39" s="328"/>
    </row>
    <row r="40" spans="1:28" ht="8.25" customHeight="1">
      <c r="A40" s="354"/>
      <c r="B40" s="355"/>
      <c r="C40" s="7"/>
      <c r="D40" s="356"/>
      <c r="E40" s="7"/>
      <c r="F40" s="326"/>
      <c r="G40" s="7"/>
      <c r="H40" s="356"/>
      <c r="I40" s="7"/>
      <c r="J40" s="7"/>
      <c r="K40" s="347"/>
      <c r="L40" s="327"/>
      <c r="M40" s="327"/>
      <c r="N40" s="428"/>
      <c r="O40" s="428"/>
      <c r="P40" s="428"/>
      <c r="Q40" s="327"/>
      <c r="R40" s="430"/>
      <c r="S40" s="4"/>
      <c r="T40" s="4"/>
      <c r="U40" s="454"/>
      <c r="V40" s="454"/>
      <c r="W40" s="438"/>
      <c r="X40" s="438"/>
      <c r="Y40" s="7"/>
      <c r="Z40" s="438"/>
      <c r="AA40" s="430"/>
      <c r="AB40" s="328"/>
    </row>
    <row r="41" spans="1:28" ht="8.25" customHeight="1">
      <c r="A41" s="354"/>
      <c r="B41" s="355"/>
      <c r="C41" s="7"/>
      <c r="D41" s="356"/>
      <c r="E41" s="7"/>
      <c r="F41" s="7"/>
      <c r="G41" s="7"/>
      <c r="H41" s="356"/>
      <c r="I41" s="7"/>
      <c r="J41" s="7"/>
      <c r="K41" s="347"/>
      <c r="L41" s="345"/>
      <c r="M41" s="345"/>
      <c r="N41" s="428" t="s">
        <v>537</v>
      </c>
      <c r="O41" s="428"/>
      <c r="P41" s="428"/>
      <c r="Q41" s="327"/>
      <c r="R41" s="430" t="s">
        <v>208</v>
      </c>
      <c r="S41" s="433" t="s">
        <v>506</v>
      </c>
      <c r="T41" s="433"/>
      <c r="U41" s="433"/>
      <c r="V41" s="4"/>
      <c r="W41" s="7"/>
      <c r="X41" s="7"/>
      <c r="Y41" s="7"/>
      <c r="Z41" s="7"/>
      <c r="AA41" s="8"/>
      <c r="AB41" s="328"/>
    </row>
    <row r="42" spans="1:28" ht="8.25" customHeight="1">
      <c r="A42" s="354"/>
      <c r="B42" s="355"/>
      <c r="C42" s="7"/>
      <c r="D42" s="356"/>
      <c r="E42" s="7"/>
      <c r="F42" s="7"/>
      <c r="G42" s="7"/>
      <c r="H42" s="356"/>
      <c r="I42" s="7"/>
      <c r="J42" s="7"/>
      <c r="K42" s="327"/>
      <c r="L42" s="327"/>
      <c r="M42" s="327"/>
      <c r="N42" s="428"/>
      <c r="O42" s="428"/>
      <c r="P42" s="428"/>
      <c r="Q42" s="327"/>
      <c r="R42" s="430"/>
      <c r="S42" s="433"/>
      <c r="T42" s="433"/>
      <c r="U42" s="433"/>
      <c r="V42" s="4"/>
      <c r="W42" s="438"/>
      <c r="X42" s="438"/>
      <c r="Y42" s="7"/>
      <c r="Z42" s="438"/>
      <c r="AA42" s="430"/>
      <c r="AB42" s="328"/>
    </row>
    <row r="43" spans="1:28" ht="8.25" customHeight="1">
      <c r="A43" s="354"/>
      <c r="B43" s="355"/>
      <c r="C43" s="7"/>
      <c r="D43" s="356"/>
      <c r="E43" s="7"/>
      <c r="F43" s="7"/>
      <c r="G43" s="7"/>
      <c r="H43" s="356"/>
      <c r="I43" s="7"/>
      <c r="J43" s="7"/>
      <c r="K43" s="327"/>
      <c r="L43" s="327"/>
      <c r="M43" s="327"/>
      <c r="N43" s="327"/>
      <c r="O43" s="327"/>
      <c r="P43" s="327"/>
      <c r="Q43" s="327"/>
      <c r="R43" s="8"/>
      <c r="S43" s="4"/>
      <c r="T43" s="4"/>
      <c r="U43" s="4"/>
      <c r="V43" s="4"/>
      <c r="W43" s="438"/>
      <c r="X43" s="438"/>
      <c r="Y43" s="7"/>
      <c r="Z43" s="438"/>
      <c r="AA43" s="430"/>
      <c r="AB43" s="328"/>
    </row>
    <row r="44" spans="1:28" ht="8.25" customHeight="1">
      <c r="A44" s="354"/>
      <c r="B44" s="7"/>
      <c r="C44" s="357"/>
      <c r="D44" s="7"/>
      <c r="E44" s="354"/>
      <c r="F44" s="7"/>
      <c r="G44" s="7"/>
      <c r="H44" s="356"/>
      <c r="I44" s="7"/>
      <c r="J44" s="7"/>
      <c r="K44" s="327"/>
      <c r="L44" s="345"/>
      <c r="M44" s="345"/>
      <c r="N44" s="428" t="s">
        <v>72</v>
      </c>
      <c r="O44" s="428"/>
      <c r="P44" s="428"/>
      <c r="Q44" s="327"/>
      <c r="R44" s="430" t="s">
        <v>628</v>
      </c>
      <c r="S44" s="4"/>
      <c r="T44" s="4"/>
      <c r="U44" s="4"/>
      <c r="V44" s="4"/>
      <c r="W44" s="7"/>
      <c r="X44" s="7"/>
      <c r="Y44" s="7"/>
      <c r="Z44" s="7"/>
      <c r="AA44" s="8"/>
      <c r="AB44" s="328"/>
    </row>
    <row r="45" spans="1:28" ht="8.25" customHeight="1">
      <c r="A45" s="354"/>
      <c r="B45" s="7"/>
      <c r="C45" s="357"/>
      <c r="D45" s="7"/>
      <c r="E45" s="354"/>
      <c r="F45" s="7"/>
      <c r="G45" s="7"/>
      <c r="H45" s="356"/>
      <c r="I45" s="7"/>
      <c r="J45" s="416" t="s">
        <v>596</v>
      </c>
      <c r="K45" s="358"/>
      <c r="L45" s="327"/>
      <c r="M45" s="327"/>
      <c r="N45" s="428"/>
      <c r="O45" s="428"/>
      <c r="P45" s="428"/>
      <c r="Q45" s="327"/>
      <c r="R45" s="430"/>
      <c r="S45" s="4"/>
      <c r="T45" s="4"/>
      <c r="U45" s="4"/>
      <c r="V45" s="4"/>
      <c r="W45" s="438"/>
      <c r="X45" s="438"/>
      <c r="Y45" s="7"/>
      <c r="Z45" s="438"/>
      <c r="AA45" s="430"/>
      <c r="AB45" s="328"/>
    </row>
    <row r="46" spans="1:28" ht="8.25" customHeight="1">
      <c r="A46" s="354"/>
      <c r="B46" s="7"/>
      <c r="C46" s="357"/>
      <c r="D46" s="7"/>
      <c r="E46" s="354"/>
      <c r="F46" s="7"/>
      <c r="G46" s="7"/>
      <c r="H46" s="356"/>
      <c r="I46" s="359"/>
      <c r="J46" s="436"/>
      <c r="K46" s="358"/>
      <c r="L46" s="345"/>
      <c r="M46" s="345"/>
      <c r="N46" s="428" t="s">
        <v>27</v>
      </c>
      <c r="O46" s="428"/>
      <c r="P46" s="428"/>
      <c r="Q46" s="327"/>
      <c r="R46" s="430" t="s">
        <v>629</v>
      </c>
      <c r="S46" s="4"/>
      <c r="T46" s="4"/>
      <c r="U46" s="433"/>
      <c r="V46" s="433"/>
      <c r="W46" s="438"/>
      <c r="X46" s="438"/>
      <c r="Y46" s="7"/>
      <c r="Z46" s="438"/>
      <c r="AA46" s="430"/>
      <c r="AB46" s="328"/>
    </row>
    <row r="47" spans="1:28" ht="8.25" customHeight="1">
      <c r="A47" s="354"/>
      <c r="B47" s="7"/>
      <c r="C47" s="357"/>
      <c r="D47" s="7"/>
      <c r="E47" s="354"/>
      <c r="F47" s="7"/>
      <c r="G47" s="7"/>
      <c r="H47" s="356"/>
      <c r="I47" s="360"/>
      <c r="J47" s="436"/>
      <c r="K47" s="361"/>
      <c r="L47" s="327"/>
      <c r="M47" s="327"/>
      <c r="N47" s="428"/>
      <c r="O47" s="428"/>
      <c r="P47" s="428"/>
      <c r="Q47" s="327"/>
      <c r="R47" s="430"/>
      <c r="S47" s="4"/>
      <c r="T47" s="4"/>
      <c r="U47" s="433"/>
      <c r="V47" s="433"/>
      <c r="W47" s="7"/>
      <c r="X47" s="7"/>
      <c r="Y47" s="7"/>
      <c r="Z47" s="7"/>
      <c r="AA47" s="8"/>
      <c r="AB47" s="328"/>
    </row>
    <row r="48" spans="1:28" ht="8.25" customHeight="1">
      <c r="A48" s="354"/>
      <c r="B48" s="7"/>
      <c r="C48" s="357"/>
      <c r="D48" s="7"/>
      <c r="E48" s="354"/>
      <c r="F48" s="7"/>
      <c r="G48" s="7"/>
      <c r="H48" s="356"/>
      <c r="I48" s="7"/>
      <c r="J48" s="437"/>
      <c r="K48" s="358"/>
      <c r="L48" s="362"/>
      <c r="M48" s="345"/>
      <c r="N48" s="428" t="s">
        <v>448</v>
      </c>
      <c r="O48" s="428"/>
      <c r="P48" s="428"/>
      <c r="Q48" s="327"/>
      <c r="R48" s="439" t="s">
        <v>468</v>
      </c>
      <c r="S48" s="440"/>
      <c r="T48" s="440"/>
      <c r="U48" s="440"/>
      <c r="V48" s="4"/>
      <c r="W48" s="438"/>
      <c r="X48" s="438"/>
      <c r="Y48" s="438"/>
      <c r="Z48" s="438"/>
      <c r="AA48" s="430"/>
      <c r="AB48" s="328"/>
    </row>
    <row r="49" spans="1:28" ht="8.25" customHeight="1">
      <c r="A49" s="354"/>
      <c r="B49" s="7"/>
      <c r="C49" s="357"/>
      <c r="D49" s="7"/>
      <c r="E49" s="354"/>
      <c r="F49" s="7"/>
      <c r="G49" s="7"/>
      <c r="H49" s="356"/>
      <c r="I49" s="7"/>
      <c r="J49" s="7"/>
      <c r="K49" s="327"/>
      <c r="L49" s="363"/>
      <c r="M49" s="327"/>
      <c r="N49" s="428"/>
      <c r="O49" s="428"/>
      <c r="P49" s="428"/>
      <c r="Q49" s="327"/>
      <c r="R49" s="441"/>
      <c r="S49" s="440"/>
      <c r="T49" s="440"/>
      <c r="U49" s="440"/>
      <c r="V49" s="4"/>
      <c r="W49" s="438"/>
      <c r="X49" s="438"/>
      <c r="Y49" s="438"/>
      <c r="Z49" s="438"/>
      <c r="AA49" s="430"/>
      <c r="AB49" s="328"/>
    </row>
    <row r="50" spans="1:28" ht="8.25" customHeight="1">
      <c r="A50" s="354"/>
      <c r="B50" s="7"/>
      <c r="C50" s="357"/>
      <c r="D50" s="7"/>
      <c r="E50" s="354"/>
      <c r="F50" s="7"/>
      <c r="G50" s="7"/>
      <c r="H50" s="356"/>
      <c r="I50" s="7"/>
      <c r="J50" s="7"/>
      <c r="K50" s="327"/>
      <c r="L50" s="362"/>
      <c r="M50" s="345"/>
      <c r="N50" s="428" t="s">
        <v>247</v>
      </c>
      <c r="O50" s="428"/>
      <c r="P50" s="428"/>
      <c r="Q50" s="327"/>
      <c r="R50" s="430" t="s">
        <v>630</v>
      </c>
      <c r="S50" s="4"/>
      <c r="T50" s="4"/>
      <c r="U50" s="4"/>
      <c r="V50" s="4"/>
      <c r="W50" s="364"/>
      <c r="X50" s="364"/>
      <c r="Y50" s="364"/>
      <c r="Z50" s="364"/>
      <c r="AA50" s="8"/>
      <c r="AB50" s="328"/>
    </row>
    <row r="51" spans="1:28" ht="8.25" customHeight="1">
      <c r="A51" s="354"/>
      <c r="B51" s="7"/>
      <c r="C51" s="357"/>
      <c r="D51" s="7"/>
      <c r="E51" s="354"/>
      <c r="F51" s="7"/>
      <c r="G51" s="7"/>
      <c r="H51" s="356"/>
      <c r="I51" s="7"/>
      <c r="J51" s="7"/>
      <c r="K51" s="327"/>
      <c r="L51" s="327"/>
      <c r="M51" s="327"/>
      <c r="N51" s="428"/>
      <c r="O51" s="428"/>
      <c r="P51" s="428"/>
      <c r="Q51" s="327"/>
      <c r="R51" s="430"/>
      <c r="S51" s="4"/>
      <c r="T51" s="4"/>
      <c r="U51" s="4"/>
      <c r="V51" s="4"/>
      <c r="W51" s="364"/>
      <c r="X51" s="364"/>
      <c r="Y51" s="364"/>
      <c r="Z51" s="364"/>
      <c r="AA51" s="8"/>
      <c r="AB51" s="328"/>
    </row>
    <row r="52" spans="1:28" ht="8.25" customHeight="1">
      <c r="A52" s="354"/>
      <c r="B52" s="7"/>
      <c r="C52" s="357"/>
      <c r="D52" s="7"/>
      <c r="E52" s="354"/>
      <c r="F52" s="7"/>
      <c r="G52" s="7"/>
      <c r="H52" s="356"/>
      <c r="I52" s="7"/>
      <c r="J52" s="7"/>
      <c r="K52" s="327"/>
      <c r="L52" s="327"/>
      <c r="M52" s="327"/>
      <c r="N52" s="327"/>
      <c r="O52" s="327"/>
      <c r="P52" s="327"/>
      <c r="Q52" s="327"/>
      <c r="R52" s="8"/>
      <c r="S52" s="4"/>
      <c r="T52" s="4"/>
      <c r="U52" s="4"/>
      <c r="V52" s="4"/>
      <c r="W52" s="7"/>
      <c r="X52" s="7"/>
      <c r="Y52" s="7"/>
      <c r="Z52" s="7"/>
      <c r="AA52" s="8"/>
      <c r="AB52" s="328"/>
    </row>
    <row r="53" spans="1:28" ht="8.25" customHeight="1">
      <c r="A53" s="354"/>
      <c r="B53" s="7"/>
      <c r="C53" s="357"/>
      <c r="D53" s="7"/>
      <c r="E53" s="354"/>
      <c r="F53" s="7"/>
      <c r="G53" s="7"/>
      <c r="H53" s="356"/>
      <c r="I53" s="7"/>
      <c r="J53" s="7"/>
      <c r="K53" s="327"/>
      <c r="L53" s="345"/>
      <c r="M53" s="345"/>
      <c r="N53" s="428" t="s">
        <v>310</v>
      </c>
      <c r="O53" s="428"/>
      <c r="P53" s="428"/>
      <c r="Q53" s="327"/>
      <c r="R53" s="430" t="s">
        <v>684</v>
      </c>
      <c r="S53" s="430"/>
      <c r="T53" s="430"/>
      <c r="U53" s="430"/>
      <c r="V53" s="8"/>
      <c r="W53" s="438"/>
      <c r="X53" s="438"/>
      <c r="Y53" s="7"/>
      <c r="Z53" s="438"/>
      <c r="AA53" s="430"/>
      <c r="AB53" s="328"/>
    </row>
    <row r="54" spans="1:28" ht="8.25" customHeight="1">
      <c r="A54" s="354"/>
      <c r="B54" s="7"/>
      <c r="C54" s="357"/>
      <c r="D54" s="356"/>
      <c r="E54" s="7"/>
      <c r="F54" s="7"/>
      <c r="G54" s="7"/>
      <c r="H54" s="356"/>
      <c r="I54" s="7"/>
      <c r="J54" s="7"/>
      <c r="K54" s="347"/>
      <c r="L54" s="327"/>
      <c r="M54" s="327"/>
      <c r="N54" s="428"/>
      <c r="O54" s="428"/>
      <c r="P54" s="428"/>
      <c r="Q54" s="327"/>
      <c r="R54" s="430"/>
      <c r="S54" s="430"/>
      <c r="T54" s="430"/>
      <c r="U54" s="430"/>
      <c r="V54" s="8"/>
      <c r="W54" s="438"/>
      <c r="X54" s="438"/>
      <c r="Y54" s="7"/>
      <c r="Z54" s="438"/>
      <c r="AA54" s="430"/>
      <c r="AB54" s="328"/>
    </row>
    <row r="55" spans="1:28" ht="8.25" customHeight="1">
      <c r="A55" s="354"/>
      <c r="B55" s="7"/>
      <c r="C55" s="357"/>
      <c r="D55" s="356"/>
      <c r="E55" s="7"/>
      <c r="F55" s="7"/>
      <c r="G55" s="7"/>
      <c r="H55" s="356"/>
      <c r="I55" s="7"/>
      <c r="J55" s="7"/>
      <c r="K55" s="347"/>
      <c r="L55" s="345"/>
      <c r="M55" s="345"/>
      <c r="N55" s="428" t="s">
        <v>530</v>
      </c>
      <c r="O55" s="428"/>
      <c r="P55" s="428"/>
      <c r="Q55" s="327"/>
      <c r="R55" s="430" t="s">
        <v>440</v>
      </c>
      <c r="S55" s="4"/>
      <c r="T55" s="4"/>
      <c r="U55" s="4"/>
      <c r="V55" s="8"/>
      <c r="W55" s="7"/>
      <c r="X55" s="7"/>
      <c r="Y55" s="7"/>
      <c r="Z55" s="7"/>
      <c r="AA55" s="8"/>
      <c r="AB55" s="328"/>
    </row>
    <row r="56" spans="1:28" ht="8.25" customHeight="1">
      <c r="A56" s="354"/>
      <c r="B56" s="355"/>
      <c r="C56" s="357"/>
      <c r="D56" s="356"/>
      <c r="E56" s="7"/>
      <c r="F56" s="7"/>
      <c r="G56" s="7"/>
      <c r="H56" s="356"/>
      <c r="I56" s="7"/>
      <c r="J56" s="416" t="s">
        <v>38</v>
      </c>
      <c r="K56" s="347"/>
      <c r="L56" s="327"/>
      <c r="M56" s="327"/>
      <c r="N56" s="428"/>
      <c r="O56" s="428"/>
      <c r="P56" s="428"/>
      <c r="Q56" s="327"/>
      <c r="R56" s="430"/>
      <c r="S56" s="4"/>
      <c r="T56" s="4"/>
      <c r="U56" s="4"/>
      <c r="V56" s="8"/>
      <c r="W56" s="7"/>
      <c r="X56" s="7"/>
      <c r="Y56" s="7"/>
      <c r="Z56" s="7"/>
      <c r="AA56" s="8"/>
      <c r="AB56" s="328"/>
    </row>
    <row r="57" spans="1:28" ht="8.25" customHeight="1">
      <c r="A57" s="354"/>
      <c r="B57" s="7"/>
      <c r="C57" s="357"/>
      <c r="D57" s="356"/>
      <c r="E57" s="7"/>
      <c r="F57" s="7"/>
      <c r="G57" s="7"/>
      <c r="H57" s="356"/>
      <c r="I57" s="7"/>
      <c r="J57" s="436"/>
      <c r="K57" s="347"/>
      <c r="L57" s="345"/>
      <c r="M57" s="345"/>
      <c r="N57" s="428" t="s">
        <v>475</v>
      </c>
      <c r="O57" s="428"/>
      <c r="P57" s="428"/>
      <c r="Q57" s="327"/>
      <c r="R57" s="430" t="s">
        <v>217</v>
      </c>
      <c r="S57" s="4"/>
      <c r="T57" s="4"/>
      <c r="U57" s="4"/>
      <c r="V57" s="8"/>
      <c r="W57" s="7"/>
      <c r="X57" s="7"/>
      <c r="Y57" s="7"/>
      <c r="Z57" s="7"/>
      <c r="AA57" s="8"/>
      <c r="AB57" s="328"/>
    </row>
    <row r="58" spans="1:28" ht="8.25" customHeight="1">
      <c r="A58" s="354"/>
      <c r="B58" s="7"/>
      <c r="C58" s="357"/>
      <c r="D58" s="356"/>
      <c r="E58" s="7"/>
      <c r="F58" s="7"/>
      <c r="G58" s="7"/>
      <c r="H58" s="7"/>
      <c r="I58" s="360"/>
      <c r="J58" s="436"/>
      <c r="K58" s="361"/>
      <c r="L58" s="327"/>
      <c r="M58" s="327"/>
      <c r="N58" s="428"/>
      <c r="O58" s="428"/>
      <c r="P58" s="428"/>
      <c r="Q58" s="327"/>
      <c r="R58" s="430"/>
      <c r="S58" s="4"/>
      <c r="T58" s="4"/>
      <c r="U58" s="4"/>
      <c r="V58" s="8"/>
      <c r="W58" s="7"/>
      <c r="X58" s="7"/>
      <c r="Y58" s="7"/>
      <c r="Z58" s="7"/>
      <c r="AA58" s="8"/>
      <c r="AB58" s="328"/>
    </row>
    <row r="59" spans="1:28" ht="8.25" customHeight="1">
      <c r="A59" s="354"/>
      <c r="B59" s="7"/>
      <c r="C59" s="357"/>
      <c r="D59" s="356"/>
      <c r="E59" s="7"/>
      <c r="F59" s="7"/>
      <c r="G59" s="7"/>
      <c r="H59" s="7"/>
      <c r="I59" s="7"/>
      <c r="J59" s="437"/>
      <c r="K59" s="347"/>
      <c r="L59" s="345"/>
      <c r="M59" s="345"/>
      <c r="N59" s="428" t="s">
        <v>508</v>
      </c>
      <c r="O59" s="428"/>
      <c r="P59" s="428"/>
      <c r="Q59" s="327"/>
      <c r="R59" s="430" t="s">
        <v>253</v>
      </c>
      <c r="S59" s="4"/>
      <c r="T59" s="4"/>
      <c r="U59" s="4"/>
      <c r="V59" s="4"/>
      <c r="W59" s="7"/>
      <c r="X59" s="7"/>
      <c r="Y59" s="7"/>
      <c r="Z59" s="7"/>
      <c r="AA59" s="8"/>
      <c r="AB59" s="328"/>
    </row>
    <row r="60" spans="1:28" ht="8.25" customHeight="1">
      <c r="A60" s="354"/>
      <c r="B60" s="7"/>
      <c r="C60" s="357"/>
      <c r="D60" s="356"/>
      <c r="E60" s="7"/>
      <c r="F60" s="7"/>
      <c r="G60" s="7"/>
      <c r="H60" s="7"/>
      <c r="I60" s="7"/>
      <c r="J60" s="7"/>
      <c r="K60" s="347"/>
      <c r="L60" s="327"/>
      <c r="M60" s="327"/>
      <c r="N60" s="428"/>
      <c r="O60" s="428"/>
      <c r="P60" s="428"/>
      <c r="Q60" s="327"/>
      <c r="R60" s="430"/>
      <c r="S60" s="4"/>
      <c r="T60" s="4"/>
      <c r="U60" s="4"/>
      <c r="V60" s="4"/>
      <c r="W60" s="7"/>
      <c r="X60" s="7"/>
      <c r="Y60" s="7"/>
      <c r="Z60" s="7"/>
      <c r="AA60" s="8"/>
      <c r="AB60" s="328"/>
    </row>
    <row r="61" spans="1:28" ht="8.25" customHeight="1">
      <c r="A61" s="354"/>
      <c r="B61" s="7"/>
      <c r="C61" s="357"/>
      <c r="D61" s="7"/>
      <c r="E61" s="354"/>
      <c r="F61" s="7"/>
      <c r="G61" s="7"/>
      <c r="H61" s="7"/>
      <c r="I61" s="7"/>
      <c r="J61" s="7"/>
      <c r="K61" s="347"/>
      <c r="L61" s="345"/>
      <c r="M61" s="345"/>
      <c r="N61" s="428" t="s">
        <v>254</v>
      </c>
      <c r="O61" s="428"/>
      <c r="P61" s="428"/>
      <c r="Q61" s="327"/>
      <c r="R61" s="430" t="s">
        <v>558</v>
      </c>
      <c r="S61" s="4"/>
      <c r="T61" s="4"/>
      <c r="U61" s="4"/>
      <c r="V61" s="4"/>
      <c r="W61" s="7"/>
      <c r="X61" s="7"/>
      <c r="Y61" s="7"/>
      <c r="Z61" s="7"/>
      <c r="AA61" s="8"/>
      <c r="AB61" s="328"/>
    </row>
    <row r="62" spans="1:28" ht="8.25" customHeight="1">
      <c r="A62" s="354"/>
      <c r="B62" s="7"/>
      <c r="C62" s="357"/>
      <c r="D62" s="7"/>
      <c r="E62" s="354"/>
      <c r="F62" s="7"/>
      <c r="G62" s="7"/>
      <c r="H62" s="7"/>
      <c r="I62" s="7"/>
      <c r="J62" s="7"/>
      <c r="K62" s="327"/>
      <c r="L62" s="327"/>
      <c r="M62" s="327"/>
      <c r="N62" s="428"/>
      <c r="O62" s="428"/>
      <c r="P62" s="428"/>
      <c r="Q62" s="327"/>
      <c r="R62" s="430"/>
      <c r="S62" s="4"/>
      <c r="T62" s="4"/>
      <c r="U62" s="4"/>
      <c r="V62" s="4"/>
      <c r="W62" s="7"/>
      <c r="X62" s="7"/>
      <c r="Y62" s="7"/>
      <c r="Z62" s="7"/>
      <c r="AA62" s="8"/>
      <c r="AB62" s="328"/>
    </row>
    <row r="63" spans="1:28" ht="8.25" customHeight="1">
      <c r="A63" s="354"/>
      <c r="B63" s="7"/>
      <c r="C63" s="357"/>
      <c r="D63" s="7"/>
      <c r="E63" s="354"/>
      <c r="G63" s="7"/>
      <c r="H63" s="7"/>
      <c r="I63" s="7"/>
      <c r="J63" s="416" t="s">
        <v>165</v>
      </c>
      <c r="K63" s="327"/>
      <c r="L63" s="327"/>
      <c r="M63" s="327"/>
      <c r="N63" s="327"/>
      <c r="O63" s="327"/>
      <c r="P63" s="327"/>
      <c r="Q63" s="327"/>
      <c r="R63" s="8"/>
      <c r="S63" s="4"/>
      <c r="T63" s="4"/>
      <c r="U63" s="4"/>
      <c r="V63" s="4"/>
      <c r="W63" s="7"/>
      <c r="X63" s="7"/>
      <c r="Y63" s="7"/>
      <c r="Z63" s="7"/>
      <c r="AA63" s="8"/>
      <c r="AB63" s="328"/>
    </row>
    <row r="64" spans="1:28" ht="8.25" customHeight="1">
      <c r="A64" s="354"/>
      <c r="B64" s="7"/>
      <c r="C64" s="357"/>
      <c r="D64" s="7"/>
      <c r="E64" s="354"/>
      <c r="F64" s="332"/>
      <c r="G64" s="7"/>
      <c r="H64" s="5"/>
      <c r="I64" s="5"/>
      <c r="J64" s="436"/>
      <c r="K64" s="345"/>
      <c r="L64" s="345"/>
      <c r="M64" s="345"/>
      <c r="N64" s="428" t="s">
        <v>278</v>
      </c>
      <c r="O64" s="428"/>
      <c r="P64" s="428"/>
      <c r="Q64" s="327"/>
      <c r="R64" s="430" t="s">
        <v>589</v>
      </c>
      <c r="S64" s="4"/>
      <c r="T64" s="4"/>
      <c r="U64" s="4"/>
      <c r="V64" s="4"/>
      <c r="W64" s="7"/>
      <c r="X64" s="7"/>
      <c r="Y64" s="7"/>
      <c r="Z64" s="7"/>
      <c r="AA64" s="8"/>
      <c r="AB64" s="328"/>
    </row>
    <row r="65" spans="1:28" ht="8.25" customHeight="1">
      <c r="A65" s="354"/>
      <c r="B65" s="7"/>
      <c r="C65" s="357"/>
      <c r="D65" s="7"/>
      <c r="E65" s="365"/>
      <c r="F65" s="321"/>
      <c r="G65" s="365"/>
      <c r="H65" s="365"/>
      <c r="I65" s="365"/>
      <c r="J65" s="436"/>
      <c r="K65" s="327"/>
      <c r="L65" s="327"/>
      <c r="M65" s="327"/>
      <c r="N65" s="428"/>
      <c r="O65" s="428"/>
      <c r="P65" s="428"/>
      <c r="Q65" s="327"/>
      <c r="R65" s="430"/>
      <c r="S65" s="8"/>
      <c r="T65" s="8"/>
      <c r="U65" s="8"/>
      <c r="V65" s="8"/>
      <c r="W65" s="7"/>
      <c r="X65" s="7"/>
      <c r="Y65" s="7"/>
      <c r="Z65" s="7"/>
      <c r="AA65" s="8"/>
      <c r="AB65" s="328"/>
    </row>
    <row r="66" spans="1:28" ht="8.25" customHeight="1">
      <c r="A66" s="354"/>
      <c r="B66" s="7"/>
      <c r="C66" s="357"/>
      <c r="D66" s="7"/>
      <c r="E66" s="7"/>
      <c r="F66" s="4"/>
      <c r="G66" s="7"/>
      <c r="H66" s="7"/>
      <c r="I66" s="7"/>
      <c r="J66" s="437"/>
      <c r="K66" s="327"/>
      <c r="L66" s="327"/>
      <c r="M66" s="327"/>
      <c r="N66" s="327"/>
      <c r="O66" s="327"/>
      <c r="P66" s="327"/>
      <c r="Q66" s="327"/>
      <c r="R66" s="8"/>
      <c r="S66" s="8"/>
      <c r="T66" s="8"/>
      <c r="U66" s="8"/>
      <c r="V66" s="8"/>
      <c r="W66" s="7"/>
      <c r="X66" s="7"/>
      <c r="Y66" s="7"/>
      <c r="Z66" s="7"/>
      <c r="AA66" s="8"/>
      <c r="AB66" s="328"/>
    </row>
    <row r="67" spans="1:28" ht="8.25" customHeight="1">
      <c r="A67" s="354"/>
      <c r="B67" s="7"/>
      <c r="C67" s="357"/>
      <c r="D67" s="7"/>
      <c r="E67" s="7"/>
      <c r="F67" s="7"/>
      <c r="G67" s="7"/>
      <c r="H67" s="7"/>
      <c r="I67" s="7"/>
      <c r="J67" s="7"/>
      <c r="K67" s="327"/>
      <c r="L67" s="327"/>
      <c r="M67" s="327"/>
      <c r="N67" s="327"/>
      <c r="O67" s="327"/>
      <c r="P67" s="327"/>
      <c r="Q67" s="327"/>
      <c r="R67" s="8"/>
      <c r="S67" s="8"/>
      <c r="T67" s="8"/>
      <c r="U67" s="8"/>
      <c r="V67" s="8"/>
      <c r="W67" s="7"/>
      <c r="X67" s="7"/>
      <c r="Y67" s="7"/>
      <c r="Z67" s="7"/>
      <c r="AA67" s="8"/>
      <c r="AB67" s="328"/>
    </row>
    <row r="68" spans="1:28" ht="8.25" customHeight="1">
      <c r="A68" s="354"/>
      <c r="B68" s="7"/>
      <c r="C68" s="357"/>
      <c r="D68" s="7"/>
      <c r="E68" s="7"/>
      <c r="F68" s="7"/>
      <c r="G68" s="7"/>
      <c r="H68" s="7"/>
      <c r="I68" s="7"/>
      <c r="J68" s="416" t="s">
        <v>36</v>
      </c>
      <c r="K68" s="327"/>
      <c r="L68" s="345"/>
      <c r="M68" s="345"/>
      <c r="N68" s="428" t="s">
        <v>152</v>
      </c>
      <c r="O68" s="428"/>
      <c r="P68" s="428"/>
      <c r="Q68" s="327"/>
      <c r="R68" s="430" t="s">
        <v>685</v>
      </c>
      <c r="S68" s="430"/>
      <c r="T68" s="430"/>
      <c r="U68" s="430"/>
      <c r="V68" s="8"/>
      <c r="W68" s="7"/>
      <c r="X68" s="7"/>
      <c r="Y68" s="7"/>
      <c r="Z68" s="7"/>
      <c r="AA68" s="8"/>
      <c r="AB68" s="328"/>
    </row>
    <row r="69" spans="1:28" ht="8.25" customHeight="1">
      <c r="A69" s="354"/>
      <c r="B69" s="7"/>
      <c r="C69" s="357"/>
      <c r="D69" s="7"/>
      <c r="E69" s="7"/>
      <c r="F69" s="7"/>
      <c r="G69" s="7"/>
      <c r="H69" s="7"/>
      <c r="I69" s="7"/>
      <c r="J69" s="436"/>
      <c r="K69" s="347"/>
      <c r="L69" s="327"/>
      <c r="M69" s="327"/>
      <c r="N69" s="428"/>
      <c r="O69" s="428"/>
      <c r="P69" s="428"/>
      <c r="Q69" s="327"/>
      <c r="R69" s="430"/>
      <c r="S69" s="430"/>
      <c r="T69" s="430"/>
      <c r="U69" s="430"/>
      <c r="V69" s="4"/>
      <c r="W69" s="7"/>
      <c r="X69" s="7"/>
      <c r="Y69" s="7"/>
      <c r="Z69" s="7"/>
      <c r="AA69" s="8"/>
      <c r="AB69" s="328"/>
    </row>
    <row r="70" spans="1:28" ht="8.25" customHeight="1">
      <c r="A70" s="354"/>
      <c r="B70" s="7"/>
      <c r="C70" s="431"/>
      <c r="D70" s="431"/>
      <c r="E70" s="431"/>
      <c r="F70" s="431"/>
      <c r="G70" s="366"/>
      <c r="H70" s="366"/>
      <c r="I70" s="366"/>
      <c r="J70" s="436"/>
      <c r="K70" s="367"/>
      <c r="L70" s="345"/>
      <c r="M70" s="345"/>
      <c r="N70" s="428" t="s">
        <v>347</v>
      </c>
      <c r="O70" s="428"/>
      <c r="P70" s="428"/>
      <c r="Q70" s="327"/>
      <c r="R70" s="434" t="s">
        <v>686</v>
      </c>
      <c r="S70" s="434"/>
      <c r="T70" s="434"/>
      <c r="U70" s="434"/>
      <c r="V70" s="434"/>
      <c r="W70" s="7"/>
      <c r="X70" s="7"/>
      <c r="Y70" s="7"/>
      <c r="Z70" s="7"/>
      <c r="AA70" s="8"/>
      <c r="AB70" s="328"/>
    </row>
    <row r="71" spans="1:28" ht="8.25" customHeight="1">
      <c r="A71" s="354"/>
      <c r="B71" s="7"/>
      <c r="C71" s="432"/>
      <c r="D71" s="432"/>
      <c r="E71" s="432"/>
      <c r="F71" s="432"/>
      <c r="G71" s="7"/>
      <c r="H71" s="7"/>
      <c r="I71" s="7"/>
      <c r="J71" s="437"/>
      <c r="K71" s="327"/>
      <c r="L71" s="327"/>
      <c r="M71" s="335"/>
      <c r="N71" s="428"/>
      <c r="O71" s="428"/>
      <c r="P71" s="428"/>
      <c r="Q71" s="327"/>
      <c r="R71" s="434"/>
      <c r="S71" s="434"/>
      <c r="T71" s="434"/>
      <c r="U71" s="434"/>
      <c r="V71" s="434"/>
      <c r="W71" s="7"/>
      <c r="X71" s="7"/>
      <c r="Y71" s="7"/>
      <c r="Z71" s="7"/>
      <c r="AA71" s="8"/>
      <c r="AB71" s="328"/>
    </row>
    <row r="72" spans="1:28" ht="8.25" customHeight="1">
      <c r="A72" s="354"/>
      <c r="B72" s="7"/>
      <c r="C72" s="323"/>
      <c r="D72" s="323"/>
      <c r="E72" s="323"/>
      <c r="F72" s="323"/>
      <c r="G72" s="7"/>
      <c r="H72" s="7"/>
      <c r="I72" s="7"/>
      <c r="J72" s="7"/>
      <c r="K72" s="327"/>
      <c r="L72" s="327"/>
      <c r="M72" s="327"/>
      <c r="N72" s="327"/>
      <c r="O72" s="327"/>
      <c r="P72" s="327"/>
      <c r="Q72" s="327"/>
      <c r="R72" s="4"/>
      <c r="S72" s="4"/>
      <c r="T72" s="4"/>
      <c r="U72" s="4"/>
      <c r="V72" s="4"/>
      <c r="W72" s="7"/>
      <c r="X72" s="7"/>
      <c r="Y72" s="7"/>
      <c r="Z72" s="7"/>
      <c r="AA72" s="8"/>
      <c r="AB72" s="328"/>
    </row>
    <row r="73" spans="1:28" ht="8.25" customHeight="1">
      <c r="A73" s="354"/>
      <c r="B73" s="7"/>
      <c r="C73" s="7"/>
      <c r="D73" s="7"/>
      <c r="E73" s="7"/>
      <c r="F73" s="7"/>
      <c r="G73" s="7"/>
      <c r="H73" s="7"/>
      <c r="I73" s="7"/>
      <c r="J73" s="7"/>
      <c r="K73" s="327"/>
      <c r="L73" s="345"/>
      <c r="M73" s="345"/>
      <c r="N73" s="428" t="s">
        <v>57</v>
      </c>
      <c r="O73" s="428"/>
      <c r="P73" s="428"/>
      <c r="Q73" s="327"/>
      <c r="R73" s="430" t="s">
        <v>631</v>
      </c>
      <c r="S73" s="332"/>
      <c r="T73" s="332"/>
      <c r="U73" s="433" t="s">
        <v>314</v>
      </c>
      <c r="V73" s="352"/>
      <c r="W73" s="7"/>
      <c r="X73" s="7"/>
      <c r="Y73" s="7"/>
      <c r="Z73" s="7"/>
      <c r="AA73" s="8"/>
      <c r="AB73" s="328"/>
    </row>
    <row r="74" spans="1:28" ht="8.25" customHeight="1">
      <c r="A74" s="354"/>
      <c r="B74" s="7"/>
      <c r="C74" s="7"/>
      <c r="D74" s="7"/>
      <c r="E74" s="7"/>
      <c r="F74" s="7"/>
      <c r="G74" s="7"/>
      <c r="H74" s="7"/>
      <c r="I74" s="7"/>
      <c r="J74" s="7"/>
      <c r="K74" s="347"/>
      <c r="L74" s="335"/>
      <c r="M74" s="327"/>
      <c r="N74" s="428"/>
      <c r="O74" s="428"/>
      <c r="P74" s="428"/>
      <c r="Q74" s="327"/>
      <c r="R74" s="430"/>
      <c r="S74" s="4"/>
      <c r="T74" s="4"/>
      <c r="U74" s="433"/>
      <c r="V74" s="368"/>
      <c r="W74" s="7"/>
      <c r="X74" s="7"/>
      <c r="Y74" s="7"/>
      <c r="Z74" s="7"/>
      <c r="AA74" s="8"/>
      <c r="AB74" s="328"/>
    </row>
    <row r="75" spans="1:28" ht="8.25" customHeight="1">
      <c r="A75" s="354"/>
      <c r="B75" s="7"/>
      <c r="C75" s="7"/>
      <c r="D75" s="7"/>
      <c r="E75" s="7"/>
      <c r="F75" s="7"/>
      <c r="G75" s="7"/>
      <c r="H75" s="7"/>
      <c r="I75" s="7"/>
      <c r="J75" s="7"/>
      <c r="K75" s="347"/>
      <c r="L75" s="345"/>
      <c r="M75" s="345"/>
      <c r="N75" s="428" t="s">
        <v>109</v>
      </c>
      <c r="O75" s="428"/>
      <c r="P75" s="428"/>
      <c r="Q75" s="327"/>
      <c r="R75" s="430" t="s">
        <v>632</v>
      </c>
      <c r="S75" s="8"/>
      <c r="T75" s="8"/>
      <c r="U75" s="368"/>
      <c r="V75" s="368"/>
      <c r="W75" s="7"/>
      <c r="X75" s="7"/>
      <c r="Y75" s="7"/>
      <c r="Z75" s="7"/>
      <c r="AA75" s="8"/>
      <c r="AB75" s="328"/>
    </row>
    <row r="76" spans="1:28" ht="8.25" customHeight="1">
      <c r="A76" s="354"/>
      <c r="B76" s="7"/>
      <c r="C76" s="7"/>
      <c r="D76" s="7"/>
      <c r="E76" s="7"/>
      <c r="F76" s="7"/>
      <c r="G76" s="7"/>
      <c r="H76" s="7"/>
      <c r="I76" s="7"/>
      <c r="J76" s="7"/>
      <c r="K76" s="347"/>
      <c r="L76" s="327"/>
      <c r="M76" s="327"/>
      <c r="N76" s="428"/>
      <c r="O76" s="428"/>
      <c r="P76" s="428"/>
      <c r="Q76" s="327"/>
      <c r="R76" s="430"/>
      <c r="S76" s="8"/>
      <c r="T76" s="8"/>
      <c r="U76" s="368"/>
      <c r="V76" s="368"/>
      <c r="W76" s="7"/>
      <c r="X76" s="7"/>
      <c r="Y76" s="7"/>
      <c r="Z76" s="7"/>
      <c r="AA76" s="8"/>
      <c r="AB76" s="328"/>
    </row>
    <row r="77" spans="1:28" ht="8.25" customHeight="1">
      <c r="A77" s="354"/>
      <c r="B77" s="419" t="s">
        <v>500</v>
      </c>
      <c r="C77" s="420"/>
      <c r="D77" s="420"/>
      <c r="E77" s="421"/>
      <c r="F77" s="7"/>
      <c r="G77" s="7"/>
      <c r="H77" s="7"/>
      <c r="I77" s="7"/>
      <c r="J77" s="416" t="s">
        <v>504</v>
      </c>
      <c r="K77" s="347"/>
      <c r="L77" s="345"/>
      <c r="M77" s="345"/>
      <c r="N77" s="428" t="s">
        <v>378</v>
      </c>
      <c r="O77" s="428"/>
      <c r="P77" s="428"/>
      <c r="Q77" s="327"/>
      <c r="R77" s="430" t="s">
        <v>659</v>
      </c>
      <c r="S77" s="332"/>
      <c r="T77" s="332"/>
      <c r="U77" s="433" t="s">
        <v>245</v>
      </c>
      <c r="V77" s="368"/>
      <c r="W77" s="7"/>
      <c r="X77" s="7"/>
      <c r="Y77" s="7"/>
      <c r="Z77" s="7"/>
      <c r="AA77" s="8"/>
      <c r="AB77" s="328"/>
    </row>
    <row r="78" spans="1:28" ht="8.25" customHeight="1">
      <c r="A78" s="354"/>
      <c r="B78" s="422"/>
      <c r="C78" s="423"/>
      <c r="D78" s="423"/>
      <c r="E78" s="424"/>
      <c r="F78" s="369"/>
      <c r="G78" s="5"/>
      <c r="H78" s="5"/>
      <c r="I78" s="359"/>
      <c r="J78" s="417"/>
      <c r="K78" s="351"/>
      <c r="L78" s="327"/>
      <c r="M78" s="327"/>
      <c r="N78" s="428"/>
      <c r="O78" s="428"/>
      <c r="P78" s="428"/>
      <c r="Q78" s="327"/>
      <c r="R78" s="430"/>
      <c r="S78" s="4"/>
      <c r="T78" s="4"/>
      <c r="U78" s="433"/>
      <c r="V78" s="368"/>
      <c r="W78" s="7"/>
      <c r="X78" s="7"/>
      <c r="Y78" s="7"/>
      <c r="Z78" s="7"/>
      <c r="AA78" s="8"/>
      <c r="AB78" s="328"/>
    </row>
    <row r="79" spans="1:28" ht="8.25" customHeight="1">
      <c r="A79" s="354"/>
      <c r="B79" s="422"/>
      <c r="C79" s="423"/>
      <c r="D79" s="423"/>
      <c r="E79" s="424"/>
      <c r="F79" s="7"/>
      <c r="G79" s="7"/>
      <c r="H79" s="7"/>
      <c r="I79" s="7"/>
      <c r="J79" s="417"/>
      <c r="K79" s="347"/>
      <c r="L79" s="345"/>
      <c r="M79" s="345"/>
      <c r="N79" s="428" t="s">
        <v>154</v>
      </c>
      <c r="O79" s="428"/>
      <c r="P79" s="428"/>
      <c r="Q79" s="327"/>
      <c r="R79" s="430" t="s">
        <v>20</v>
      </c>
      <c r="S79" s="4"/>
      <c r="T79" s="4"/>
      <c r="U79" s="368"/>
      <c r="V79" s="368"/>
      <c r="W79" s="7"/>
      <c r="X79" s="7"/>
      <c r="Y79" s="7"/>
      <c r="Z79" s="7"/>
      <c r="AA79" s="8"/>
      <c r="AB79" s="328"/>
    </row>
    <row r="80" spans="1:28" ht="8.25" customHeight="1">
      <c r="A80" s="354"/>
      <c r="B80" s="425"/>
      <c r="C80" s="426"/>
      <c r="D80" s="426"/>
      <c r="E80" s="427"/>
      <c r="F80" s="7"/>
      <c r="G80" s="7"/>
      <c r="H80" s="7"/>
      <c r="I80" s="7"/>
      <c r="J80" s="418"/>
      <c r="K80" s="347"/>
      <c r="L80" s="327"/>
      <c r="M80" s="327"/>
      <c r="N80" s="428"/>
      <c r="O80" s="428"/>
      <c r="P80" s="428"/>
      <c r="Q80" s="327"/>
      <c r="R80" s="430"/>
      <c r="S80" s="4"/>
      <c r="T80" s="4"/>
      <c r="U80" s="368"/>
      <c r="V80" s="368"/>
      <c r="W80" s="7"/>
      <c r="X80" s="7"/>
      <c r="Y80" s="7"/>
      <c r="Z80" s="7"/>
      <c r="AA80" s="8"/>
      <c r="AB80" s="328"/>
    </row>
    <row r="81" spans="1:28" ht="8.25" customHeight="1">
      <c r="A81" s="354"/>
      <c r="B81" s="7"/>
      <c r="C81" s="7"/>
      <c r="D81" s="7"/>
      <c r="E81" s="7"/>
      <c r="F81" s="7"/>
      <c r="G81" s="7"/>
      <c r="H81" s="7"/>
      <c r="I81" s="7"/>
      <c r="J81" s="7"/>
      <c r="K81" s="347"/>
      <c r="L81" s="345"/>
      <c r="M81" s="345"/>
      <c r="N81" s="428" t="s">
        <v>516</v>
      </c>
      <c r="O81" s="428"/>
      <c r="P81" s="428"/>
      <c r="Q81" s="327"/>
      <c r="R81" s="430" t="s">
        <v>621</v>
      </c>
      <c r="S81" s="4"/>
      <c r="T81" s="4"/>
      <c r="U81" s="368"/>
      <c r="V81" s="368"/>
      <c r="W81" s="7"/>
      <c r="X81" s="7"/>
      <c r="Y81" s="7"/>
      <c r="Z81" s="7"/>
      <c r="AA81" s="8"/>
      <c r="AB81" s="328"/>
    </row>
    <row r="82" spans="1:28" ht="8.25" customHeight="1">
      <c r="A82" s="354"/>
      <c r="B82" s="7"/>
      <c r="C82" s="7"/>
      <c r="D82" s="7"/>
      <c r="E82" s="7"/>
      <c r="F82" s="7"/>
      <c r="G82" s="7"/>
      <c r="H82" s="7"/>
      <c r="I82" s="7"/>
      <c r="J82" s="7"/>
      <c r="K82" s="347"/>
      <c r="L82" s="327"/>
      <c r="M82" s="327"/>
      <c r="N82" s="428"/>
      <c r="O82" s="428"/>
      <c r="P82" s="428"/>
      <c r="Q82" s="327"/>
      <c r="R82" s="430"/>
      <c r="S82" s="4"/>
      <c r="T82" s="4"/>
      <c r="U82" s="368"/>
      <c r="V82" s="368"/>
      <c r="W82" s="7"/>
      <c r="X82" s="7"/>
      <c r="Y82" s="7"/>
      <c r="Z82" s="7"/>
      <c r="AA82" s="8"/>
      <c r="AB82" s="328"/>
    </row>
    <row r="83" spans="1:28" ht="8.25" customHeight="1">
      <c r="A83" s="354"/>
      <c r="B83" s="7"/>
      <c r="C83" s="7"/>
      <c r="D83" s="7"/>
      <c r="E83" s="7"/>
      <c r="F83" s="7"/>
      <c r="G83" s="7"/>
      <c r="H83" s="7"/>
      <c r="I83" s="7"/>
      <c r="J83" s="7"/>
      <c r="K83" s="347"/>
      <c r="L83" s="345"/>
      <c r="M83" s="345"/>
      <c r="N83" s="428" t="s">
        <v>418</v>
      </c>
      <c r="O83" s="428"/>
      <c r="P83" s="428"/>
      <c r="Q83" s="327"/>
      <c r="R83" s="430" t="s">
        <v>12</v>
      </c>
      <c r="S83" s="4"/>
      <c r="T83" s="4"/>
      <c r="W83" s="7"/>
      <c r="X83" s="7"/>
      <c r="Y83" s="7"/>
      <c r="Z83" s="7"/>
      <c r="AA83" s="8"/>
      <c r="AB83" s="328"/>
    </row>
    <row r="84" spans="1:28" ht="8.25" customHeight="1">
      <c r="A84" s="354"/>
      <c r="B84" s="7"/>
      <c r="C84" s="7"/>
      <c r="D84" s="7"/>
      <c r="E84" s="7"/>
      <c r="F84" s="7"/>
      <c r="G84" s="7"/>
      <c r="H84" s="7"/>
      <c r="I84" s="7"/>
      <c r="J84" s="7"/>
      <c r="K84" s="347"/>
      <c r="L84" s="327"/>
      <c r="M84" s="327"/>
      <c r="N84" s="428"/>
      <c r="O84" s="428"/>
      <c r="P84" s="428"/>
      <c r="Q84" s="327"/>
      <c r="R84" s="430"/>
      <c r="S84" s="4"/>
      <c r="T84" s="4"/>
      <c r="W84" s="7"/>
      <c r="X84" s="7"/>
      <c r="Y84" s="7"/>
      <c r="Z84" s="7"/>
      <c r="AA84" s="8"/>
      <c r="AB84" s="328"/>
    </row>
    <row r="85" spans="1:28" ht="8.25" customHeight="1">
      <c r="A85" s="354"/>
      <c r="B85" s="7"/>
      <c r="C85" s="7"/>
      <c r="D85" s="7"/>
      <c r="E85" s="7"/>
      <c r="F85" s="7"/>
      <c r="G85" s="7"/>
      <c r="H85" s="7"/>
      <c r="I85" s="7"/>
      <c r="J85" s="7"/>
      <c r="K85" s="347"/>
      <c r="L85" s="327"/>
      <c r="M85" s="327"/>
      <c r="N85" s="428" t="s">
        <v>660</v>
      </c>
      <c r="O85" s="428"/>
      <c r="P85" s="429"/>
      <c r="Q85" s="327"/>
      <c r="R85" s="430" t="s">
        <v>16</v>
      </c>
      <c r="S85" s="332"/>
      <c r="T85" s="332"/>
      <c r="U85" s="433" t="s">
        <v>682</v>
      </c>
      <c r="V85" s="433"/>
      <c r="W85" s="7"/>
      <c r="X85" s="7"/>
      <c r="Y85" s="7"/>
      <c r="Z85" s="7"/>
      <c r="AA85" s="8"/>
      <c r="AB85" s="328"/>
    </row>
    <row r="86" spans="1:28" ht="8.25" customHeight="1">
      <c r="A86" s="354"/>
      <c r="B86" s="7"/>
      <c r="C86" s="7"/>
      <c r="D86" s="7"/>
      <c r="E86" s="7"/>
      <c r="F86" s="7"/>
      <c r="G86" s="7"/>
      <c r="H86" s="7"/>
      <c r="I86" s="7"/>
      <c r="J86" s="7"/>
      <c r="K86" s="327"/>
      <c r="L86" s="335"/>
      <c r="M86" s="335"/>
      <c r="N86" s="428"/>
      <c r="O86" s="428"/>
      <c r="P86" s="429"/>
      <c r="Q86" s="327"/>
      <c r="R86" s="430"/>
      <c r="S86" s="321"/>
      <c r="T86" s="321"/>
      <c r="U86" s="433"/>
      <c r="V86" s="433"/>
      <c r="W86" s="7"/>
      <c r="X86" s="7"/>
      <c r="Y86" s="7"/>
      <c r="Z86" s="7"/>
      <c r="AA86" s="8"/>
      <c r="AB86" s="328"/>
    </row>
    <row r="87" spans="1:28" ht="8.25" customHeight="1">
      <c r="A87" s="331"/>
      <c r="B87" s="332"/>
      <c r="C87" s="332"/>
      <c r="D87" s="332"/>
      <c r="E87" s="332"/>
      <c r="F87" s="332"/>
      <c r="G87" s="332"/>
      <c r="H87" s="332"/>
      <c r="I87" s="332"/>
      <c r="J87" s="5"/>
      <c r="K87" s="332"/>
      <c r="L87" s="332"/>
      <c r="M87" s="332"/>
      <c r="N87" s="332"/>
      <c r="O87" s="332"/>
      <c r="P87" s="332"/>
      <c r="Q87" s="332"/>
      <c r="R87" s="6"/>
      <c r="S87" s="332"/>
      <c r="T87" s="332"/>
      <c r="U87" s="332"/>
      <c r="V87" s="332"/>
      <c r="W87" s="435"/>
      <c r="X87" s="435"/>
      <c r="Y87" s="435"/>
      <c r="Z87" s="435"/>
      <c r="AA87" s="6"/>
      <c r="AB87" s="370"/>
    </row>
    <row r="88" spans="1:28" ht="16.5" customHeight="1">
      <c r="A88" s="1" t="s">
        <v>681</v>
      </c>
      <c r="J88" s="7"/>
      <c r="K88" s="4"/>
      <c r="L88" s="4"/>
      <c r="M88" s="4"/>
      <c r="N88" s="4"/>
      <c r="O88" s="4"/>
      <c r="P88" s="4"/>
      <c r="Q88" s="4"/>
      <c r="R88" s="8"/>
      <c r="S88" s="4"/>
      <c r="T88" s="4"/>
      <c r="U88" s="4"/>
      <c r="V88" s="4"/>
      <c r="W88" s="7"/>
      <c r="X88" s="7"/>
    </row>
    <row r="89" spans="1:28">
      <c r="U89" s="4"/>
      <c r="V89" s="4"/>
      <c r="W89" s="7"/>
      <c r="X89" s="7"/>
    </row>
  </sheetData>
  <mergeCells count="128">
    <mergeCell ref="A1:J1"/>
    <mergeCell ref="N3:P4"/>
    <mergeCell ref="R3:R4"/>
    <mergeCell ref="N15:P16"/>
    <mergeCell ref="R15:R16"/>
    <mergeCell ref="N19:P19"/>
    <mergeCell ref="J8:J11"/>
    <mergeCell ref="N9:P10"/>
    <mergeCell ref="R9:R10"/>
    <mergeCell ref="R13:R14"/>
    <mergeCell ref="R17:R18"/>
    <mergeCell ref="AA9:AA10"/>
    <mergeCell ref="N11:P12"/>
    <mergeCell ref="R11:R12"/>
    <mergeCell ref="W12:Z13"/>
    <mergeCell ref="AA12:AA13"/>
    <mergeCell ref="N13:P14"/>
    <mergeCell ref="W9:X10"/>
    <mergeCell ref="Z9:Z10"/>
    <mergeCell ref="AA15:AA16"/>
    <mergeCell ref="Z15:Z16"/>
    <mergeCell ref="W15:X16"/>
    <mergeCell ref="AA3:AA4"/>
    <mergeCell ref="N5:P6"/>
    <mergeCell ref="R5:R6"/>
    <mergeCell ref="W6:X7"/>
    <mergeCell ref="Z6:Z7"/>
    <mergeCell ref="AA6:AA7"/>
    <mergeCell ref="P7:P8"/>
    <mergeCell ref="R7:R8"/>
    <mergeCell ref="W3:X4"/>
    <mergeCell ref="Z3:Z4"/>
    <mergeCell ref="B32:C35"/>
    <mergeCell ref="F32:F35"/>
    <mergeCell ref="N33:P34"/>
    <mergeCell ref="R33:R34"/>
    <mergeCell ref="N35:P36"/>
    <mergeCell ref="R35:R36"/>
    <mergeCell ref="U35:W36"/>
    <mergeCell ref="J36:J37"/>
    <mergeCell ref="N37:P38"/>
    <mergeCell ref="J38:J39"/>
    <mergeCell ref="N39:P40"/>
    <mergeCell ref="R39:R40"/>
    <mergeCell ref="U39:V40"/>
    <mergeCell ref="W39:X40"/>
    <mergeCell ref="R37:U38"/>
    <mergeCell ref="Z39:Z40"/>
    <mergeCell ref="S17:U18"/>
    <mergeCell ref="R20:R21"/>
    <mergeCell ref="J21:J26"/>
    <mergeCell ref="N24:P25"/>
    <mergeCell ref="R24:R25"/>
    <mergeCell ref="N26:P27"/>
    <mergeCell ref="AA39:AA40"/>
    <mergeCell ref="N41:P42"/>
    <mergeCell ref="R41:R42"/>
    <mergeCell ref="S41:U42"/>
    <mergeCell ref="W42:X43"/>
    <mergeCell ref="Z42:Z43"/>
    <mergeCell ref="AA42:AA43"/>
    <mergeCell ref="R30:R31"/>
    <mergeCell ref="N22:P23"/>
    <mergeCell ref="N20:P21"/>
    <mergeCell ref="N17:P18"/>
    <mergeCell ref="P28:P29"/>
    <mergeCell ref="R28:R29"/>
    <mergeCell ref="R22:R23"/>
    <mergeCell ref="P30:P31"/>
    <mergeCell ref="N44:P45"/>
    <mergeCell ref="R44:R45"/>
    <mergeCell ref="J45:J48"/>
    <mergeCell ref="W45:X46"/>
    <mergeCell ref="Z45:Z46"/>
    <mergeCell ref="AA45:AA46"/>
    <mergeCell ref="N46:P47"/>
    <mergeCell ref="R46:R47"/>
    <mergeCell ref="U46:V47"/>
    <mergeCell ref="N48:P49"/>
    <mergeCell ref="W48:Z49"/>
    <mergeCell ref="AA48:AA49"/>
    <mergeCell ref="R48:U49"/>
    <mergeCell ref="N50:P51"/>
    <mergeCell ref="R50:R51"/>
    <mergeCell ref="N53:P54"/>
    <mergeCell ref="W53:X54"/>
    <mergeCell ref="Z53:Z54"/>
    <mergeCell ref="AA53:AA54"/>
    <mergeCell ref="N55:P56"/>
    <mergeCell ref="R55:R56"/>
    <mergeCell ref="R53:U54"/>
    <mergeCell ref="J56:J59"/>
    <mergeCell ref="N57:P58"/>
    <mergeCell ref="R57:R58"/>
    <mergeCell ref="N59:P60"/>
    <mergeCell ref="R59:R60"/>
    <mergeCell ref="J63:J66"/>
    <mergeCell ref="N64:P65"/>
    <mergeCell ref="R64:R65"/>
    <mergeCell ref="J68:J71"/>
    <mergeCell ref="N68:P69"/>
    <mergeCell ref="N61:P62"/>
    <mergeCell ref="R61:R62"/>
    <mergeCell ref="R68:U69"/>
    <mergeCell ref="W87:X87"/>
    <mergeCell ref="Y87:Z87"/>
    <mergeCell ref="U77:U78"/>
    <mergeCell ref="N79:P80"/>
    <mergeCell ref="R79:R80"/>
    <mergeCell ref="N83:P84"/>
    <mergeCell ref="R83:R84"/>
    <mergeCell ref="N77:P78"/>
    <mergeCell ref="N81:P82"/>
    <mergeCell ref="R77:R78"/>
    <mergeCell ref="R81:R82"/>
    <mergeCell ref="J77:J80"/>
    <mergeCell ref="B77:E80"/>
    <mergeCell ref="N85:P86"/>
    <mergeCell ref="R85:R86"/>
    <mergeCell ref="N75:P76"/>
    <mergeCell ref="R75:R76"/>
    <mergeCell ref="C70:F71"/>
    <mergeCell ref="N70:P71"/>
    <mergeCell ref="U85:V86"/>
    <mergeCell ref="R70:V71"/>
    <mergeCell ref="N73:P74"/>
    <mergeCell ref="R73:R74"/>
    <mergeCell ref="U73:U74"/>
  </mergeCells>
  <phoneticPr fontId="26"/>
  <pageMargins left="0.55118110236220474" right="0.51181102362204722" top="0.23622047244094491" bottom="0.19685039370078741" header="0.51181102362204722" footer="0.19685039370078741"/>
  <pageSetup paperSize="9" scale="81" firstPageNumber="0" orientation="landscape" r:id="rId1"/>
  <headerFooter alignWithMargins="0">
    <oddFooter>&amp;L&amp;"ＭＳ Ｐ明朝,標準"－４１－</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1"/>
  <sheetViews>
    <sheetView view="pageBreakPreview" zoomScaleNormal="100" zoomScaleSheetLayoutView="100" workbookViewId="0">
      <pane xSplit="1" ySplit="5" topLeftCell="B6" activePane="bottomRight" state="frozen"/>
      <selection sqref="A1:XFD1048576"/>
      <selection pane="topRight" sqref="A1:XFD1048576"/>
      <selection pane="bottomLeft" sqref="A1:XFD1048576"/>
      <selection pane="bottomRight" sqref="A1:XFD1048576"/>
    </sheetView>
  </sheetViews>
  <sheetFormatPr defaultRowHeight="12"/>
  <cols>
    <col min="1" max="1" width="8.125" style="9" customWidth="1"/>
    <col min="2" max="2" width="10.625" style="9" customWidth="1"/>
    <col min="3" max="3" width="7.875" style="9" customWidth="1"/>
    <col min="4" max="4" width="11.125" style="9" customWidth="1"/>
    <col min="5" max="5" width="9.5" style="9" customWidth="1"/>
    <col min="6" max="9" width="8.125" style="9" customWidth="1"/>
    <col min="10" max="11" width="7.5" style="9" customWidth="1"/>
    <col min="12" max="12" width="8.125" style="9" customWidth="1"/>
    <col min="13" max="13" width="6.375" style="9" customWidth="1"/>
    <col min="14" max="14" width="6.25" style="9" customWidth="1"/>
    <col min="15" max="15" width="8" style="9" customWidth="1"/>
    <col min="16" max="16384" width="9" style="9"/>
  </cols>
  <sheetData>
    <row r="1" spans="1:15" s="10" customFormat="1" ht="16.5" customHeight="1">
      <c r="A1" s="199" t="s">
        <v>260</v>
      </c>
      <c r="B1" s="199"/>
      <c r="C1" s="199"/>
    </row>
    <row r="2" spans="1:15" ht="24.95" customHeight="1">
      <c r="A2" s="477" t="s">
        <v>306</v>
      </c>
      <c r="B2" s="480" t="s">
        <v>148</v>
      </c>
      <c r="C2" s="481"/>
      <c r="D2" s="481"/>
      <c r="E2" s="484" t="s">
        <v>691</v>
      </c>
      <c r="F2" s="464" t="s">
        <v>34</v>
      </c>
      <c r="G2" s="465"/>
      <c r="H2" s="487"/>
      <c r="I2" s="464" t="s">
        <v>692</v>
      </c>
      <c r="J2" s="465"/>
      <c r="K2" s="465"/>
      <c r="L2" s="487"/>
      <c r="M2" s="464" t="s">
        <v>670</v>
      </c>
      <c r="N2" s="465"/>
      <c r="O2" s="466"/>
    </row>
    <row r="3" spans="1:15" ht="24.95" customHeight="1">
      <c r="A3" s="478"/>
      <c r="B3" s="482"/>
      <c r="C3" s="483"/>
      <c r="D3" s="483"/>
      <c r="E3" s="485"/>
      <c r="F3" s="467"/>
      <c r="G3" s="468"/>
      <c r="H3" s="488"/>
      <c r="I3" s="467"/>
      <c r="J3" s="468"/>
      <c r="K3" s="468"/>
      <c r="L3" s="488"/>
      <c r="M3" s="467"/>
      <c r="N3" s="468"/>
      <c r="O3" s="469"/>
    </row>
    <row r="4" spans="1:15" ht="24.95" customHeight="1">
      <c r="A4" s="479"/>
      <c r="B4" s="12" t="s">
        <v>1</v>
      </c>
      <c r="C4" s="13" t="s">
        <v>300</v>
      </c>
      <c r="D4" s="14" t="s">
        <v>416</v>
      </c>
      <c r="E4" s="486"/>
      <c r="F4" s="16" t="s">
        <v>369</v>
      </c>
      <c r="G4" s="13" t="s">
        <v>497</v>
      </c>
      <c r="H4" s="15" t="s">
        <v>421</v>
      </c>
      <c r="I4" s="16" t="s">
        <v>395</v>
      </c>
      <c r="J4" s="14" t="s">
        <v>244</v>
      </c>
      <c r="K4" s="17" t="s">
        <v>417</v>
      </c>
      <c r="L4" s="18" t="s">
        <v>151</v>
      </c>
      <c r="M4" s="16" t="s">
        <v>415</v>
      </c>
      <c r="N4" s="13" t="s">
        <v>205</v>
      </c>
      <c r="O4" s="303" t="s">
        <v>574</v>
      </c>
    </row>
    <row r="5" spans="1:15" s="11" customFormat="1" ht="12" customHeight="1">
      <c r="A5" s="19"/>
      <c r="B5" s="20"/>
      <c r="C5" s="21"/>
      <c r="D5" s="22"/>
      <c r="E5" s="24" t="s">
        <v>142</v>
      </c>
      <c r="F5" s="25" t="s">
        <v>280</v>
      </c>
      <c r="G5" s="26" t="s">
        <v>396</v>
      </c>
      <c r="H5" s="27" t="s">
        <v>396</v>
      </c>
      <c r="I5" s="28" t="s">
        <v>396</v>
      </c>
      <c r="J5" s="26" t="s">
        <v>396</v>
      </c>
      <c r="K5" s="26" t="s">
        <v>396</v>
      </c>
      <c r="L5" s="27" t="s">
        <v>396</v>
      </c>
      <c r="M5" s="28" t="s">
        <v>396</v>
      </c>
      <c r="N5" s="26" t="s">
        <v>396</v>
      </c>
      <c r="O5" s="304" t="s">
        <v>396</v>
      </c>
    </row>
    <row r="6" spans="1:15" ht="24.95" customHeight="1">
      <c r="A6" s="29" t="s">
        <v>193</v>
      </c>
      <c r="B6" s="305" t="s">
        <v>321</v>
      </c>
      <c r="C6" s="306" t="s">
        <v>447</v>
      </c>
      <c r="D6" s="306" t="s">
        <v>571</v>
      </c>
      <c r="E6" s="200">
        <v>3507.31</v>
      </c>
      <c r="F6" s="30">
        <v>211964</v>
      </c>
      <c r="G6" s="31">
        <v>588667</v>
      </c>
      <c r="H6" s="32">
        <v>280701</v>
      </c>
      <c r="I6" s="30">
        <v>287332</v>
      </c>
      <c r="J6" s="31">
        <v>26791</v>
      </c>
      <c r="K6" s="33">
        <v>62777</v>
      </c>
      <c r="L6" s="32">
        <v>182150</v>
      </c>
      <c r="M6" s="30">
        <v>4752</v>
      </c>
      <c r="N6" s="31">
        <v>7240</v>
      </c>
      <c r="O6" s="400">
        <v>-2488</v>
      </c>
    </row>
    <row r="7" spans="1:15" ht="16.5" hidden="1" customHeight="1">
      <c r="A7" s="212" t="s">
        <v>47</v>
      </c>
      <c r="B7" s="307"/>
      <c r="C7" s="308"/>
      <c r="D7" s="308"/>
      <c r="E7" s="34">
        <v>546.86</v>
      </c>
      <c r="F7" s="35">
        <v>132712</v>
      </c>
      <c r="G7" s="36">
        <v>375749</v>
      </c>
      <c r="H7" s="37">
        <v>180641</v>
      </c>
      <c r="I7" s="35">
        <v>190304</v>
      </c>
      <c r="J7" s="36">
        <v>10645</v>
      </c>
      <c r="K7" s="38">
        <v>53384</v>
      </c>
      <c r="L7" s="37">
        <v>124825</v>
      </c>
      <c r="M7" s="35"/>
      <c r="N7" s="36"/>
      <c r="O7" s="410"/>
    </row>
    <row r="8" spans="1:15" ht="22.5" hidden="1" customHeight="1">
      <c r="A8" s="212" t="s">
        <v>52</v>
      </c>
      <c r="B8" s="307"/>
      <c r="C8" s="308"/>
      <c r="D8" s="308"/>
      <c r="E8" s="34">
        <v>2960.34</v>
      </c>
      <c r="F8" s="35">
        <v>68355</v>
      </c>
      <c r="G8" s="36">
        <v>237540</v>
      </c>
      <c r="H8" s="37">
        <v>112762</v>
      </c>
      <c r="I8" s="35">
        <v>129138</v>
      </c>
      <c r="J8" s="36">
        <v>26096</v>
      </c>
      <c r="K8" s="38">
        <v>41406</v>
      </c>
      <c r="L8" s="37">
        <v>61491</v>
      </c>
      <c r="M8" s="35"/>
      <c r="N8" s="36"/>
      <c r="O8" s="412"/>
    </row>
    <row r="9" spans="1:15" ht="17.100000000000001" customHeight="1">
      <c r="A9" s="39" t="s">
        <v>481</v>
      </c>
      <c r="B9" s="309" t="s">
        <v>590</v>
      </c>
      <c r="C9" s="310" t="s">
        <v>339</v>
      </c>
      <c r="D9" s="310" t="s">
        <v>398</v>
      </c>
      <c r="E9" s="40">
        <v>765.66</v>
      </c>
      <c r="F9" s="41">
        <v>73288</v>
      </c>
      <c r="G9" s="42">
        <v>197449</v>
      </c>
      <c r="H9" s="43">
        <v>95959</v>
      </c>
      <c r="I9" s="44">
        <v>96023</v>
      </c>
      <c r="J9" s="45">
        <v>5321</v>
      </c>
      <c r="K9" s="46">
        <v>20825</v>
      </c>
      <c r="L9" s="47">
        <v>61790</v>
      </c>
      <c r="M9" s="41">
        <v>1626</v>
      </c>
      <c r="N9" s="42">
        <v>2030</v>
      </c>
      <c r="O9" s="401">
        <v>-404</v>
      </c>
    </row>
    <row r="10" spans="1:15" ht="17.100000000000001" customHeight="1">
      <c r="A10" s="210" t="s">
        <v>259</v>
      </c>
      <c r="B10" s="311" t="s">
        <v>236</v>
      </c>
      <c r="C10" s="312" t="s">
        <v>342</v>
      </c>
      <c r="D10" s="312" t="s">
        <v>466</v>
      </c>
      <c r="E10" s="48">
        <v>132.21</v>
      </c>
      <c r="F10" s="49">
        <v>57610</v>
      </c>
      <c r="G10" s="50">
        <v>148271</v>
      </c>
      <c r="H10" s="51">
        <v>70133</v>
      </c>
      <c r="I10" s="49">
        <v>71185</v>
      </c>
      <c r="J10" s="50">
        <v>2804</v>
      </c>
      <c r="K10" s="52">
        <v>13892</v>
      </c>
      <c r="L10" s="51">
        <v>49548</v>
      </c>
      <c r="M10" s="49">
        <v>1434</v>
      </c>
      <c r="N10" s="50">
        <v>1584</v>
      </c>
      <c r="O10" s="402">
        <v>-150</v>
      </c>
    </row>
    <row r="11" spans="1:15" ht="17.100000000000001" customHeight="1">
      <c r="A11" s="210" t="s">
        <v>503</v>
      </c>
      <c r="B11" s="311" t="s">
        <v>296</v>
      </c>
      <c r="C11" s="312" t="s">
        <v>274</v>
      </c>
      <c r="D11" s="312" t="s">
        <v>79</v>
      </c>
      <c r="E11" s="48">
        <v>272.14999999999998</v>
      </c>
      <c r="F11" s="49">
        <v>18266</v>
      </c>
      <c r="G11" s="50">
        <v>50720</v>
      </c>
      <c r="H11" s="51">
        <v>23732</v>
      </c>
      <c r="I11" s="49">
        <v>24326</v>
      </c>
      <c r="J11" s="50">
        <v>2678</v>
      </c>
      <c r="K11" s="52">
        <v>5383</v>
      </c>
      <c r="L11" s="51">
        <v>15578</v>
      </c>
      <c r="M11" s="49">
        <v>416</v>
      </c>
      <c r="N11" s="50">
        <v>709</v>
      </c>
      <c r="O11" s="407">
        <v>-293</v>
      </c>
    </row>
    <row r="12" spans="1:15" ht="17.100000000000001" customHeight="1">
      <c r="A12" s="53" t="s">
        <v>332</v>
      </c>
      <c r="B12" s="313" t="s">
        <v>597</v>
      </c>
      <c r="C12" s="314" t="s">
        <v>50</v>
      </c>
      <c r="D12" s="314" t="s">
        <v>327</v>
      </c>
      <c r="E12" s="201">
        <v>28.82</v>
      </c>
      <c r="F12" s="54">
        <v>12870</v>
      </c>
      <c r="G12" s="55">
        <v>35259</v>
      </c>
      <c r="H12" s="56">
        <v>16906</v>
      </c>
      <c r="I12" s="54">
        <v>16709</v>
      </c>
      <c r="J12" s="55">
        <v>700</v>
      </c>
      <c r="K12" s="57">
        <v>4363</v>
      </c>
      <c r="L12" s="56">
        <v>11176</v>
      </c>
      <c r="M12" s="54">
        <v>275</v>
      </c>
      <c r="N12" s="55">
        <v>444</v>
      </c>
      <c r="O12" s="411">
        <v>-169</v>
      </c>
    </row>
    <row r="13" spans="1:15" ht="17.100000000000001" hidden="1" customHeight="1">
      <c r="A13" s="212" t="s">
        <v>350</v>
      </c>
      <c r="B13" s="307"/>
      <c r="C13" s="308"/>
      <c r="D13" s="308"/>
      <c r="E13" s="34">
        <v>606.09</v>
      </c>
      <c r="F13" s="35">
        <v>19647</v>
      </c>
      <c r="G13" s="36">
        <v>66975</v>
      </c>
      <c r="H13" s="37">
        <v>31879</v>
      </c>
      <c r="I13" s="35"/>
      <c r="J13" s="36"/>
      <c r="K13" s="38"/>
      <c r="L13" s="37"/>
      <c r="M13" s="35"/>
      <c r="N13" s="36"/>
      <c r="O13" s="407"/>
    </row>
    <row r="14" spans="1:15" ht="17.100000000000001" customHeight="1">
      <c r="A14" s="58" t="s">
        <v>333</v>
      </c>
      <c r="B14" s="315" t="s">
        <v>557</v>
      </c>
      <c r="C14" s="316" t="s">
        <v>555</v>
      </c>
      <c r="D14" s="316" t="s">
        <v>229</v>
      </c>
      <c r="E14" s="59">
        <v>233.46</v>
      </c>
      <c r="F14" s="60">
        <v>2385</v>
      </c>
      <c r="G14" s="61">
        <v>7015</v>
      </c>
      <c r="H14" s="43">
        <v>3310</v>
      </c>
      <c r="I14" s="60">
        <v>3499</v>
      </c>
      <c r="J14" s="61">
        <v>541</v>
      </c>
      <c r="K14" s="62">
        <v>666</v>
      </c>
      <c r="L14" s="43">
        <v>2278</v>
      </c>
      <c r="M14" s="60">
        <v>42</v>
      </c>
      <c r="N14" s="61">
        <v>121</v>
      </c>
      <c r="O14" s="401">
        <v>-79</v>
      </c>
    </row>
    <row r="15" spans="1:15" ht="17.100000000000001" customHeight="1">
      <c r="A15" s="210" t="s">
        <v>474</v>
      </c>
      <c r="B15" s="311" t="s">
        <v>32</v>
      </c>
      <c r="C15" s="312" t="s">
        <v>365</v>
      </c>
      <c r="D15" s="312" t="s">
        <v>460</v>
      </c>
      <c r="E15" s="48">
        <v>77.95</v>
      </c>
      <c r="F15" s="49">
        <v>5418</v>
      </c>
      <c r="G15" s="50">
        <v>17029</v>
      </c>
      <c r="H15" s="51">
        <v>8110</v>
      </c>
      <c r="I15" s="49">
        <v>8676</v>
      </c>
      <c r="J15" s="50">
        <v>1465</v>
      </c>
      <c r="K15" s="52">
        <v>1821</v>
      </c>
      <c r="L15" s="51">
        <v>5335</v>
      </c>
      <c r="M15" s="49">
        <v>161</v>
      </c>
      <c r="N15" s="50">
        <v>244</v>
      </c>
      <c r="O15" s="402">
        <v>-83</v>
      </c>
    </row>
    <row r="16" spans="1:15" ht="17.100000000000001" customHeight="1">
      <c r="A16" s="210" t="s">
        <v>401</v>
      </c>
      <c r="B16" s="311" t="s">
        <v>6</v>
      </c>
      <c r="C16" s="312" t="s">
        <v>322</v>
      </c>
      <c r="D16" s="312" t="s">
        <v>561</v>
      </c>
      <c r="E16" s="48">
        <v>139.94</v>
      </c>
      <c r="F16" s="49">
        <v>5834</v>
      </c>
      <c r="G16" s="50">
        <v>18531</v>
      </c>
      <c r="H16" s="51">
        <v>8683</v>
      </c>
      <c r="I16" s="49">
        <v>9432</v>
      </c>
      <c r="J16" s="50">
        <v>2023</v>
      </c>
      <c r="K16" s="52">
        <v>2281</v>
      </c>
      <c r="L16" s="51">
        <v>4959</v>
      </c>
      <c r="M16" s="49">
        <v>118</v>
      </c>
      <c r="N16" s="50">
        <v>304</v>
      </c>
      <c r="O16" s="402">
        <v>-186</v>
      </c>
    </row>
    <row r="17" spans="1:255" ht="17.100000000000001" customHeight="1">
      <c r="A17" s="63" t="s">
        <v>64</v>
      </c>
      <c r="B17" s="317" t="s">
        <v>173</v>
      </c>
      <c r="C17" s="318" t="s">
        <v>373</v>
      </c>
      <c r="D17" s="318" t="s">
        <v>292</v>
      </c>
      <c r="E17" s="64">
        <v>57.15</v>
      </c>
      <c r="F17" s="65">
        <v>4810</v>
      </c>
      <c r="G17" s="66">
        <v>15442</v>
      </c>
      <c r="H17" s="67">
        <v>7309</v>
      </c>
      <c r="I17" s="65">
        <v>8308</v>
      </c>
      <c r="J17" s="66">
        <v>1987</v>
      </c>
      <c r="K17" s="68">
        <v>1698</v>
      </c>
      <c r="L17" s="67">
        <v>4310</v>
      </c>
      <c r="M17" s="65">
        <v>101</v>
      </c>
      <c r="N17" s="66">
        <v>195</v>
      </c>
      <c r="O17" s="411">
        <v>-94</v>
      </c>
    </row>
    <row r="18" spans="1:255" ht="15.75" customHeight="1">
      <c r="A18" s="58" t="s">
        <v>317</v>
      </c>
      <c r="B18" s="69"/>
      <c r="C18" s="70"/>
      <c r="D18" s="70"/>
      <c r="E18" s="59">
        <f>E31</f>
        <v>122.38</v>
      </c>
      <c r="F18" s="60">
        <f t="shared" ref="F18:L18" si="0">F31</f>
        <v>3982</v>
      </c>
      <c r="G18" s="61">
        <f t="shared" si="0"/>
        <v>12362</v>
      </c>
      <c r="H18" s="43">
        <f t="shared" si="0"/>
        <v>5824</v>
      </c>
      <c r="I18" s="60">
        <f t="shared" si="0"/>
        <v>5675</v>
      </c>
      <c r="J18" s="61">
        <f t="shared" si="0"/>
        <v>709</v>
      </c>
      <c r="K18" s="62">
        <f t="shared" si="0"/>
        <v>1666</v>
      </c>
      <c r="L18" s="43">
        <f t="shared" si="0"/>
        <v>3209</v>
      </c>
      <c r="M18" s="60">
        <v>75</v>
      </c>
      <c r="N18" s="61">
        <v>202</v>
      </c>
      <c r="O18" s="401">
        <v>-127</v>
      </c>
    </row>
    <row r="19" spans="1:255" ht="16.5" customHeight="1">
      <c r="A19" s="210" t="s">
        <v>452</v>
      </c>
      <c r="B19" s="71"/>
      <c r="C19" s="72"/>
      <c r="D19" s="72"/>
      <c r="E19" s="48">
        <f t="shared" ref="E19:L19" si="1">SUM(E32:E34)</f>
        <v>630.63</v>
      </c>
      <c r="F19" s="49">
        <f t="shared" si="1"/>
        <v>9428</v>
      </c>
      <c r="G19" s="50">
        <f t="shared" si="1"/>
        <v>30018</v>
      </c>
      <c r="H19" s="51">
        <f t="shared" si="1"/>
        <v>14270</v>
      </c>
      <c r="I19" s="49">
        <f t="shared" si="1"/>
        <v>14743</v>
      </c>
      <c r="J19" s="50">
        <f t="shared" si="1"/>
        <v>2178</v>
      </c>
      <c r="K19" s="52">
        <f t="shared" si="1"/>
        <v>4197</v>
      </c>
      <c r="L19" s="51">
        <f t="shared" si="1"/>
        <v>7843</v>
      </c>
      <c r="M19" s="49">
        <v>171</v>
      </c>
      <c r="N19" s="50">
        <v>446</v>
      </c>
      <c r="O19" s="402">
        <v>-275</v>
      </c>
    </row>
    <row r="20" spans="1:255" s="296" customFormat="1" ht="16.5" customHeight="1">
      <c r="A20" s="210" t="s">
        <v>507</v>
      </c>
      <c r="B20" s="71"/>
      <c r="C20" s="73"/>
      <c r="D20" s="73"/>
      <c r="E20" s="48">
        <v>508.5</v>
      </c>
      <c r="F20" s="49">
        <f t="shared" ref="F20:L20" si="2">SUM(F14:F17)</f>
        <v>18447</v>
      </c>
      <c r="G20" s="50">
        <f t="shared" si="2"/>
        <v>58017</v>
      </c>
      <c r="H20" s="51">
        <f t="shared" si="2"/>
        <v>27412</v>
      </c>
      <c r="I20" s="49">
        <f t="shared" si="2"/>
        <v>29915</v>
      </c>
      <c r="J20" s="50">
        <f t="shared" si="2"/>
        <v>6016</v>
      </c>
      <c r="K20" s="52">
        <f t="shared" si="2"/>
        <v>6466</v>
      </c>
      <c r="L20" s="51">
        <f t="shared" si="2"/>
        <v>16882</v>
      </c>
      <c r="M20" s="49">
        <v>422</v>
      </c>
      <c r="N20" s="50">
        <v>864</v>
      </c>
      <c r="O20" s="402">
        <v>-442</v>
      </c>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row>
    <row r="21" spans="1:255" ht="17.100000000000001" customHeight="1">
      <c r="A21" s="210" t="s">
        <v>496</v>
      </c>
      <c r="B21" s="71"/>
      <c r="C21" s="72"/>
      <c r="D21" s="72"/>
      <c r="E21" s="48">
        <v>447.41</v>
      </c>
      <c r="F21" s="49">
        <f t="shared" ref="F21:L21" si="3">SUM(F35:F38)</f>
        <v>13529</v>
      </c>
      <c r="G21" s="50">
        <f t="shared" si="3"/>
        <v>43987</v>
      </c>
      <c r="H21" s="51">
        <f t="shared" si="3"/>
        <v>20683</v>
      </c>
      <c r="I21" s="49">
        <f t="shared" si="3"/>
        <v>22618</v>
      </c>
      <c r="J21" s="50">
        <f t="shared" si="3"/>
        <v>4643</v>
      </c>
      <c r="K21" s="52">
        <f t="shared" si="3"/>
        <v>4784</v>
      </c>
      <c r="L21" s="51">
        <f t="shared" si="3"/>
        <v>12968</v>
      </c>
      <c r="M21" s="49">
        <v>274</v>
      </c>
      <c r="N21" s="50">
        <v>682</v>
      </c>
      <c r="O21" s="402">
        <v>-408</v>
      </c>
    </row>
    <row r="22" spans="1:255" ht="17.100000000000001" customHeight="1">
      <c r="A22" s="63" t="s">
        <v>203</v>
      </c>
      <c r="B22" s="74"/>
      <c r="C22" s="75"/>
      <c r="D22" s="75"/>
      <c r="E22" s="64">
        <f>SUM(E39:E41)</f>
        <v>599.54999999999995</v>
      </c>
      <c r="F22" s="65">
        <f t="shared" ref="F22:L22" si="4">SUM(F39:F41)</f>
        <v>4544</v>
      </c>
      <c r="G22" s="66">
        <f t="shared" si="4"/>
        <v>12584</v>
      </c>
      <c r="H22" s="67">
        <f t="shared" si="4"/>
        <v>5782</v>
      </c>
      <c r="I22" s="65">
        <f t="shared" si="4"/>
        <v>6138</v>
      </c>
      <c r="J22" s="66">
        <f t="shared" si="4"/>
        <v>1742</v>
      </c>
      <c r="K22" s="68">
        <f t="shared" si="4"/>
        <v>1201</v>
      </c>
      <c r="L22" s="67">
        <f t="shared" si="4"/>
        <v>3156</v>
      </c>
      <c r="M22" s="65">
        <v>59</v>
      </c>
      <c r="N22" s="66">
        <v>279</v>
      </c>
      <c r="O22" s="411">
        <v>-220</v>
      </c>
    </row>
    <row r="23" spans="1:255" ht="22.5" customHeight="1">
      <c r="A23" s="76" t="s">
        <v>394</v>
      </c>
      <c r="B23" s="470" t="s">
        <v>633</v>
      </c>
      <c r="C23" s="471"/>
      <c r="D23" s="471"/>
      <c r="E23" s="77" t="s">
        <v>551</v>
      </c>
      <c r="F23" s="472" t="s">
        <v>73</v>
      </c>
      <c r="G23" s="473"/>
      <c r="H23" s="473"/>
      <c r="I23" s="473"/>
      <c r="J23" s="473"/>
      <c r="K23" s="473"/>
      <c r="L23" s="474"/>
      <c r="M23" s="475" t="s">
        <v>326</v>
      </c>
      <c r="N23" s="473"/>
      <c r="O23" s="476"/>
    </row>
    <row r="24" spans="1:255" ht="16.5" customHeight="1">
      <c r="A24" s="207" t="s">
        <v>662</v>
      </c>
      <c r="B24" s="79" t="s">
        <v>671</v>
      </c>
      <c r="C24" s="80"/>
      <c r="D24" s="80"/>
      <c r="E24" s="80"/>
      <c r="F24" s="80"/>
      <c r="G24" s="80"/>
      <c r="H24" s="80"/>
      <c r="I24" s="80"/>
      <c r="J24" s="80"/>
      <c r="K24" s="80"/>
      <c r="L24" s="80"/>
      <c r="M24" s="80"/>
      <c r="N24" s="80"/>
      <c r="O24" s="80"/>
    </row>
    <row r="25" spans="1:255" ht="6.6" customHeight="1">
      <c r="A25" s="207"/>
      <c r="B25" s="81"/>
      <c r="C25" s="82"/>
      <c r="D25" s="82"/>
      <c r="E25" s="82"/>
      <c r="F25" s="82"/>
      <c r="G25" s="82"/>
      <c r="H25" s="82"/>
      <c r="I25" s="82"/>
      <c r="J25" s="82"/>
      <c r="K25" s="82"/>
      <c r="L25" s="82"/>
      <c r="M25" s="82"/>
      <c r="N25" s="82"/>
      <c r="O25" s="82"/>
    </row>
    <row r="26" spans="1:255" ht="16.5" customHeight="1">
      <c r="A26" s="207" t="s">
        <v>663</v>
      </c>
      <c r="B26" s="79" t="s">
        <v>634</v>
      </c>
      <c r="C26" s="80"/>
      <c r="D26" s="80"/>
      <c r="E26" s="80"/>
      <c r="F26" s="80"/>
      <c r="G26" s="80"/>
      <c r="H26" s="80"/>
      <c r="I26" s="80"/>
      <c r="J26" s="80"/>
      <c r="K26" s="80"/>
      <c r="L26" s="80"/>
      <c r="M26" s="80"/>
      <c r="N26" s="80"/>
      <c r="O26" s="80"/>
    </row>
    <row r="27" spans="1:255" ht="16.5" customHeight="1">
      <c r="A27" s="78"/>
      <c r="B27" s="81" t="s">
        <v>635</v>
      </c>
      <c r="E27" s="209"/>
      <c r="N27" s="82"/>
    </row>
    <row r="28" spans="1:255" ht="16.5" customHeight="1">
      <c r="A28" s="78"/>
      <c r="B28" s="78"/>
      <c r="C28" s="78"/>
      <c r="E28" s="209"/>
      <c r="N28" s="82"/>
    </row>
    <row r="29" spans="1:255" ht="16.5" customHeight="1">
      <c r="D29" s="296"/>
      <c r="E29" s="209"/>
    </row>
    <row r="31" spans="1:255">
      <c r="D31" s="83" t="s">
        <v>138</v>
      </c>
      <c r="E31" s="154">
        <v>122.38</v>
      </c>
      <c r="F31" s="85">
        <v>3982</v>
      </c>
      <c r="G31" s="86">
        <v>12362</v>
      </c>
      <c r="H31" s="87">
        <v>5824</v>
      </c>
      <c r="I31" s="85">
        <v>5675</v>
      </c>
      <c r="J31" s="86">
        <v>709</v>
      </c>
      <c r="K31" s="86">
        <v>1666</v>
      </c>
      <c r="L31" s="87">
        <v>3209</v>
      </c>
      <c r="M31" s="85">
        <v>81</v>
      </c>
      <c r="N31" s="86">
        <v>192</v>
      </c>
      <c r="O31" s="87">
        <f>M31-N31</f>
        <v>-111</v>
      </c>
      <c r="P31" s="88"/>
      <c r="Q31" s="88"/>
      <c r="R31" s="88"/>
      <c r="S31" s="88"/>
      <c r="T31" s="88"/>
      <c r="U31" s="88"/>
    </row>
    <row r="32" spans="1:255">
      <c r="D32" s="461" t="s">
        <v>243</v>
      </c>
      <c r="E32" s="159">
        <v>199.31</v>
      </c>
      <c r="F32" s="90">
        <v>1405</v>
      </c>
      <c r="G32" s="91">
        <v>3873</v>
      </c>
      <c r="H32" s="92">
        <v>1828</v>
      </c>
      <c r="I32" s="90">
        <v>1673</v>
      </c>
      <c r="J32" s="91">
        <v>195</v>
      </c>
      <c r="K32" s="91">
        <v>538</v>
      </c>
      <c r="L32" s="92">
        <v>940</v>
      </c>
      <c r="M32" s="90">
        <v>13</v>
      </c>
      <c r="N32" s="91">
        <v>82</v>
      </c>
      <c r="O32" s="92">
        <f>M32-N32</f>
        <v>-69</v>
      </c>
      <c r="P32" s="88"/>
      <c r="Q32" s="88"/>
      <c r="R32" s="88"/>
      <c r="S32" s="88"/>
      <c r="T32" s="88"/>
      <c r="U32" s="88"/>
    </row>
    <row r="33" spans="4:21">
      <c r="D33" s="462"/>
      <c r="E33" s="164">
        <v>224.61</v>
      </c>
      <c r="F33" s="94">
        <v>2569</v>
      </c>
      <c r="G33" s="95">
        <v>7718</v>
      </c>
      <c r="H33" s="96">
        <v>3626</v>
      </c>
      <c r="I33" s="94">
        <v>3472</v>
      </c>
      <c r="J33" s="95">
        <v>300</v>
      </c>
      <c r="K33" s="95">
        <v>1258</v>
      </c>
      <c r="L33" s="96">
        <v>1861</v>
      </c>
      <c r="M33" s="94">
        <v>35</v>
      </c>
      <c r="N33" s="95">
        <v>113</v>
      </c>
      <c r="O33" s="96">
        <f t="shared" ref="O33:O41" si="5">M33-N33</f>
        <v>-78</v>
      </c>
      <c r="P33" s="88"/>
      <c r="Q33" s="88"/>
      <c r="R33" s="88"/>
      <c r="S33" s="88"/>
      <c r="T33" s="88"/>
      <c r="U33" s="88"/>
    </row>
    <row r="34" spans="4:21">
      <c r="D34" s="463"/>
      <c r="E34" s="169">
        <v>206.71</v>
      </c>
      <c r="F34" s="98">
        <v>5454</v>
      </c>
      <c r="G34" s="99">
        <v>18427</v>
      </c>
      <c r="H34" s="100">
        <v>8816</v>
      </c>
      <c r="I34" s="98">
        <v>9598</v>
      </c>
      <c r="J34" s="99">
        <v>1683</v>
      </c>
      <c r="K34" s="99">
        <v>2401</v>
      </c>
      <c r="L34" s="100">
        <v>5042</v>
      </c>
      <c r="M34" s="98">
        <v>120</v>
      </c>
      <c r="N34" s="99">
        <v>226</v>
      </c>
      <c r="O34" s="100">
        <f t="shared" si="5"/>
        <v>-106</v>
      </c>
      <c r="P34" s="88"/>
      <c r="Q34" s="88"/>
      <c r="R34" s="88"/>
      <c r="S34" s="88"/>
      <c r="T34" s="88"/>
      <c r="U34" s="88"/>
    </row>
    <row r="35" spans="4:21">
      <c r="D35" s="461" t="s">
        <v>325</v>
      </c>
      <c r="E35" s="159">
        <v>4.16</v>
      </c>
      <c r="F35" s="90">
        <v>1070</v>
      </c>
      <c r="G35" s="91">
        <v>3339</v>
      </c>
      <c r="H35" s="92">
        <v>1554</v>
      </c>
      <c r="I35" s="90">
        <v>1667</v>
      </c>
      <c r="J35" s="91">
        <v>171</v>
      </c>
      <c r="K35" s="91">
        <v>347</v>
      </c>
      <c r="L35" s="92">
        <v>1125</v>
      </c>
      <c r="M35" s="90">
        <v>47</v>
      </c>
      <c r="N35" s="91">
        <v>30</v>
      </c>
      <c r="O35" s="92">
        <f t="shared" si="5"/>
        <v>17</v>
      </c>
      <c r="P35" s="88"/>
      <c r="Q35" s="88"/>
      <c r="R35" s="88"/>
      <c r="S35" s="88"/>
      <c r="T35" s="88"/>
      <c r="U35" s="88"/>
    </row>
    <row r="36" spans="4:21">
      <c r="D36" s="462"/>
      <c r="E36" s="164">
        <v>189.79</v>
      </c>
      <c r="F36" s="94">
        <v>5338</v>
      </c>
      <c r="G36" s="95">
        <v>17491</v>
      </c>
      <c r="H36" s="96">
        <v>8265</v>
      </c>
      <c r="I36" s="94">
        <v>9204</v>
      </c>
      <c r="J36" s="95">
        <v>2570</v>
      </c>
      <c r="K36" s="95">
        <v>1804</v>
      </c>
      <c r="L36" s="96">
        <v>4809</v>
      </c>
      <c r="M36" s="94">
        <v>89</v>
      </c>
      <c r="N36" s="95">
        <v>321</v>
      </c>
      <c r="O36" s="96">
        <f t="shared" si="5"/>
        <v>-232</v>
      </c>
      <c r="P36" s="88"/>
      <c r="Q36" s="88"/>
      <c r="R36" s="88"/>
      <c r="S36" s="88"/>
      <c r="T36" s="88"/>
      <c r="U36" s="88"/>
    </row>
    <row r="37" spans="4:21">
      <c r="D37" s="462"/>
      <c r="E37" s="164">
        <v>114.03</v>
      </c>
      <c r="F37" s="94">
        <v>3511</v>
      </c>
      <c r="G37" s="95">
        <v>11536</v>
      </c>
      <c r="H37" s="96">
        <v>5407</v>
      </c>
      <c r="I37" s="94">
        <v>5777</v>
      </c>
      <c r="J37" s="95">
        <v>867</v>
      </c>
      <c r="K37" s="95">
        <v>1429</v>
      </c>
      <c r="L37" s="96">
        <v>3432</v>
      </c>
      <c r="M37" s="94">
        <v>68</v>
      </c>
      <c r="N37" s="95">
        <v>149</v>
      </c>
      <c r="O37" s="96">
        <f t="shared" si="5"/>
        <v>-81</v>
      </c>
      <c r="P37" s="88"/>
      <c r="Q37" s="88"/>
      <c r="R37" s="88"/>
      <c r="S37" s="88"/>
      <c r="T37" s="88"/>
      <c r="U37" s="88"/>
    </row>
    <row r="38" spans="4:21">
      <c r="D38" s="463"/>
      <c r="E38" s="169">
        <v>139.44999999999999</v>
      </c>
      <c r="F38" s="98">
        <v>3610</v>
      </c>
      <c r="G38" s="99">
        <v>11621</v>
      </c>
      <c r="H38" s="100">
        <v>5457</v>
      </c>
      <c r="I38" s="98">
        <v>5970</v>
      </c>
      <c r="J38" s="99">
        <v>1035</v>
      </c>
      <c r="K38" s="99">
        <v>1204</v>
      </c>
      <c r="L38" s="100">
        <v>3602</v>
      </c>
      <c r="M38" s="98">
        <v>51</v>
      </c>
      <c r="N38" s="99">
        <v>169</v>
      </c>
      <c r="O38" s="100">
        <f t="shared" si="5"/>
        <v>-118</v>
      </c>
      <c r="P38" s="88"/>
      <c r="Q38" s="88"/>
      <c r="R38" s="88"/>
      <c r="S38" s="88"/>
      <c r="T38" s="88"/>
      <c r="U38" s="88"/>
    </row>
    <row r="39" spans="4:21">
      <c r="D39" s="461" t="s">
        <v>520</v>
      </c>
      <c r="E39" s="159">
        <v>340.87</v>
      </c>
      <c r="F39" s="90">
        <v>2099</v>
      </c>
      <c r="G39" s="91">
        <v>5460</v>
      </c>
      <c r="H39" s="92">
        <v>2508</v>
      </c>
      <c r="I39" s="90">
        <v>2656</v>
      </c>
      <c r="J39" s="91">
        <v>913</v>
      </c>
      <c r="K39" s="91">
        <v>480</v>
      </c>
      <c r="L39" s="92">
        <v>1257</v>
      </c>
      <c r="M39" s="90">
        <v>25</v>
      </c>
      <c r="N39" s="91">
        <v>116</v>
      </c>
      <c r="O39" s="92">
        <f t="shared" si="5"/>
        <v>-91</v>
      </c>
      <c r="P39" s="88"/>
      <c r="Q39" s="88"/>
      <c r="R39" s="88"/>
      <c r="S39" s="88"/>
      <c r="T39" s="88"/>
      <c r="U39" s="88"/>
    </row>
    <row r="40" spans="4:21">
      <c r="D40" s="462"/>
      <c r="E40" s="164">
        <v>134.02000000000001</v>
      </c>
      <c r="F40" s="94">
        <v>1371</v>
      </c>
      <c r="G40" s="95">
        <v>3745</v>
      </c>
      <c r="H40" s="96">
        <v>1716</v>
      </c>
      <c r="I40" s="94">
        <v>1709</v>
      </c>
      <c r="J40" s="95">
        <v>311</v>
      </c>
      <c r="K40" s="95">
        <v>387</v>
      </c>
      <c r="L40" s="96">
        <v>1005</v>
      </c>
      <c r="M40" s="94">
        <v>13</v>
      </c>
      <c r="N40" s="95">
        <v>80</v>
      </c>
      <c r="O40" s="96">
        <f t="shared" si="5"/>
        <v>-67</v>
      </c>
      <c r="P40" s="88"/>
      <c r="Q40" s="88"/>
      <c r="R40" s="88"/>
      <c r="S40" s="88"/>
      <c r="T40" s="88"/>
      <c r="U40" s="88"/>
    </row>
    <row r="41" spans="4:21">
      <c r="D41" s="463"/>
      <c r="E41" s="169">
        <v>124.66</v>
      </c>
      <c r="F41" s="98">
        <v>1074</v>
      </c>
      <c r="G41" s="99">
        <v>3379</v>
      </c>
      <c r="H41" s="100">
        <v>1558</v>
      </c>
      <c r="I41" s="98">
        <v>1773</v>
      </c>
      <c r="J41" s="99">
        <v>518</v>
      </c>
      <c r="K41" s="99">
        <v>334</v>
      </c>
      <c r="L41" s="100">
        <v>894</v>
      </c>
      <c r="M41" s="98">
        <v>23</v>
      </c>
      <c r="N41" s="99">
        <v>56</v>
      </c>
      <c r="O41" s="100">
        <f t="shared" si="5"/>
        <v>-33</v>
      </c>
      <c r="P41" s="88"/>
      <c r="Q41" s="88"/>
      <c r="R41" s="88"/>
      <c r="S41" s="88"/>
      <c r="T41" s="88"/>
      <c r="U41" s="88"/>
    </row>
  </sheetData>
  <mergeCells count="12">
    <mergeCell ref="A2:A4"/>
    <mergeCell ref="B2:D3"/>
    <mergeCell ref="E2:E4"/>
    <mergeCell ref="F2:H3"/>
    <mergeCell ref="I2:L3"/>
    <mergeCell ref="D35:D38"/>
    <mergeCell ref="D39:D41"/>
    <mergeCell ref="M2:O3"/>
    <mergeCell ref="B23:D23"/>
    <mergeCell ref="F23:L23"/>
    <mergeCell ref="M23:O23"/>
    <mergeCell ref="D32:D34"/>
  </mergeCells>
  <phoneticPr fontId="26"/>
  <pageMargins left="0.98425196850393704" right="0.78740157480314965" top="0.39370078740157483" bottom="0.39370078740157483" header="0.51181102362204722" footer="0.19685039370078741"/>
  <pageSetup paperSize="9" scale="98" firstPageNumber="0" orientation="landscape" r:id="rId1"/>
  <headerFooter alignWithMargins="0">
    <oddFooter>&amp;R&amp;"ＭＳ Ｐ明朝,標準"－４２－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view="pageBreakPreview" zoomScaleNormal="100" zoomScaleSheetLayoutView="100" workbookViewId="0">
      <pane xSplit="2" ySplit="5" topLeftCell="C6" activePane="bottomRight" state="frozen"/>
      <selection sqref="A1:XFD1048576"/>
      <selection pane="topRight" sqref="A1:XFD1048576"/>
      <selection pane="bottomLeft" sqref="A1:XFD1048576"/>
      <selection pane="bottomRight" sqref="A1:XFD1048576"/>
    </sheetView>
  </sheetViews>
  <sheetFormatPr defaultRowHeight="13.5"/>
  <cols>
    <col min="1" max="1" width="9" style="296" customWidth="1"/>
    <col min="2" max="2" width="8.125" style="9" customWidth="1"/>
    <col min="3" max="4" width="6.625" style="9" customWidth="1"/>
    <col min="5" max="5" width="7.625" style="9" customWidth="1"/>
    <col min="6" max="7" width="6.875" style="9" customWidth="1"/>
    <col min="8" max="8" width="7.875" style="9" customWidth="1"/>
    <col min="9" max="9" width="6.875" style="9" customWidth="1"/>
    <col min="10" max="11" width="6.625" style="9" customWidth="1"/>
    <col min="12" max="13" width="6.875" style="9" customWidth="1"/>
    <col min="14" max="14" width="7.875" style="9" customWidth="1"/>
    <col min="15" max="15" width="7.375" style="9" hidden="1" customWidth="1"/>
    <col min="16" max="16" width="7.625" style="9" customWidth="1"/>
    <col min="17" max="17" width="6" style="9" customWidth="1"/>
    <col min="18" max="19" width="7.625" style="9" customWidth="1"/>
    <col min="20" max="20" width="2.375" style="9" customWidth="1"/>
    <col min="21" max="23" width="7.75" style="9" customWidth="1"/>
    <col min="24" max="16384" width="9" style="9"/>
  </cols>
  <sheetData>
    <row r="1" spans="2:23" s="10" customFormat="1" ht="16.5" customHeight="1">
      <c r="B1" s="202" t="s">
        <v>5</v>
      </c>
      <c r="C1" s="199"/>
      <c r="D1" s="199"/>
      <c r="E1" s="199"/>
      <c r="U1" s="101"/>
      <c r="V1" s="101"/>
    </row>
    <row r="2" spans="2:23" ht="24.95" customHeight="1">
      <c r="B2" s="499" t="s">
        <v>306</v>
      </c>
      <c r="C2" s="501" t="s">
        <v>672</v>
      </c>
      <c r="D2" s="465"/>
      <c r="E2" s="487"/>
      <c r="F2" s="464" t="s">
        <v>77</v>
      </c>
      <c r="G2" s="487"/>
      <c r="H2" s="484" t="s">
        <v>526</v>
      </c>
      <c r="I2" s="464" t="s">
        <v>673</v>
      </c>
      <c r="J2" s="465"/>
      <c r="K2" s="487"/>
      <c r="L2" s="464" t="s">
        <v>674</v>
      </c>
      <c r="M2" s="487"/>
      <c r="N2" s="484" t="s">
        <v>375</v>
      </c>
      <c r="O2" s="484" t="s">
        <v>424</v>
      </c>
      <c r="P2" s="464" t="s">
        <v>287</v>
      </c>
      <c r="Q2" s="487"/>
      <c r="R2" s="464" t="s">
        <v>687</v>
      </c>
      <c r="S2" s="466"/>
      <c r="U2" s="496" t="s">
        <v>166</v>
      </c>
      <c r="V2" s="484" t="s">
        <v>473</v>
      </c>
      <c r="W2" s="489" t="s">
        <v>113</v>
      </c>
    </row>
    <row r="3" spans="2:23" ht="24.95" customHeight="1">
      <c r="B3" s="500"/>
      <c r="C3" s="502"/>
      <c r="D3" s="468"/>
      <c r="E3" s="488"/>
      <c r="F3" s="467"/>
      <c r="G3" s="488"/>
      <c r="H3" s="485"/>
      <c r="I3" s="467"/>
      <c r="J3" s="468"/>
      <c r="K3" s="488"/>
      <c r="L3" s="467"/>
      <c r="M3" s="488"/>
      <c r="N3" s="485"/>
      <c r="O3" s="485"/>
      <c r="P3" s="467"/>
      <c r="Q3" s="488"/>
      <c r="R3" s="467"/>
      <c r="S3" s="469"/>
      <c r="U3" s="497"/>
      <c r="V3" s="485"/>
      <c r="W3" s="490"/>
    </row>
    <row r="4" spans="2:23" ht="24.95" customHeight="1">
      <c r="B4" s="500"/>
      <c r="C4" s="12" t="s">
        <v>67</v>
      </c>
      <c r="D4" s="13" t="s">
        <v>43</v>
      </c>
      <c r="E4" s="299" t="s">
        <v>522</v>
      </c>
      <c r="F4" s="16" t="s">
        <v>395</v>
      </c>
      <c r="G4" s="15" t="s">
        <v>303</v>
      </c>
      <c r="H4" s="486"/>
      <c r="I4" s="16" t="s">
        <v>395</v>
      </c>
      <c r="J4" s="13" t="s">
        <v>197</v>
      </c>
      <c r="K4" s="15" t="s">
        <v>364</v>
      </c>
      <c r="L4" s="300" t="s">
        <v>33</v>
      </c>
      <c r="M4" s="15" t="s">
        <v>249</v>
      </c>
      <c r="N4" s="486"/>
      <c r="O4" s="486"/>
      <c r="P4" s="102" t="s">
        <v>422</v>
      </c>
      <c r="Q4" s="103" t="s">
        <v>74</v>
      </c>
      <c r="R4" s="16" t="s">
        <v>403</v>
      </c>
      <c r="S4" s="301" t="s">
        <v>54</v>
      </c>
      <c r="U4" s="498"/>
      <c r="V4" s="486"/>
      <c r="W4" s="491"/>
    </row>
    <row r="5" spans="2:23" s="11" customFormat="1" ht="12" customHeight="1">
      <c r="B5" s="104"/>
      <c r="C5" s="20" t="s">
        <v>396</v>
      </c>
      <c r="D5" s="21" t="s">
        <v>396</v>
      </c>
      <c r="E5" s="23" t="s">
        <v>396</v>
      </c>
      <c r="F5" s="25" t="s">
        <v>108</v>
      </c>
      <c r="G5" s="23" t="s">
        <v>108</v>
      </c>
      <c r="H5" s="105" t="s">
        <v>396</v>
      </c>
      <c r="I5" s="25" t="s">
        <v>349</v>
      </c>
      <c r="J5" s="21" t="s">
        <v>349</v>
      </c>
      <c r="K5" s="23" t="s">
        <v>349</v>
      </c>
      <c r="L5" s="25" t="s">
        <v>349</v>
      </c>
      <c r="M5" s="23" t="s">
        <v>501</v>
      </c>
      <c r="N5" s="105" t="s">
        <v>349</v>
      </c>
      <c r="O5" s="24" t="s">
        <v>563</v>
      </c>
      <c r="P5" s="25" t="s">
        <v>396</v>
      </c>
      <c r="Q5" s="27" t="s">
        <v>228</v>
      </c>
      <c r="R5" s="25" t="s">
        <v>573</v>
      </c>
      <c r="S5" s="302" t="s">
        <v>396</v>
      </c>
      <c r="T5" s="106"/>
      <c r="U5" s="107" t="s">
        <v>396</v>
      </c>
      <c r="V5" s="105" t="s">
        <v>396</v>
      </c>
      <c r="W5" s="108" t="s">
        <v>396</v>
      </c>
    </row>
    <row r="6" spans="2:23" ht="24.95" customHeight="1">
      <c r="B6" s="29" t="s">
        <v>193</v>
      </c>
      <c r="C6" s="33">
        <v>17226</v>
      </c>
      <c r="D6" s="31">
        <v>18912</v>
      </c>
      <c r="E6" s="32">
        <v>-1686</v>
      </c>
      <c r="F6" s="30">
        <v>21474</v>
      </c>
      <c r="G6" s="32">
        <v>4569</v>
      </c>
      <c r="H6" s="109">
        <v>88181</v>
      </c>
      <c r="I6" s="30">
        <v>34900</v>
      </c>
      <c r="J6" s="31">
        <v>23700</v>
      </c>
      <c r="K6" s="32">
        <v>11200</v>
      </c>
      <c r="L6" s="30">
        <v>14100</v>
      </c>
      <c r="M6" s="32">
        <v>73200</v>
      </c>
      <c r="N6" s="109">
        <v>257806</v>
      </c>
      <c r="O6" s="109">
        <v>6848</v>
      </c>
      <c r="P6" s="30">
        <v>305358</v>
      </c>
      <c r="Q6" s="110">
        <f t="shared" ref="Q6:Q15" si="0">(P6/U6)*100</f>
        <v>61.778094286257648</v>
      </c>
      <c r="R6" s="30">
        <v>26227</v>
      </c>
      <c r="S6" s="400">
        <v>226944</v>
      </c>
      <c r="U6" s="111">
        <f t="shared" ref="U6:U16" si="1">V6-W6</f>
        <v>494282</v>
      </c>
      <c r="V6" s="109">
        <v>505712</v>
      </c>
      <c r="W6" s="112">
        <v>11430</v>
      </c>
    </row>
    <row r="7" spans="2:23" ht="17.100000000000001" customHeight="1">
      <c r="B7" s="58" t="s">
        <v>481</v>
      </c>
      <c r="C7" s="62">
        <v>5122</v>
      </c>
      <c r="D7" s="61">
        <v>5997</v>
      </c>
      <c r="E7" s="43">
        <v>-875</v>
      </c>
      <c r="F7" s="60">
        <v>5033</v>
      </c>
      <c r="G7" s="43">
        <v>888</v>
      </c>
      <c r="H7" s="113">
        <v>21127</v>
      </c>
      <c r="I7" s="60">
        <v>7070</v>
      </c>
      <c r="J7" s="61">
        <v>5520</v>
      </c>
      <c r="K7" s="43">
        <v>1550</v>
      </c>
      <c r="L7" s="60">
        <v>3490</v>
      </c>
      <c r="M7" s="43">
        <v>17900</v>
      </c>
      <c r="N7" s="113">
        <v>54561</v>
      </c>
      <c r="O7" s="113">
        <v>1075</v>
      </c>
      <c r="P7" s="60">
        <v>101913</v>
      </c>
      <c r="Q7" s="114">
        <f t="shared" si="0"/>
        <v>62.390111908318438</v>
      </c>
      <c r="R7" s="60">
        <v>9067</v>
      </c>
      <c r="S7" s="401">
        <v>80508</v>
      </c>
      <c r="U7" s="115">
        <f t="shared" si="1"/>
        <v>163348</v>
      </c>
      <c r="V7" s="113">
        <v>169009</v>
      </c>
      <c r="W7" s="116">
        <v>5661</v>
      </c>
    </row>
    <row r="8" spans="2:23" ht="17.100000000000001" customHeight="1">
      <c r="B8" s="210" t="s">
        <v>259</v>
      </c>
      <c r="C8" s="52">
        <v>5299</v>
      </c>
      <c r="D8" s="50">
        <v>5190</v>
      </c>
      <c r="E8" s="51">
        <v>109</v>
      </c>
      <c r="F8" s="49">
        <v>2214</v>
      </c>
      <c r="G8" s="51">
        <v>466</v>
      </c>
      <c r="H8" s="117">
        <v>9459</v>
      </c>
      <c r="I8" s="49">
        <v>3020</v>
      </c>
      <c r="J8" s="50">
        <v>1960</v>
      </c>
      <c r="K8" s="51">
        <v>1060</v>
      </c>
      <c r="L8" s="49">
        <v>1180</v>
      </c>
      <c r="M8" s="51">
        <v>6410</v>
      </c>
      <c r="N8" s="117">
        <v>2811</v>
      </c>
      <c r="O8" s="117">
        <v>667</v>
      </c>
      <c r="P8" s="49">
        <v>75349</v>
      </c>
      <c r="Q8" s="118">
        <f t="shared" si="0"/>
        <v>62.624356917860027</v>
      </c>
      <c r="R8" s="49">
        <v>6958</v>
      </c>
      <c r="S8" s="402">
        <v>66922</v>
      </c>
      <c r="U8" s="119">
        <f t="shared" si="1"/>
        <v>120319</v>
      </c>
      <c r="V8" s="117">
        <v>124289</v>
      </c>
      <c r="W8" s="120">
        <v>3970</v>
      </c>
    </row>
    <row r="9" spans="2:23" ht="17.100000000000001" customHeight="1">
      <c r="B9" s="212" t="s">
        <v>503</v>
      </c>
      <c r="C9" s="403">
        <v>1474</v>
      </c>
      <c r="D9" s="404">
        <v>1599</v>
      </c>
      <c r="E9" s="37">
        <v>-125</v>
      </c>
      <c r="F9" s="121">
        <v>1930</v>
      </c>
      <c r="G9" s="122">
        <v>447</v>
      </c>
      <c r="H9" s="123">
        <v>7705</v>
      </c>
      <c r="I9" s="124">
        <v>3920</v>
      </c>
      <c r="J9" s="405">
        <v>2660</v>
      </c>
      <c r="K9" s="37">
        <v>1250</v>
      </c>
      <c r="L9" s="35">
        <v>1680</v>
      </c>
      <c r="M9" s="37">
        <v>8530</v>
      </c>
      <c r="N9" s="123">
        <v>18345</v>
      </c>
      <c r="O9" s="123">
        <v>635</v>
      </c>
      <c r="P9" s="124">
        <v>26215</v>
      </c>
      <c r="Q9" s="125">
        <f t="shared" si="0"/>
        <v>60.181359044995411</v>
      </c>
      <c r="R9" s="121">
        <v>2974</v>
      </c>
      <c r="S9" s="406">
        <v>23928</v>
      </c>
      <c r="U9" s="126">
        <f t="shared" si="1"/>
        <v>43560</v>
      </c>
      <c r="V9" s="127">
        <v>43968</v>
      </c>
      <c r="W9" s="128">
        <v>408</v>
      </c>
    </row>
    <row r="10" spans="2:23" ht="9" hidden="1" customHeight="1">
      <c r="B10" s="212" t="s">
        <v>503</v>
      </c>
      <c r="C10" s="38"/>
      <c r="D10" s="36"/>
      <c r="E10" s="37"/>
      <c r="F10" s="35">
        <v>1843</v>
      </c>
      <c r="G10" s="37">
        <v>384</v>
      </c>
      <c r="H10" s="129">
        <v>7784</v>
      </c>
      <c r="I10" s="35"/>
      <c r="J10" s="36"/>
      <c r="K10" s="37"/>
      <c r="L10" s="35"/>
      <c r="M10" s="37"/>
      <c r="N10" s="129">
        <v>10382</v>
      </c>
      <c r="O10" s="129"/>
      <c r="P10" s="35"/>
      <c r="Q10" s="130" t="e">
        <f t="shared" si="0"/>
        <v>#DIV/0!</v>
      </c>
      <c r="R10" s="35"/>
      <c r="S10" s="407"/>
      <c r="U10" s="131">
        <f t="shared" si="1"/>
        <v>0</v>
      </c>
      <c r="V10" s="129"/>
      <c r="W10" s="132"/>
    </row>
    <row r="11" spans="2:23" ht="16.5" hidden="1" customHeight="1">
      <c r="B11" s="133" t="s">
        <v>94</v>
      </c>
      <c r="C11" s="408"/>
      <c r="D11" s="409"/>
      <c r="E11" s="134"/>
      <c r="F11" s="135">
        <v>503</v>
      </c>
      <c r="G11" s="134">
        <v>73</v>
      </c>
      <c r="H11" s="136">
        <v>2148</v>
      </c>
      <c r="I11" s="135"/>
      <c r="J11" s="409"/>
      <c r="K11" s="134"/>
      <c r="L11" s="135"/>
      <c r="M11" s="134"/>
      <c r="N11" s="136">
        <v>7750</v>
      </c>
      <c r="O11" s="136"/>
      <c r="P11" s="135"/>
      <c r="Q11" s="137" t="e">
        <f t="shared" si="0"/>
        <v>#DIV/0!</v>
      </c>
      <c r="R11" s="135"/>
      <c r="S11" s="410"/>
      <c r="U11" s="138">
        <f t="shared" si="1"/>
        <v>0</v>
      </c>
      <c r="V11" s="136"/>
      <c r="W11" s="139"/>
    </row>
    <row r="12" spans="2:23" ht="17.100000000000001" customHeight="1">
      <c r="B12" s="63" t="s">
        <v>332</v>
      </c>
      <c r="C12" s="68">
        <v>1334</v>
      </c>
      <c r="D12" s="66">
        <v>1437</v>
      </c>
      <c r="E12" s="67">
        <v>-103</v>
      </c>
      <c r="F12" s="65">
        <v>125</v>
      </c>
      <c r="G12" s="67">
        <v>49</v>
      </c>
      <c r="H12" s="140">
        <v>447</v>
      </c>
      <c r="I12" s="65">
        <v>388</v>
      </c>
      <c r="J12" s="66">
        <v>64</v>
      </c>
      <c r="K12" s="67">
        <v>324</v>
      </c>
      <c r="L12" s="65">
        <v>21</v>
      </c>
      <c r="M12" s="67">
        <v>96</v>
      </c>
      <c r="N12" s="140">
        <v>46</v>
      </c>
      <c r="O12" s="140">
        <v>106</v>
      </c>
      <c r="P12" s="65">
        <v>17771</v>
      </c>
      <c r="Q12" s="141">
        <f t="shared" si="0"/>
        <v>59.652243966298549</v>
      </c>
      <c r="R12" s="65">
        <v>1537</v>
      </c>
      <c r="S12" s="411">
        <v>13980</v>
      </c>
      <c r="U12" s="142">
        <f t="shared" si="1"/>
        <v>29791</v>
      </c>
      <c r="V12" s="140">
        <v>30464</v>
      </c>
      <c r="W12" s="143">
        <v>673</v>
      </c>
    </row>
    <row r="13" spans="2:23" ht="17.100000000000001" customHeight="1">
      <c r="B13" s="58" t="s">
        <v>446</v>
      </c>
      <c r="C13" s="62">
        <v>183</v>
      </c>
      <c r="D13" s="61">
        <v>184</v>
      </c>
      <c r="E13" s="43">
        <v>-1</v>
      </c>
      <c r="F13" s="60">
        <v>497</v>
      </c>
      <c r="G13" s="43">
        <v>123</v>
      </c>
      <c r="H13" s="113">
        <v>1959</v>
      </c>
      <c r="I13" s="60">
        <v>810</v>
      </c>
      <c r="J13" s="61">
        <v>593</v>
      </c>
      <c r="K13" s="43">
        <v>217</v>
      </c>
      <c r="L13" s="60">
        <v>342</v>
      </c>
      <c r="M13" s="43">
        <v>1640</v>
      </c>
      <c r="N13" s="113">
        <v>20743</v>
      </c>
      <c r="O13" s="113">
        <v>81</v>
      </c>
      <c r="P13" s="60">
        <v>3698</v>
      </c>
      <c r="Q13" s="114">
        <f t="shared" si="0"/>
        <v>59.780148722922732</v>
      </c>
      <c r="R13" s="60">
        <v>258</v>
      </c>
      <c r="S13" s="401">
        <v>2327</v>
      </c>
      <c r="U13" s="115">
        <f t="shared" si="1"/>
        <v>6186</v>
      </c>
      <c r="V13" s="113">
        <v>6191</v>
      </c>
      <c r="W13" s="116">
        <v>5</v>
      </c>
    </row>
    <row r="14" spans="2:23" ht="17.100000000000001" customHeight="1">
      <c r="B14" s="210" t="s">
        <v>474</v>
      </c>
      <c r="C14" s="52">
        <v>540</v>
      </c>
      <c r="D14" s="50">
        <v>540</v>
      </c>
      <c r="E14" s="51">
        <v>0</v>
      </c>
      <c r="F14" s="49">
        <v>869</v>
      </c>
      <c r="G14" s="51">
        <v>196</v>
      </c>
      <c r="H14" s="117">
        <v>3672</v>
      </c>
      <c r="I14" s="49">
        <v>1320</v>
      </c>
      <c r="J14" s="50">
        <v>735</v>
      </c>
      <c r="K14" s="51">
        <v>588</v>
      </c>
      <c r="L14" s="49">
        <v>461</v>
      </c>
      <c r="M14" s="51">
        <v>2420</v>
      </c>
      <c r="N14" s="117">
        <v>3952</v>
      </c>
      <c r="O14" s="117">
        <v>299</v>
      </c>
      <c r="P14" s="49">
        <v>9213</v>
      </c>
      <c r="Q14" s="118">
        <f t="shared" si="0"/>
        <v>63.336999862505159</v>
      </c>
      <c r="R14" s="49">
        <v>590</v>
      </c>
      <c r="S14" s="402">
        <v>3993</v>
      </c>
      <c r="T14" s="88"/>
      <c r="U14" s="119">
        <f t="shared" si="1"/>
        <v>14546</v>
      </c>
      <c r="V14" s="117">
        <v>14593</v>
      </c>
      <c r="W14" s="120">
        <v>47</v>
      </c>
    </row>
    <row r="15" spans="2:23" ht="17.100000000000001" customHeight="1">
      <c r="B15" s="210" t="s">
        <v>401</v>
      </c>
      <c r="C15" s="52">
        <v>460</v>
      </c>
      <c r="D15" s="50">
        <v>499</v>
      </c>
      <c r="E15" s="51">
        <v>-39</v>
      </c>
      <c r="F15" s="49">
        <v>1309</v>
      </c>
      <c r="G15" s="51">
        <v>345</v>
      </c>
      <c r="H15" s="117">
        <v>5508</v>
      </c>
      <c r="I15" s="49">
        <v>2880</v>
      </c>
      <c r="J15" s="50">
        <v>1550</v>
      </c>
      <c r="K15" s="51">
        <v>1330</v>
      </c>
      <c r="L15" s="49">
        <v>748</v>
      </c>
      <c r="M15" s="51">
        <v>3960</v>
      </c>
      <c r="N15" s="117">
        <v>8266</v>
      </c>
      <c r="O15" s="117">
        <v>963</v>
      </c>
      <c r="P15" s="49">
        <v>9942</v>
      </c>
      <c r="Q15" s="118">
        <f t="shared" si="0"/>
        <v>62.149152966181155</v>
      </c>
      <c r="R15" s="49">
        <v>786</v>
      </c>
      <c r="S15" s="402">
        <v>6581</v>
      </c>
      <c r="U15" s="119">
        <f t="shared" si="1"/>
        <v>15997</v>
      </c>
      <c r="V15" s="117">
        <v>16111</v>
      </c>
      <c r="W15" s="120">
        <v>114</v>
      </c>
    </row>
    <row r="16" spans="2:23" ht="17.100000000000001" customHeight="1">
      <c r="B16" s="63" t="s">
        <v>64</v>
      </c>
      <c r="C16" s="68">
        <v>429</v>
      </c>
      <c r="D16" s="66">
        <v>411</v>
      </c>
      <c r="E16" s="67">
        <v>18</v>
      </c>
      <c r="F16" s="65">
        <v>1058</v>
      </c>
      <c r="G16" s="67">
        <v>306</v>
      </c>
      <c r="H16" s="140">
        <v>4465</v>
      </c>
      <c r="I16" s="65">
        <v>2210</v>
      </c>
      <c r="J16" s="66">
        <v>895</v>
      </c>
      <c r="K16" s="67">
        <v>1320</v>
      </c>
      <c r="L16" s="65">
        <v>584</v>
      </c>
      <c r="M16" s="67">
        <v>3080</v>
      </c>
      <c r="N16" s="140">
        <v>1429</v>
      </c>
      <c r="O16" s="140">
        <v>786</v>
      </c>
      <c r="P16" s="65">
        <v>8775</v>
      </c>
      <c r="Q16" s="141">
        <f t="shared" ref="Q16:Q21" si="2">(P16/U16)*100</f>
        <v>65.848716794236822</v>
      </c>
      <c r="R16" s="65">
        <v>597</v>
      </c>
      <c r="S16" s="411">
        <v>4053</v>
      </c>
      <c r="T16" s="88"/>
      <c r="U16" s="142">
        <f t="shared" si="1"/>
        <v>13326</v>
      </c>
      <c r="V16" s="140">
        <v>13438</v>
      </c>
      <c r="W16" s="143">
        <v>112</v>
      </c>
    </row>
    <row r="17" spans="1:23" ht="17.100000000000001" customHeight="1">
      <c r="B17" s="58" t="s">
        <v>317</v>
      </c>
      <c r="C17" s="62">
        <v>297</v>
      </c>
      <c r="D17" s="61">
        <v>393</v>
      </c>
      <c r="E17" s="43">
        <v>-96</v>
      </c>
      <c r="F17" s="60">
        <f t="shared" ref="F17:P17" si="3">F30</f>
        <v>526</v>
      </c>
      <c r="G17" s="43">
        <f t="shared" si="3"/>
        <v>97</v>
      </c>
      <c r="H17" s="113">
        <f t="shared" si="3"/>
        <v>2058</v>
      </c>
      <c r="I17" s="60">
        <v>884</v>
      </c>
      <c r="J17" s="61">
        <v>788</v>
      </c>
      <c r="K17" s="43">
        <v>96</v>
      </c>
      <c r="L17" s="60">
        <v>521</v>
      </c>
      <c r="M17" s="43">
        <v>2690</v>
      </c>
      <c r="N17" s="113">
        <f t="shared" si="3"/>
        <v>9942</v>
      </c>
      <c r="O17" s="113">
        <f t="shared" si="3"/>
        <v>0</v>
      </c>
      <c r="P17" s="60">
        <f t="shared" si="3"/>
        <v>6192</v>
      </c>
      <c r="Q17" s="144">
        <f t="shared" si="2"/>
        <v>57.216780632045825</v>
      </c>
      <c r="R17" s="60">
        <v>426</v>
      </c>
      <c r="S17" s="401">
        <v>3023</v>
      </c>
      <c r="U17" s="115">
        <f>U30</f>
        <v>10822</v>
      </c>
      <c r="V17" s="113">
        <f>V30</f>
        <v>10929</v>
      </c>
      <c r="W17" s="116">
        <f>W30</f>
        <v>107</v>
      </c>
    </row>
    <row r="18" spans="1:23" ht="17.100000000000001" customHeight="1">
      <c r="B18" s="210" t="s">
        <v>452</v>
      </c>
      <c r="C18" s="52">
        <v>608</v>
      </c>
      <c r="D18" s="50">
        <v>869</v>
      </c>
      <c r="E18" s="51">
        <v>-261</v>
      </c>
      <c r="F18" s="49">
        <f t="shared" ref="F18:P18" si="4">SUM(F31:F33)</f>
        <v>2214</v>
      </c>
      <c r="G18" s="51">
        <f t="shared" si="4"/>
        <v>426</v>
      </c>
      <c r="H18" s="117">
        <f t="shared" si="4"/>
        <v>9204</v>
      </c>
      <c r="I18" s="49">
        <v>2699</v>
      </c>
      <c r="J18" s="50">
        <v>2133</v>
      </c>
      <c r="K18" s="51">
        <v>563</v>
      </c>
      <c r="L18" s="49">
        <v>1346</v>
      </c>
      <c r="M18" s="51">
        <v>6814</v>
      </c>
      <c r="N18" s="117">
        <f t="shared" si="4"/>
        <v>56120</v>
      </c>
      <c r="O18" s="117">
        <f t="shared" si="4"/>
        <v>0</v>
      </c>
      <c r="P18" s="49">
        <f t="shared" si="4"/>
        <v>15862</v>
      </c>
      <c r="Q18" s="118">
        <f>(P18/U18)*100</f>
        <v>60.160813168474547</v>
      </c>
      <c r="R18" s="49">
        <v>1017</v>
      </c>
      <c r="S18" s="402">
        <v>6107</v>
      </c>
      <c r="U18" s="119">
        <f>SUM(U31:U33)</f>
        <v>26366</v>
      </c>
      <c r="V18" s="117">
        <f>SUM(V31:V33)</f>
        <v>26564</v>
      </c>
      <c r="W18" s="120">
        <f>SUM(W31:W33)</f>
        <v>198</v>
      </c>
    </row>
    <row r="19" spans="1:23" ht="17.100000000000001" customHeight="1">
      <c r="B19" s="210" t="s">
        <v>507</v>
      </c>
      <c r="C19" s="52">
        <v>1612</v>
      </c>
      <c r="D19" s="50">
        <v>1634</v>
      </c>
      <c r="E19" s="51">
        <v>-22</v>
      </c>
      <c r="F19" s="49">
        <f t="shared" ref="F19:P19" si="5">SUM(F13:F16)</f>
        <v>3733</v>
      </c>
      <c r="G19" s="51">
        <f t="shared" si="5"/>
        <v>970</v>
      </c>
      <c r="H19" s="117">
        <f t="shared" si="5"/>
        <v>15604</v>
      </c>
      <c r="I19" s="49">
        <v>7220</v>
      </c>
      <c r="J19" s="50">
        <v>3773</v>
      </c>
      <c r="K19" s="51">
        <v>3455</v>
      </c>
      <c r="L19" s="49">
        <v>2135</v>
      </c>
      <c r="M19" s="51">
        <v>11100</v>
      </c>
      <c r="N19" s="117">
        <f t="shared" si="5"/>
        <v>34390</v>
      </c>
      <c r="O19" s="117">
        <f t="shared" si="5"/>
        <v>2129</v>
      </c>
      <c r="P19" s="49">
        <f t="shared" si="5"/>
        <v>31628</v>
      </c>
      <c r="Q19" s="118">
        <f t="shared" si="2"/>
        <v>63.186494855658772</v>
      </c>
      <c r="R19" s="49">
        <v>2231</v>
      </c>
      <c r="S19" s="402">
        <v>16954</v>
      </c>
      <c r="U19" s="119">
        <f>SUM(U13:U16)</f>
        <v>50055</v>
      </c>
      <c r="V19" s="117">
        <f>SUM(V13:V16)</f>
        <v>50333</v>
      </c>
      <c r="W19" s="120">
        <f>SUM(W13:W16)</f>
        <v>278</v>
      </c>
    </row>
    <row r="20" spans="1:23" ht="17.100000000000001" customHeight="1">
      <c r="B20" s="210" t="s">
        <v>496</v>
      </c>
      <c r="C20" s="52">
        <v>1216</v>
      </c>
      <c r="D20" s="50">
        <v>1417</v>
      </c>
      <c r="E20" s="51">
        <v>-201</v>
      </c>
      <c r="F20" s="49">
        <f t="shared" ref="F20:P20" si="6">SUM(F34:F37)</f>
        <v>4041</v>
      </c>
      <c r="G20" s="51">
        <f t="shared" si="6"/>
        <v>784</v>
      </c>
      <c r="H20" s="117">
        <f t="shared" si="6"/>
        <v>16624</v>
      </c>
      <c r="I20" s="49">
        <v>7063</v>
      </c>
      <c r="J20" s="50">
        <v>4525</v>
      </c>
      <c r="K20" s="51">
        <v>2533</v>
      </c>
      <c r="L20" s="49">
        <v>2443</v>
      </c>
      <c r="M20" s="51">
        <v>13181</v>
      </c>
      <c r="N20" s="117">
        <f t="shared" si="6"/>
        <v>29118</v>
      </c>
      <c r="O20" s="117">
        <f t="shared" si="6"/>
        <v>0</v>
      </c>
      <c r="P20" s="49">
        <f t="shared" si="6"/>
        <v>23973</v>
      </c>
      <c r="Q20" s="118">
        <f t="shared" si="2"/>
        <v>62.193223680796969</v>
      </c>
      <c r="R20" s="49">
        <v>1420</v>
      </c>
      <c r="S20" s="402">
        <v>12134</v>
      </c>
      <c r="U20" s="119">
        <f>SUM(U34:U37)</f>
        <v>38546</v>
      </c>
      <c r="V20" s="117">
        <f>SUM(V34:V37)</f>
        <v>38659</v>
      </c>
      <c r="W20" s="120">
        <f>SUM(W34:W37)</f>
        <v>113</v>
      </c>
    </row>
    <row r="21" spans="1:23" ht="17.100000000000001" customHeight="1">
      <c r="B21" s="63" t="s">
        <v>203</v>
      </c>
      <c r="C21" s="68">
        <v>264</v>
      </c>
      <c r="D21" s="66">
        <v>376</v>
      </c>
      <c r="E21" s="67">
        <v>-112</v>
      </c>
      <c r="F21" s="65">
        <f t="shared" ref="F21:P21" si="7">SUM(F38:F40)</f>
        <v>1658</v>
      </c>
      <c r="G21" s="67">
        <f t="shared" si="7"/>
        <v>442</v>
      </c>
      <c r="H21" s="140">
        <f t="shared" si="7"/>
        <v>5953</v>
      </c>
      <c r="I21" s="65">
        <v>2680</v>
      </c>
      <c r="J21" s="66">
        <v>2288</v>
      </c>
      <c r="K21" s="67">
        <v>395</v>
      </c>
      <c r="L21" s="65">
        <v>1304</v>
      </c>
      <c r="M21" s="67">
        <v>6500</v>
      </c>
      <c r="N21" s="140">
        <f t="shared" si="7"/>
        <v>52473</v>
      </c>
      <c r="O21" s="140">
        <f t="shared" si="7"/>
        <v>0</v>
      </c>
      <c r="P21" s="65">
        <f t="shared" si="7"/>
        <v>6455</v>
      </c>
      <c r="Q21" s="141">
        <f t="shared" si="2"/>
        <v>56.252723311546838</v>
      </c>
      <c r="R21" s="65">
        <v>597</v>
      </c>
      <c r="S21" s="411">
        <v>3388</v>
      </c>
      <c r="U21" s="145">
        <f>SUM(U38:U40)</f>
        <v>11475</v>
      </c>
      <c r="V21" s="146">
        <f>SUM(V38:V40)</f>
        <v>11497</v>
      </c>
      <c r="W21" s="147">
        <f>SUM(W38:W40)</f>
        <v>22</v>
      </c>
    </row>
    <row r="22" spans="1:23" ht="22.5" customHeight="1">
      <c r="B22" s="148" t="s">
        <v>394</v>
      </c>
      <c r="C22" s="472" t="s">
        <v>326</v>
      </c>
      <c r="D22" s="473"/>
      <c r="E22" s="492"/>
      <c r="F22" s="472" t="s">
        <v>657</v>
      </c>
      <c r="G22" s="473"/>
      <c r="H22" s="473"/>
      <c r="I22" s="473"/>
      <c r="J22" s="473"/>
      <c r="K22" s="473"/>
      <c r="L22" s="473"/>
      <c r="M22" s="473"/>
      <c r="N22" s="473"/>
      <c r="O22" s="474"/>
      <c r="P22" s="493" t="s">
        <v>658</v>
      </c>
      <c r="Q22" s="494"/>
      <c r="R22" s="494"/>
      <c r="S22" s="495"/>
    </row>
    <row r="23" spans="1:23" ht="16.5" customHeight="1">
      <c r="B23" s="208" t="s">
        <v>666</v>
      </c>
      <c r="C23" s="79" t="s">
        <v>675</v>
      </c>
      <c r="D23" s="80"/>
      <c r="E23" s="80"/>
      <c r="F23" s="80"/>
      <c r="G23" s="80"/>
      <c r="H23" s="80"/>
      <c r="I23" s="150"/>
      <c r="J23" s="150"/>
      <c r="K23" s="150"/>
      <c r="L23" s="80"/>
      <c r="M23" s="80"/>
      <c r="N23" s="80"/>
      <c r="O23" s="80"/>
      <c r="P23" s="80"/>
      <c r="Q23" s="80"/>
    </row>
    <row r="24" spans="1:23" ht="6.6" customHeight="1">
      <c r="B24" s="207"/>
      <c r="C24" s="81"/>
      <c r="D24" s="82"/>
      <c r="E24" s="82"/>
      <c r="F24" s="82"/>
      <c r="G24" s="82"/>
      <c r="H24" s="82"/>
      <c r="I24" s="151"/>
      <c r="J24" s="151"/>
      <c r="K24" s="151"/>
      <c r="L24" s="82"/>
      <c r="M24" s="82"/>
      <c r="N24" s="82"/>
      <c r="O24" s="82"/>
      <c r="P24" s="82"/>
      <c r="Q24" s="82"/>
    </row>
    <row r="25" spans="1:23" ht="16.5" customHeight="1">
      <c r="B25" s="208" t="s">
        <v>667</v>
      </c>
      <c r="C25" s="149" t="s">
        <v>664</v>
      </c>
      <c r="D25" s="149"/>
      <c r="E25" s="149"/>
      <c r="F25" s="149"/>
      <c r="G25" s="149"/>
      <c r="H25" s="149"/>
      <c r="I25" s="149"/>
      <c r="J25" s="149"/>
      <c r="K25" s="149"/>
      <c r="L25" s="149"/>
      <c r="M25" s="10"/>
      <c r="N25" s="10"/>
      <c r="O25" s="10"/>
      <c r="P25" s="10"/>
      <c r="Q25" s="10"/>
      <c r="R25" s="10"/>
      <c r="S25" s="10"/>
    </row>
    <row r="26" spans="1:23" ht="16.5" customHeight="1">
      <c r="B26" s="152"/>
      <c r="C26" s="78" t="s">
        <v>665</v>
      </c>
      <c r="D26" s="80"/>
      <c r="E26" s="80"/>
      <c r="F26" s="80"/>
      <c r="G26" s="80"/>
      <c r="H26" s="80"/>
      <c r="I26" s="82"/>
      <c r="J26" s="82"/>
      <c r="K26" s="82"/>
    </row>
    <row r="27" spans="1:23" ht="16.5" customHeight="1">
      <c r="C27" s="78"/>
      <c r="D27" s="78"/>
      <c r="E27" s="78"/>
      <c r="F27" s="78"/>
      <c r="G27" s="78"/>
      <c r="H27" s="78"/>
      <c r="I27" s="78"/>
      <c r="J27" s="78"/>
      <c r="K27" s="78"/>
    </row>
    <row r="28" spans="1:23" ht="16.5" customHeight="1">
      <c r="C28" s="296"/>
      <c r="D28" s="78"/>
      <c r="E28" s="78"/>
      <c r="F28" s="78"/>
      <c r="G28" s="78"/>
      <c r="H28" s="78"/>
      <c r="I28" s="78"/>
      <c r="J28" s="78"/>
      <c r="K28" s="78"/>
    </row>
    <row r="29" spans="1:23" ht="16.5" customHeight="1"/>
    <row r="30" spans="1:23" ht="12">
      <c r="A30" s="83" t="s">
        <v>138</v>
      </c>
      <c r="B30" s="84" t="s">
        <v>407</v>
      </c>
      <c r="C30" s="85">
        <v>288</v>
      </c>
      <c r="D30" s="86">
        <v>399</v>
      </c>
      <c r="E30" s="87">
        <f>C30-D30</f>
        <v>-111</v>
      </c>
      <c r="F30" s="85">
        <v>526</v>
      </c>
      <c r="G30" s="153">
        <v>97</v>
      </c>
      <c r="H30" s="154">
        <v>2058</v>
      </c>
      <c r="I30" s="85">
        <v>884</v>
      </c>
      <c r="J30" s="86">
        <v>788</v>
      </c>
      <c r="K30" s="87">
        <v>96</v>
      </c>
      <c r="L30" s="85">
        <v>496</v>
      </c>
      <c r="M30" s="87">
        <v>2640</v>
      </c>
      <c r="N30" s="154">
        <v>9942</v>
      </c>
      <c r="O30" s="154"/>
      <c r="P30" s="85">
        <v>6192</v>
      </c>
      <c r="Q30" s="203">
        <f>(P30/U30)*100</f>
        <v>57.216780632045825</v>
      </c>
      <c r="R30" s="155">
        <v>448</v>
      </c>
      <c r="S30" s="87">
        <v>3100</v>
      </c>
      <c r="U30" s="156">
        <f>V30-W30</f>
        <v>10822</v>
      </c>
      <c r="V30" s="86">
        <v>10929</v>
      </c>
      <c r="W30" s="157">
        <v>107</v>
      </c>
    </row>
    <row r="31" spans="1:23" ht="12">
      <c r="A31" s="461" t="s">
        <v>243</v>
      </c>
      <c r="B31" s="89" t="s">
        <v>279</v>
      </c>
      <c r="C31" s="90">
        <v>88</v>
      </c>
      <c r="D31" s="91">
        <v>151</v>
      </c>
      <c r="E31" s="92">
        <f>C31-D31</f>
        <v>-63</v>
      </c>
      <c r="F31" s="90">
        <v>237</v>
      </c>
      <c r="G31" s="158">
        <v>62</v>
      </c>
      <c r="H31" s="159">
        <v>877</v>
      </c>
      <c r="I31" s="90">
        <v>339</v>
      </c>
      <c r="J31" s="91">
        <v>245</v>
      </c>
      <c r="K31" s="92">
        <v>94</v>
      </c>
      <c r="L31" s="90">
        <v>138</v>
      </c>
      <c r="M31" s="92">
        <v>691</v>
      </c>
      <c r="N31" s="159">
        <v>18829</v>
      </c>
      <c r="O31" s="159"/>
      <c r="P31" s="90">
        <v>1846</v>
      </c>
      <c r="Q31" s="204">
        <f>(P31/U31)*100</f>
        <v>51.985356237679525</v>
      </c>
      <c r="R31" s="160">
        <v>183</v>
      </c>
      <c r="S31" s="92">
        <v>892</v>
      </c>
      <c r="U31" s="161">
        <f>V31-W31</f>
        <v>3551</v>
      </c>
      <c r="V31" s="91">
        <v>3551</v>
      </c>
      <c r="W31" s="162"/>
    </row>
    <row r="32" spans="1:23" ht="12">
      <c r="A32" s="462"/>
      <c r="B32" s="93" t="s">
        <v>307</v>
      </c>
      <c r="C32" s="94">
        <v>189</v>
      </c>
      <c r="D32" s="95">
        <v>230</v>
      </c>
      <c r="E32" s="96">
        <f>C32-D32</f>
        <v>-41</v>
      </c>
      <c r="F32" s="94">
        <v>491</v>
      </c>
      <c r="G32" s="163">
        <v>97</v>
      </c>
      <c r="H32" s="164">
        <v>2040</v>
      </c>
      <c r="I32" s="94">
        <v>552</v>
      </c>
      <c r="J32" s="95">
        <v>500</v>
      </c>
      <c r="K32" s="96">
        <v>52</v>
      </c>
      <c r="L32" s="94">
        <v>254</v>
      </c>
      <c r="M32" s="96">
        <v>1310</v>
      </c>
      <c r="N32" s="164">
        <v>20799</v>
      </c>
      <c r="O32" s="164"/>
      <c r="P32" s="94">
        <v>3762</v>
      </c>
      <c r="Q32" s="205">
        <f>(P32/U32)*100</f>
        <v>53.989667049368542</v>
      </c>
      <c r="R32" s="165">
        <v>346</v>
      </c>
      <c r="S32" s="96">
        <v>2177</v>
      </c>
      <c r="U32" s="166">
        <f>V32-W32</f>
        <v>6968</v>
      </c>
      <c r="V32" s="95">
        <v>6976</v>
      </c>
      <c r="W32" s="167">
        <v>8</v>
      </c>
    </row>
    <row r="33" spans="1:23" ht="12">
      <c r="A33" s="463"/>
      <c r="B33" s="97" t="s">
        <v>92</v>
      </c>
      <c r="C33" s="98">
        <v>459</v>
      </c>
      <c r="D33" s="99">
        <v>593</v>
      </c>
      <c r="E33" s="100">
        <f t="shared" ref="E33:E40" si="8">C33-D33</f>
        <v>-134</v>
      </c>
      <c r="F33" s="98">
        <v>1486</v>
      </c>
      <c r="G33" s="168">
        <v>267</v>
      </c>
      <c r="H33" s="169">
        <v>6287</v>
      </c>
      <c r="I33" s="98">
        <v>1810</v>
      </c>
      <c r="J33" s="99">
        <v>1390</v>
      </c>
      <c r="K33" s="100">
        <v>417</v>
      </c>
      <c r="L33" s="98">
        <v>924</v>
      </c>
      <c r="M33" s="100">
        <v>4840</v>
      </c>
      <c r="N33" s="169">
        <v>16492</v>
      </c>
      <c r="O33" s="169"/>
      <c r="P33" s="98">
        <v>10254</v>
      </c>
      <c r="Q33" s="206">
        <f t="shared" ref="Q33:Q40" si="9">(P33/U33)*100</f>
        <v>64.706253549567734</v>
      </c>
      <c r="R33" s="170">
        <v>566</v>
      </c>
      <c r="S33" s="100">
        <v>3257</v>
      </c>
      <c r="U33" s="171">
        <f t="shared" ref="U33:U40" si="10">V33-W33</f>
        <v>15847</v>
      </c>
      <c r="V33" s="99">
        <v>16037</v>
      </c>
      <c r="W33" s="172">
        <v>190</v>
      </c>
    </row>
    <row r="34" spans="1:23" ht="12">
      <c r="A34" s="461" t="s">
        <v>325</v>
      </c>
      <c r="B34" s="89" t="s">
        <v>89</v>
      </c>
      <c r="C34" s="90">
        <v>207</v>
      </c>
      <c r="D34" s="91">
        <v>168</v>
      </c>
      <c r="E34" s="92">
        <f t="shared" si="8"/>
        <v>39</v>
      </c>
      <c r="F34" s="90">
        <v>136</v>
      </c>
      <c r="G34" s="158">
        <v>17</v>
      </c>
      <c r="H34" s="159">
        <v>616</v>
      </c>
      <c r="I34" s="90">
        <v>143</v>
      </c>
      <c r="J34" s="91">
        <v>103</v>
      </c>
      <c r="K34" s="92">
        <v>40</v>
      </c>
      <c r="L34" s="90">
        <v>57</v>
      </c>
      <c r="M34" s="92">
        <v>312</v>
      </c>
      <c r="N34" s="159">
        <v>11</v>
      </c>
      <c r="O34" s="159"/>
      <c r="P34" s="90">
        <v>1778</v>
      </c>
      <c r="Q34" s="204">
        <f t="shared" si="9"/>
        <v>64.81954064892453</v>
      </c>
      <c r="R34" s="160">
        <v>263</v>
      </c>
      <c r="S34" s="92">
        <v>2784</v>
      </c>
      <c r="U34" s="161">
        <f t="shared" si="10"/>
        <v>2743</v>
      </c>
      <c r="V34" s="91">
        <v>2794</v>
      </c>
      <c r="W34" s="162">
        <v>51</v>
      </c>
    </row>
    <row r="35" spans="1:23" ht="12">
      <c r="A35" s="462"/>
      <c r="B35" s="93" t="s">
        <v>115</v>
      </c>
      <c r="C35" s="94">
        <v>382</v>
      </c>
      <c r="D35" s="95">
        <v>434</v>
      </c>
      <c r="E35" s="96">
        <f t="shared" si="8"/>
        <v>-52</v>
      </c>
      <c r="F35" s="94">
        <v>1976</v>
      </c>
      <c r="G35" s="163">
        <v>447</v>
      </c>
      <c r="H35" s="164">
        <v>7948</v>
      </c>
      <c r="I35" s="94">
        <v>4040</v>
      </c>
      <c r="J35" s="95">
        <v>2220</v>
      </c>
      <c r="K35" s="96">
        <v>1820</v>
      </c>
      <c r="L35" s="94">
        <v>1100</v>
      </c>
      <c r="M35" s="96">
        <v>6040</v>
      </c>
      <c r="N35" s="164">
        <v>10971</v>
      </c>
      <c r="O35" s="164"/>
      <c r="P35" s="94">
        <v>9724</v>
      </c>
      <c r="Q35" s="205">
        <f t="shared" si="9"/>
        <v>62.707164506351972</v>
      </c>
      <c r="R35" s="165">
        <v>596</v>
      </c>
      <c r="S35" s="96">
        <v>4434</v>
      </c>
      <c r="U35" s="166">
        <f t="shared" si="10"/>
        <v>15507</v>
      </c>
      <c r="V35" s="95">
        <v>15511</v>
      </c>
      <c r="W35" s="167">
        <v>4</v>
      </c>
    </row>
    <row r="36" spans="1:23" ht="12">
      <c r="A36" s="462"/>
      <c r="B36" s="93" t="s">
        <v>97</v>
      </c>
      <c r="C36" s="94">
        <v>292</v>
      </c>
      <c r="D36" s="95">
        <v>288</v>
      </c>
      <c r="E36" s="96">
        <f t="shared" si="8"/>
        <v>4</v>
      </c>
      <c r="F36" s="94">
        <v>896</v>
      </c>
      <c r="G36" s="163">
        <v>123</v>
      </c>
      <c r="H36" s="164">
        <v>3791</v>
      </c>
      <c r="I36" s="94">
        <v>1230</v>
      </c>
      <c r="J36" s="95">
        <v>994</v>
      </c>
      <c r="K36" s="96">
        <v>232</v>
      </c>
      <c r="L36" s="94">
        <v>604</v>
      </c>
      <c r="M36" s="96">
        <v>3300</v>
      </c>
      <c r="N36" s="164">
        <v>8523</v>
      </c>
      <c r="O36" s="164"/>
      <c r="P36" s="94">
        <v>6192</v>
      </c>
      <c r="Q36" s="205">
        <f t="shared" si="9"/>
        <v>61.722488038277511</v>
      </c>
      <c r="R36" s="165">
        <v>290</v>
      </c>
      <c r="S36" s="96">
        <v>2425</v>
      </c>
      <c r="U36" s="166">
        <f t="shared" si="10"/>
        <v>10032</v>
      </c>
      <c r="V36" s="95">
        <v>10065</v>
      </c>
      <c r="W36" s="167">
        <v>33</v>
      </c>
    </row>
    <row r="37" spans="1:23" ht="12">
      <c r="A37" s="463"/>
      <c r="B37" s="97" t="s">
        <v>265</v>
      </c>
      <c r="C37" s="98">
        <v>330</v>
      </c>
      <c r="D37" s="99">
        <v>346</v>
      </c>
      <c r="E37" s="100">
        <f t="shared" si="8"/>
        <v>-16</v>
      </c>
      <c r="F37" s="98">
        <v>1033</v>
      </c>
      <c r="G37" s="168">
        <v>197</v>
      </c>
      <c r="H37" s="169">
        <v>4269</v>
      </c>
      <c r="I37" s="98">
        <v>1670</v>
      </c>
      <c r="J37" s="99">
        <v>1220</v>
      </c>
      <c r="K37" s="100">
        <v>451</v>
      </c>
      <c r="L37" s="98">
        <v>695</v>
      </c>
      <c r="M37" s="100">
        <v>3770</v>
      </c>
      <c r="N37" s="169">
        <v>9613</v>
      </c>
      <c r="O37" s="169"/>
      <c r="P37" s="98">
        <v>6279</v>
      </c>
      <c r="Q37" s="206">
        <f t="shared" si="9"/>
        <v>61.174980514419332</v>
      </c>
      <c r="R37" s="170">
        <v>353</v>
      </c>
      <c r="S37" s="100">
        <v>3009</v>
      </c>
      <c r="U37" s="171">
        <f t="shared" si="10"/>
        <v>10264</v>
      </c>
      <c r="V37" s="99">
        <v>10289</v>
      </c>
      <c r="W37" s="172">
        <v>25</v>
      </c>
    </row>
    <row r="38" spans="1:23" ht="12">
      <c r="A38" s="461" t="s">
        <v>520</v>
      </c>
      <c r="B38" s="89" t="s">
        <v>357</v>
      </c>
      <c r="C38" s="90">
        <v>132</v>
      </c>
      <c r="D38" s="91">
        <v>130</v>
      </c>
      <c r="E38" s="92">
        <f t="shared" si="8"/>
        <v>2</v>
      </c>
      <c r="F38" s="90">
        <v>848</v>
      </c>
      <c r="G38" s="158">
        <v>244</v>
      </c>
      <c r="H38" s="159">
        <v>2892</v>
      </c>
      <c r="I38" s="90">
        <v>1520</v>
      </c>
      <c r="J38" s="91">
        <v>1370</v>
      </c>
      <c r="K38" s="92">
        <v>143</v>
      </c>
      <c r="L38" s="90">
        <v>796</v>
      </c>
      <c r="M38" s="92">
        <v>3940</v>
      </c>
      <c r="N38" s="159">
        <v>30430</v>
      </c>
      <c r="O38" s="159"/>
      <c r="P38" s="90">
        <v>2775</v>
      </c>
      <c r="Q38" s="204">
        <f t="shared" si="9"/>
        <v>55.31193940601954</v>
      </c>
      <c r="R38" s="160">
        <v>292</v>
      </c>
      <c r="S38" s="92">
        <v>1325</v>
      </c>
      <c r="U38" s="161">
        <f t="shared" si="10"/>
        <v>5017</v>
      </c>
      <c r="V38" s="91">
        <v>5018</v>
      </c>
      <c r="W38" s="162">
        <v>1</v>
      </c>
    </row>
    <row r="39" spans="1:23" ht="12">
      <c r="A39" s="462"/>
      <c r="B39" s="93" t="s">
        <v>529</v>
      </c>
      <c r="C39" s="94">
        <v>84</v>
      </c>
      <c r="D39" s="95">
        <v>103</v>
      </c>
      <c r="E39" s="96">
        <f t="shared" si="8"/>
        <v>-19</v>
      </c>
      <c r="F39" s="94">
        <v>323</v>
      </c>
      <c r="G39" s="163">
        <v>86</v>
      </c>
      <c r="H39" s="164">
        <v>1159</v>
      </c>
      <c r="I39" s="94">
        <v>408</v>
      </c>
      <c r="J39" s="95">
        <v>363</v>
      </c>
      <c r="K39" s="96">
        <v>45</v>
      </c>
      <c r="L39" s="94">
        <v>196</v>
      </c>
      <c r="M39" s="96">
        <v>951</v>
      </c>
      <c r="N39" s="164">
        <v>11926</v>
      </c>
      <c r="O39" s="164"/>
      <c r="P39" s="94">
        <v>1829</v>
      </c>
      <c r="Q39" s="205">
        <f t="shared" si="9"/>
        <v>53.60492379835874</v>
      </c>
      <c r="R39" s="165">
        <v>215</v>
      </c>
      <c r="S39" s="96">
        <v>1059</v>
      </c>
      <c r="U39" s="166">
        <f t="shared" si="10"/>
        <v>3412</v>
      </c>
      <c r="V39" s="95">
        <v>3416</v>
      </c>
      <c r="W39" s="167">
        <v>4</v>
      </c>
    </row>
    <row r="40" spans="1:23" ht="12">
      <c r="A40" s="463"/>
      <c r="B40" s="97" t="s">
        <v>377</v>
      </c>
      <c r="C40" s="98">
        <v>56</v>
      </c>
      <c r="D40" s="99">
        <v>101</v>
      </c>
      <c r="E40" s="100">
        <f t="shared" si="8"/>
        <v>-45</v>
      </c>
      <c r="F40" s="98">
        <v>487</v>
      </c>
      <c r="G40" s="168">
        <v>112</v>
      </c>
      <c r="H40" s="169">
        <v>1902</v>
      </c>
      <c r="I40" s="98">
        <v>765</v>
      </c>
      <c r="J40" s="99">
        <v>556</v>
      </c>
      <c r="K40" s="100">
        <v>209</v>
      </c>
      <c r="L40" s="98">
        <v>329</v>
      </c>
      <c r="M40" s="100">
        <v>1760</v>
      </c>
      <c r="N40" s="169">
        <v>10117</v>
      </c>
      <c r="O40" s="169"/>
      <c r="P40" s="98">
        <v>1851</v>
      </c>
      <c r="Q40" s="206">
        <f t="shared" si="9"/>
        <v>60.768220617202886</v>
      </c>
      <c r="R40" s="170">
        <v>122</v>
      </c>
      <c r="S40" s="100">
        <v>871</v>
      </c>
      <c r="U40" s="171">
        <f t="shared" si="10"/>
        <v>3046</v>
      </c>
      <c r="V40" s="99">
        <v>3063</v>
      </c>
      <c r="W40" s="172">
        <v>17</v>
      </c>
    </row>
  </sheetData>
  <mergeCells count="19">
    <mergeCell ref="F2:G3"/>
    <mergeCell ref="H2:H4"/>
    <mergeCell ref="I2:K3"/>
    <mergeCell ref="L2:M3"/>
    <mergeCell ref="A38:A40"/>
    <mergeCell ref="A34:A37"/>
    <mergeCell ref="W2:W4"/>
    <mergeCell ref="C22:E22"/>
    <mergeCell ref="F22:O22"/>
    <mergeCell ref="P22:S22"/>
    <mergeCell ref="A31:A33"/>
    <mergeCell ref="N2:N4"/>
    <mergeCell ref="O2:O4"/>
    <mergeCell ref="P2:Q3"/>
    <mergeCell ref="R2:S3"/>
    <mergeCell ref="U2:U4"/>
    <mergeCell ref="V2:V4"/>
    <mergeCell ref="B2:B4"/>
    <mergeCell ref="C2:E3"/>
  </mergeCells>
  <phoneticPr fontId="26"/>
  <pageMargins left="0.98425196850393704" right="0.78740157480314965" top="0.59055118110236227" bottom="0.39370078740157483" header="0.51181102362204722" footer="0.27559055118110237"/>
  <pageSetup paperSize="9" firstPageNumber="0" orientation="landscape" r:id="rId1"/>
  <headerFooter alignWithMargins="0">
    <oddFooter>&amp;L&amp;"ＭＳ Ｐ明朝,標準"－４３－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W21" sqref="W21"/>
    </sheetView>
  </sheetViews>
  <sheetFormatPr defaultRowHeight="13.5"/>
  <cols>
    <col min="1" max="1" width="9" style="296" customWidth="1"/>
    <col min="2" max="2" width="8.125" style="9" customWidth="1"/>
    <col min="3" max="3" width="6" style="9" customWidth="1"/>
    <col min="4" max="4" width="7.375" style="9" customWidth="1"/>
    <col min="5" max="5" width="9.25" style="9" customWidth="1"/>
    <col min="6" max="6" width="10.25" style="9" customWidth="1"/>
    <col min="7" max="7" width="9.5" style="9" bestFit="1" customWidth="1"/>
    <col min="8" max="8" width="10.375" style="9" bestFit="1" customWidth="1"/>
    <col min="9" max="9" width="8.75" style="9" customWidth="1"/>
    <col min="10" max="10" width="10.875" style="9" customWidth="1"/>
    <col min="11" max="11" width="8.125" style="9" customWidth="1"/>
    <col min="12" max="12" width="6.75" style="9" customWidth="1"/>
    <col min="13" max="14" width="8.375" style="9" customWidth="1"/>
    <col min="15" max="16" width="7.375" style="9" customWidth="1"/>
    <col min="17" max="17" width="7.875" style="9" customWidth="1"/>
    <col min="18" max="16384" width="9" style="9"/>
  </cols>
  <sheetData>
    <row r="1" spans="2:17" s="10" customFormat="1" ht="16.5" customHeight="1" thickBot="1">
      <c r="B1" s="202" t="s">
        <v>320</v>
      </c>
      <c r="C1" s="199"/>
      <c r="D1" s="199"/>
    </row>
    <row r="2" spans="2:17" ht="24.95" customHeight="1">
      <c r="B2" s="509" t="s">
        <v>539</v>
      </c>
      <c r="C2" s="501" t="s">
        <v>636</v>
      </c>
      <c r="D2" s="465"/>
      <c r="E2" s="487"/>
      <c r="F2" s="464" t="s">
        <v>676</v>
      </c>
      <c r="G2" s="465"/>
      <c r="H2" s="487"/>
      <c r="I2" s="520" t="s">
        <v>677</v>
      </c>
      <c r="J2" s="521"/>
      <c r="K2" s="464" t="s">
        <v>678</v>
      </c>
      <c r="L2" s="487"/>
      <c r="M2" s="518" t="s">
        <v>679</v>
      </c>
      <c r="N2" s="519"/>
      <c r="O2" s="520" t="s">
        <v>680</v>
      </c>
      <c r="P2" s="521"/>
      <c r="Q2" s="515" t="s">
        <v>690</v>
      </c>
    </row>
    <row r="3" spans="2:17" ht="24.95" customHeight="1">
      <c r="B3" s="510"/>
      <c r="C3" s="511" t="s">
        <v>376</v>
      </c>
      <c r="D3" s="512" t="s">
        <v>54</v>
      </c>
      <c r="E3" s="508" t="s">
        <v>313</v>
      </c>
      <c r="F3" s="504" t="s">
        <v>348</v>
      </c>
      <c r="G3" s="513" t="s">
        <v>338</v>
      </c>
      <c r="H3" s="508" t="s">
        <v>330</v>
      </c>
      <c r="I3" s="504" t="s">
        <v>268</v>
      </c>
      <c r="J3" s="508" t="s">
        <v>49</v>
      </c>
      <c r="K3" s="514" t="s">
        <v>160</v>
      </c>
      <c r="L3" s="503" t="s">
        <v>525</v>
      </c>
      <c r="M3" s="504" t="s">
        <v>395</v>
      </c>
      <c r="N3" s="508" t="s">
        <v>421</v>
      </c>
      <c r="O3" s="504" t="s">
        <v>562</v>
      </c>
      <c r="P3" s="508" t="s">
        <v>554</v>
      </c>
      <c r="Q3" s="516"/>
    </row>
    <row r="4" spans="2:17" ht="24.95" customHeight="1">
      <c r="B4" s="510"/>
      <c r="C4" s="511"/>
      <c r="D4" s="512"/>
      <c r="E4" s="508"/>
      <c r="F4" s="504"/>
      <c r="G4" s="513"/>
      <c r="H4" s="508"/>
      <c r="I4" s="504"/>
      <c r="J4" s="508"/>
      <c r="K4" s="514"/>
      <c r="L4" s="503"/>
      <c r="M4" s="504"/>
      <c r="N4" s="508"/>
      <c r="O4" s="504"/>
      <c r="P4" s="508"/>
      <c r="Q4" s="517"/>
    </row>
    <row r="5" spans="2:17" s="173" customFormat="1" ht="12" customHeight="1" thickBot="1">
      <c r="B5" s="174"/>
      <c r="C5" s="175" t="s">
        <v>298</v>
      </c>
      <c r="D5" s="22" t="s">
        <v>396</v>
      </c>
      <c r="E5" s="27" t="s">
        <v>304</v>
      </c>
      <c r="F5" s="297" t="s">
        <v>304</v>
      </c>
      <c r="G5" s="22" t="s">
        <v>304</v>
      </c>
      <c r="H5" s="27" t="s">
        <v>304</v>
      </c>
      <c r="I5" s="297" t="s">
        <v>396</v>
      </c>
      <c r="J5" s="27" t="s">
        <v>110</v>
      </c>
      <c r="K5" s="297" t="s">
        <v>396</v>
      </c>
      <c r="L5" s="23" t="s">
        <v>228</v>
      </c>
      <c r="M5" s="297" t="s">
        <v>396</v>
      </c>
      <c r="N5" s="27" t="s">
        <v>396</v>
      </c>
      <c r="O5" s="297" t="s">
        <v>396</v>
      </c>
      <c r="P5" s="27" t="s">
        <v>396</v>
      </c>
      <c r="Q5" s="298" t="s">
        <v>242</v>
      </c>
    </row>
    <row r="6" spans="2:17" ht="24.95" customHeight="1">
      <c r="B6" s="29" t="s">
        <v>193</v>
      </c>
      <c r="C6" s="176">
        <v>7770</v>
      </c>
      <c r="D6" s="177">
        <v>50030</v>
      </c>
      <c r="E6" s="178">
        <v>1348156</v>
      </c>
      <c r="F6" s="375">
        <v>296334912</v>
      </c>
      <c r="G6" s="177">
        <v>65649117</v>
      </c>
      <c r="H6" s="178">
        <v>288007018</v>
      </c>
      <c r="I6" s="375">
        <v>147225</v>
      </c>
      <c r="J6" s="178">
        <v>42354783</v>
      </c>
      <c r="K6" s="375">
        <v>573082</v>
      </c>
      <c r="L6" s="376">
        <v>97.5</v>
      </c>
      <c r="M6" s="375">
        <v>477436</v>
      </c>
      <c r="N6" s="178">
        <v>224988</v>
      </c>
      <c r="O6" s="375">
        <v>30735</v>
      </c>
      <c r="P6" s="178">
        <v>16377</v>
      </c>
      <c r="Q6" s="377">
        <v>456543</v>
      </c>
    </row>
    <row r="7" spans="2:17" ht="17.100000000000001" customHeight="1">
      <c r="B7" s="39" t="s">
        <v>481</v>
      </c>
      <c r="C7" s="179">
        <v>2545</v>
      </c>
      <c r="D7" s="180">
        <v>17746</v>
      </c>
      <c r="E7" s="181">
        <v>514098</v>
      </c>
      <c r="F7" s="378">
        <v>94647259</v>
      </c>
      <c r="G7" s="180">
        <v>23173601</v>
      </c>
      <c r="H7" s="181">
        <v>92690750</v>
      </c>
      <c r="I7" s="378">
        <v>46508</v>
      </c>
      <c r="J7" s="181">
        <v>12578878</v>
      </c>
      <c r="K7" s="378">
        <v>191052</v>
      </c>
      <c r="L7" s="379">
        <v>98.7</v>
      </c>
      <c r="M7" s="378">
        <v>156616</v>
      </c>
      <c r="N7" s="181">
        <v>74439</v>
      </c>
      <c r="O7" s="378">
        <v>10747</v>
      </c>
      <c r="P7" s="181">
        <v>5559</v>
      </c>
      <c r="Q7" s="380">
        <v>145865</v>
      </c>
    </row>
    <row r="8" spans="2:17" ht="17.100000000000001" customHeight="1">
      <c r="B8" s="210" t="s">
        <v>259</v>
      </c>
      <c r="C8" s="182">
        <v>2048</v>
      </c>
      <c r="D8" s="183">
        <v>15215</v>
      </c>
      <c r="E8" s="184">
        <v>438958</v>
      </c>
      <c r="F8" s="381">
        <v>57821963</v>
      </c>
      <c r="G8" s="183">
        <v>17977064</v>
      </c>
      <c r="H8" s="184">
        <v>56785187</v>
      </c>
      <c r="I8" s="381">
        <v>36014</v>
      </c>
      <c r="J8" s="184">
        <v>10224806</v>
      </c>
      <c r="K8" s="381">
        <v>149140</v>
      </c>
      <c r="L8" s="382">
        <v>99.6</v>
      </c>
      <c r="M8" s="381">
        <v>120767</v>
      </c>
      <c r="N8" s="184">
        <v>56469</v>
      </c>
      <c r="O8" s="381">
        <v>8248</v>
      </c>
      <c r="P8" s="184">
        <v>4549</v>
      </c>
      <c r="Q8" s="383">
        <v>113298</v>
      </c>
    </row>
    <row r="9" spans="2:17" ht="16.5" customHeight="1">
      <c r="B9" s="211" t="s">
        <v>503</v>
      </c>
      <c r="C9" s="185">
        <v>933</v>
      </c>
      <c r="D9" s="186">
        <v>5242</v>
      </c>
      <c r="E9" s="187">
        <v>118538</v>
      </c>
      <c r="F9" s="384">
        <v>27012656</v>
      </c>
      <c r="G9" s="186">
        <v>5748616</v>
      </c>
      <c r="H9" s="187">
        <v>26257308</v>
      </c>
      <c r="I9" s="384">
        <v>13565</v>
      </c>
      <c r="J9" s="187">
        <v>3825838</v>
      </c>
      <c r="K9" s="384">
        <v>47977</v>
      </c>
      <c r="L9" s="385">
        <v>96.1</v>
      </c>
      <c r="M9" s="384">
        <v>40523</v>
      </c>
      <c r="N9" s="187">
        <v>18776</v>
      </c>
      <c r="O9" s="384">
        <v>2519</v>
      </c>
      <c r="P9" s="187">
        <v>1286</v>
      </c>
      <c r="Q9" s="386">
        <v>40562</v>
      </c>
    </row>
    <row r="10" spans="2:17" s="88" customFormat="1" ht="16.5" hidden="1" customHeight="1">
      <c r="B10" s="212" t="s">
        <v>503</v>
      </c>
      <c r="C10" s="188"/>
      <c r="D10" s="189"/>
      <c r="E10" s="190"/>
      <c r="F10" s="387"/>
      <c r="G10" s="189"/>
      <c r="H10" s="190"/>
      <c r="I10" s="387"/>
      <c r="J10" s="190"/>
      <c r="K10" s="387"/>
      <c r="L10" s="388"/>
      <c r="M10" s="387"/>
      <c r="N10" s="190"/>
      <c r="O10" s="387"/>
      <c r="P10" s="190"/>
      <c r="Q10" s="389"/>
    </row>
    <row r="11" spans="2:17" s="88" customFormat="1" ht="16.5" hidden="1" customHeight="1">
      <c r="B11" s="212" t="s">
        <v>94</v>
      </c>
      <c r="C11" s="188"/>
      <c r="D11" s="189"/>
      <c r="E11" s="190"/>
      <c r="F11" s="387"/>
      <c r="G11" s="189"/>
      <c r="H11" s="190"/>
      <c r="I11" s="387"/>
      <c r="J11" s="190"/>
      <c r="K11" s="387"/>
      <c r="L11" s="390"/>
      <c r="M11" s="387"/>
      <c r="N11" s="190"/>
      <c r="O11" s="387"/>
      <c r="P11" s="190"/>
      <c r="Q11" s="389"/>
    </row>
    <row r="12" spans="2:17" ht="17.100000000000001" customHeight="1">
      <c r="B12" s="63" t="s">
        <v>332</v>
      </c>
      <c r="C12" s="191">
        <v>540</v>
      </c>
      <c r="D12" s="192">
        <v>3526</v>
      </c>
      <c r="E12" s="193">
        <v>132811</v>
      </c>
      <c r="F12" s="391">
        <v>14881582</v>
      </c>
      <c r="G12" s="192">
        <v>3756153</v>
      </c>
      <c r="H12" s="193">
        <v>14570901</v>
      </c>
      <c r="I12" s="391">
        <v>8537</v>
      </c>
      <c r="J12" s="193">
        <v>3088151</v>
      </c>
      <c r="K12" s="391">
        <v>34803</v>
      </c>
      <c r="L12" s="392">
        <v>97.5</v>
      </c>
      <c r="M12" s="391">
        <v>29156</v>
      </c>
      <c r="N12" s="193">
        <v>13951</v>
      </c>
      <c r="O12" s="391">
        <v>1751</v>
      </c>
      <c r="P12" s="193">
        <v>989</v>
      </c>
      <c r="Q12" s="393">
        <v>27251</v>
      </c>
    </row>
    <row r="13" spans="2:17" ht="17.100000000000001" customHeight="1">
      <c r="B13" s="58" t="s">
        <v>446</v>
      </c>
      <c r="C13" s="194">
        <v>70</v>
      </c>
      <c r="D13" s="195">
        <v>327</v>
      </c>
      <c r="E13" s="196">
        <v>7255</v>
      </c>
      <c r="F13" s="394">
        <v>5243288</v>
      </c>
      <c r="G13" s="195">
        <v>709879</v>
      </c>
      <c r="H13" s="196">
        <v>5179402</v>
      </c>
      <c r="I13" s="394">
        <v>1741</v>
      </c>
      <c r="J13" s="196">
        <v>553014</v>
      </c>
      <c r="K13" s="394">
        <v>6491</v>
      </c>
      <c r="L13" s="144">
        <v>91.8</v>
      </c>
      <c r="M13" s="394">
        <v>5801</v>
      </c>
      <c r="N13" s="196">
        <v>2684</v>
      </c>
      <c r="O13" s="394">
        <v>362</v>
      </c>
      <c r="P13" s="196">
        <v>166</v>
      </c>
      <c r="Q13" s="395">
        <v>5434</v>
      </c>
    </row>
    <row r="14" spans="2:17" ht="17.100000000000001" customHeight="1">
      <c r="B14" s="197" t="s">
        <v>474</v>
      </c>
      <c r="C14" s="52">
        <v>185</v>
      </c>
      <c r="D14" s="183">
        <v>847</v>
      </c>
      <c r="E14" s="184">
        <v>14200</v>
      </c>
      <c r="F14" s="381">
        <v>9547720</v>
      </c>
      <c r="G14" s="183">
        <v>1408383</v>
      </c>
      <c r="H14" s="184">
        <v>9310224</v>
      </c>
      <c r="I14" s="381">
        <v>4436</v>
      </c>
      <c r="J14" s="184">
        <v>1213116</v>
      </c>
      <c r="K14" s="381">
        <v>17379</v>
      </c>
      <c r="L14" s="382">
        <v>99.2</v>
      </c>
      <c r="M14" s="381">
        <v>14181</v>
      </c>
      <c r="N14" s="184">
        <v>6758</v>
      </c>
      <c r="O14" s="381">
        <v>963</v>
      </c>
      <c r="P14" s="184">
        <v>559</v>
      </c>
      <c r="Q14" s="383">
        <v>12888</v>
      </c>
    </row>
    <row r="15" spans="2:17" ht="17.100000000000001" customHeight="1">
      <c r="B15" s="210" t="s">
        <v>401</v>
      </c>
      <c r="C15" s="182">
        <v>246</v>
      </c>
      <c r="D15" s="183">
        <v>1292</v>
      </c>
      <c r="E15" s="184">
        <v>25409</v>
      </c>
      <c r="F15" s="381">
        <v>10690631</v>
      </c>
      <c r="G15" s="183">
        <v>1767093</v>
      </c>
      <c r="H15" s="184">
        <v>10427487</v>
      </c>
      <c r="I15" s="381">
        <v>5409</v>
      </c>
      <c r="J15" s="184">
        <v>1602098</v>
      </c>
      <c r="K15" s="381">
        <v>18318</v>
      </c>
      <c r="L15" s="382">
        <v>97.8</v>
      </c>
      <c r="M15" s="381">
        <v>15259</v>
      </c>
      <c r="N15" s="184">
        <v>7125</v>
      </c>
      <c r="O15" s="381">
        <v>909</v>
      </c>
      <c r="P15" s="184">
        <v>511</v>
      </c>
      <c r="Q15" s="383">
        <v>15563</v>
      </c>
    </row>
    <row r="16" spans="2:17" ht="16.5" customHeight="1">
      <c r="B16" s="63" t="s">
        <v>64</v>
      </c>
      <c r="C16" s="191">
        <v>185</v>
      </c>
      <c r="D16" s="192">
        <v>894</v>
      </c>
      <c r="E16" s="193">
        <v>18379</v>
      </c>
      <c r="F16" s="391">
        <v>7973534</v>
      </c>
      <c r="G16" s="192">
        <v>1324857</v>
      </c>
      <c r="H16" s="193">
        <v>7768485</v>
      </c>
      <c r="I16" s="391">
        <v>4799</v>
      </c>
      <c r="J16" s="193">
        <v>1242576</v>
      </c>
      <c r="K16" s="391">
        <v>15693</v>
      </c>
      <c r="L16" s="392">
        <v>99.6</v>
      </c>
      <c r="M16" s="391">
        <v>12899</v>
      </c>
      <c r="N16" s="193">
        <v>6115</v>
      </c>
      <c r="O16" s="391">
        <v>795</v>
      </c>
      <c r="P16" s="193">
        <v>419</v>
      </c>
      <c r="Q16" s="393">
        <v>14230</v>
      </c>
    </row>
    <row r="17" spans="1:17" ht="17.100000000000001" customHeight="1">
      <c r="B17" s="58" t="s">
        <v>317</v>
      </c>
      <c r="C17" s="194">
        <f t="shared" ref="C17:E17" si="0">C27</f>
        <v>100</v>
      </c>
      <c r="D17" s="195">
        <f t="shared" si="0"/>
        <v>376</v>
      </c>
      <c r="E17" s="196">
        <f t="shared" si="0"/>
        <v>5987</v>
      </c>
      <c r="F17" s="394">
        <v>6582498</v>
      </c>
      <c r="G17" s="195">
        <v>1010871</v>
      </c>
      <c r="H17" s="196">
        <v>6469297</v>
      </c>
      <c r="I17" s="394">
        <v>3397</v>
      </c>
      <c r="J17" s="196">
        <v>977465</v>
      </c>
      <c r="K17" s="394">
        <v>12233</v>
      </c>
      <c r="L17" s="396" t="s">
        <v>689</v>
      </c>
      <c r="M17" s="394">
        <v>10338</v>
      </c>
      <c r="N17" s="196">
        <v>4856</v>
      </c>
      <c r="O17" s="394">
        <v>585</v>
      </c>
      <c r="P17" s="196">
        <v>297</v>
      </c>
      <c r="Q17" s="395">
        <v>9424</v>
      </c>
    </row>
    <row r="18" spans="1:17" ht="17.100000000000001" customHeight="1">
      <c r="B18" s="210" t="s">
        <v>452</v>
      </c>
      <c r="C18" s="182">
        <f t="shared" ref="C18:E18" si="1">SUM(C28:C30)</f>
        <v>340</v>
      </c>
      <c r="D18" s="183">
        <f t="shared" si="1"/>
        <v>1490</v>
      </c>
      <c r="E18" s="184">
        <f t="shared" si="1"/>
        <v>18433</v>
      </c>
      <c r="F18" s="381">
        <v>19835329</v>
      </c>
      <c r="G18" s="183">
        <v>2299264</v>
      </c>
      <c r="H18" s="184">
        <v>18711121</v>
      </c>
      <c r="I18" s="381">
        <v>7756</v>
      </c>
      <c r="J18" s="184">
        <v>2346852</v>
      </c>
      <c r="K18" s="381">
        <v>27461</v>
      </c>
      <c r="L18" s="397" t="s">
        <v>689</v>
      </c>
      <c r="M18" s="381">
        <v>24972</v>
      </c>
      <c r="N18" s="184">
        <v>11790</v>
      </c>
      <c r="O18" s="381">
        <v>1284</v>
      </c>
      <c r="P18" s="184">
        <v>739</v>
      </c>
      <c r="Q18" s="383">
        <v>23866</v>
      </c>
    </row>
    <row r="19" spans="1:17" ht="17.100000000000001" customHeight="1">
      <c r="B19" s="210" t="s">
        <v>507</v>
      </c>
      <c r="C19" s="182">
        <f t="shared" ref="C19:E19" si="2">SUM(C13:C16)</f>
        <v>686</v>
      </c>
      <c r="D19" s="183">
        <f t="shared" si="2"/>
        <v>3360</v>
      </c>
      <c r="E19" s="184">
        <f t="shared" si="2"/>
        <v>65243</v>
      </c>
      <c r="F19" s="381">
        <v>33455173</v>
      </c>
      <c r="G19" s="183">
        <v>5210212</v>
      </c>
      <c r="H19" s="184">
        <v>32685598</v>
      </c>
      <c r="I19" s="381">
        <v>16385</v>
      </c>
      <c r="J19" s="184">
        <v>4610804</v>
      </c>
      <c r="K19" s="381">
        <v>57881</v>
      </c>
      <c r="L19" s="397" t="s">
        <v>689</v>
      </c>
      <c r="M19" s="381">
        <v>48140</v>
      </c>
      <c r="N19" s="184">
        <v>22682</v>
      </c>
      <c r="O19" s="381">
        <v>3029</v>
      </c>
      <c r="P19" s="184">
        <v>1655</v>
      </c>
      <c r="Q19" s="383">
        <v>48115</v>
      </c>
    </row>
    <row r="20" spans="1:17" ht="17.100000000000001" customHeight="1">
      <c r="B20" s="210" t="s">
        <v>496</v>
      </c>
      <c r="C20" s="182">
        <f t="shared" ref="C20:E20" si="3">SUM(C31:C34)</f>
        <v>393</v>
      </c>
      <c r="D20" s="183">
        <f t="shared" si="3"/>
        <v>2439</v>
      </c>
      <c r="E20" s="184">
        <f t="shared" si="3"/>
        <v>44024</v>
      </c>
      <c r="F20" s="381">
        <v>28457171</v>
      </c>
      <c r="G20" s="183">
        <v>4792084</v>
      </c>
      <c r="H20" s="184">
        <v>27193212</v>
      </c>
      <c r="I20" s="381">
        <v>12061</v>
      </c>
      <c r="J20" s="184">
        <v>3701470</v>
      </c>
      <c r="K20" s="381">
        <v>42762</v>
      </c>
      <c r="L20" s="397" t="s">
        <v>689</v>
      </c>
      <c r="M20" s="381">
        <v>36344</v>
      </c>
      <c r="N20" s="184">
        <v>17135</v>
      </c>
      <c r="O20" s="381">
        <v>2167</v>
      </c>
      <c r="P20" s="184">
        <v>1062</v>
      </c>
      <c r="Q20" s="383">
        <v>37272</v>
      </c>
    </row>
    <row r="21" spans="1:17" ht="17.100000000000001" customHeight="1">
      <c r="B21" s="63" t="s">
        <v>203</v>
      </c>
      <c r="C21" s="191">
        <f t="shared" ref="C21:E21" si="4">SUM(C35:C37)</f>
        <v>185</v>
      </c>
      <c r="D21" s="192">
        <f t="shared" si="4"/>
        <v>636</v>
      </c>
      <c r="E21" s="193">
        <f t="shared" si="4"/>
        <v>10068</v>
      </c>
      <c r="F21" s="391">
        <v>13641281</v>
      </c>
      <c r="G21" s="192">
        <v>1681252</v>
      </c>
      <c r="H21" s="193">
        <v>12643644</v>
      </c>
      <c r="I21" s="391">
        <v>3002</v>
      </c>
      <c r="J21" s="193">
        <v>1000519</v>
      </c>
      <c r="K21" s="391">
        <v>9773</v>
      </c>
      <c r="L21" s="398" t="s">
        <v>689</v>
      </c>
      <c r="M21" s="391">
        <v>10580</v>
      </c>
      <c r="N21" s="193">
        <v>4890</v>
      </c>
      <c r="O21" s="391">
        <v>405</v>
      </c>
      <c r="P21" s="193">
        <v>241</v>
      </c>
      <c r="Q21" s="393">
        <v>10890</v>
      </c>
    </row>
    <row r="22" spans="1:17" ht="22.5" customHeight="1" thickBot="1">
      <c r="B22" s="198" t="s">
        <v>394</v>
      </c>
      <c r="C22" s="472" t="s">
        <v>21</v>
      </c>
      <c r="D22" s="473"/>
      <c r="E22" s="492"/>
      <c r="F22" s="505" t="s">
        <v>637</v>
      </c>
      <c r="G22" s="506"/>
      <c r="H22" s="507"/>
      <c r="I22" s="475" t="s">
        <v>131</v>
      </c>
      <c r="J22" s="492"/>
      <c r="K22" s="475" t="s">
        <v>312</v>
      </c>
      <c r="L22" s="492"/>
      <c r="M22" s="475" t="s">
        <v>81</v>
      </c>
      <c r="N22" s="492"/>
      <c r="O22" s="475" t="s">
        <v>372</v>
      </c>
      <c r="P22" s="492"/>
      <c r="Q22" s="399" t="s">
        <v>688</v>
      </c>
    </row>
    <row r="23" spans="1:17" ht="16.5" customHeight="1">
      <c r="B23" s="207" t="s">
        <v>662</v>
      </c>
      <c r="C23" s="78" t="s">
        <v>693</v>
      </c>
      <c r="D23" s="80"/>
      <c r="E23" s="80"/>
      <c r="F23" s="80"/>
      <c r="G23" s="80"/>
      <c r="H23" s="80"/>
      <c r="I23" s="80"/>
      <c r="J23" s="80"/>
      <c r="K23" s="80"/>
      <c r="L23" s="80"/>
      <c r="M23" s="80"/>
      <c r="N23" s="80"/>
      <c r="O23" s="80"/>
      <c r="P23" s="80"/>
      <c r="Q23" s="80"/>
    </row>
    <row r="24" spans="1:17" ht="6.6" customHeight="1">
      <c r="B24" s="207"/>
      <c r="C24" s="78"/>
      <c r="D24" s="82"/>
      <c r="E24" s="82"/>
      <c r="F24" s="82"/>
      <c r="G24" s="82"/>
      <c r="H24" s="82"/>
      <c r="I24" s="82"/>
      <c r="J24" s="82"/>
      <c r="K24" s="82"/>
      <c r="L24" s="82"/>
      <c r="M24" s="82"/>
      <c r="N24" s="82"/>
      <c r="O24" s="82"/>
      <c r="P24" s="82"/>
      <c r="Q24" s="82"/>
    </row>
    <row r="25" spans="1:17" ht="16.5" customHeight="1">
      <c r="B25" s="207" t="s">
        <v>667</v>
      </c>
      <c r="C25" s="78" t="s">
        <v>638</v>
      </c>
      <c r="D25" s="78"/>
      <c r="E25" s="78"/>
      <c r="F25" s="78"/>
      <c r="I25" s="82"/>
      <c r="J25" s="78"/>
      <c r="K25" s="82"/>
      <c r="L25" s="82"/>
      <c r="M25" s="82"/>
    </row>
    <row r="26" spans="1:17" ht="16.5" customHeight="1" thickBot="1">
      <c r="B26" s="78"/>
      <c r="C26" s="78"/>
      <c r="D26" s="82"/>
      <c r="E26" s="82"/>
      <c r="F26" s="82"/>
    </row>
    <row r="27" spans="1:17" ht="16.5" customHeight="1">
      <c r="A27" s="83" t="s">
        <v>138</v>
      </c>
      <c r="B27" s="84" t="s">
        <v>407</v>
      </c>
      <c r="C27" s="85">
        <v>100</v>
      </c>
      <c r="D27" s="86">
        <v>376</v>
      </c>
      <c r="E27" s="87">
        <v>5987</v>
      </c>
      <c r="F27" s="85">
        <v>6151</v>
      </c>
      <c r="G27" s="86">
        <v>1018</v>
      </c>
      <c r="H27" s="87">
        <v>6032</v>
      </c>
      <c r="I27" s="85">
        <v>3417</v>
      </c>
      <c r="J27" s="87">
        <v>375362</v>
      </c>
      <c r="K27" s="85">
        <v>12467</v>
      </c>
      <c r="L27" s="203">
        <v>97.6</v>
      </c>
      <c r="M27" s="85">
        <v>10529</v>
      </c>
      <c r="N27" s="87">
        <v>4954</v>
      </c>
      <c r="O27" s="85">
        <v>592</v>
      </c>
      <c r="P27" s="87">
        <v>316</v>
      </c>
      <c r="Q27" s="157">
        <v>9437</v>
      </c>
    </row>
    <row r="28" spans="1:17" ht="16.5" customHeight="1">
      <c r="A28" s="461" t="s">
        <v>243</v>
      </c>
      <c r="B28" s="89" t="s">
        <v>279</v>
      </c>
      <c r="C28" s="90">
        <v>56</v>
      </c>
      <c r="D28" s="91">
        <v>163</v>
      </c>
      <c r="E28" s="92">
        <v>1879</v>
      </c>
      <c r="F28" s="90">
        <v>3638</v>
      </c>
      <c r="G28" s="91">
        <v>255</v>
      </c>
      <c r="H28" s="92">
        <v>3485</v>
      </c>
      <c r="I28" s="90">
        <v>1036</v>
      </c>
      <c r="J28" s="92">
        <v>108165</v>
      </c>
      <c r="K28" s="90">
        <v>3591</v>
      </c>
      <c r="L28" s="204">
        <v>91.8</v>
      </c>
      <c r="M28" s="90">
        <v>3326</v>
      </c>
      <c r="N28" s="92">
        <v>1543</v>
      </c>
      <c r="O28" s="90">
        <v>109</v>
      </c>
      <c r="P28" s="92">
        <v>80</v>
      </c>
      <c r="Q28" s="162">
        <v>2859</v>
      </c>
    </row>
    <row r="29" spans="1:17" ht="12">
      <c r="A29" s="462"/>
      <c r="B29" s="93" t="s">
        <v>307</v>
      </c>
      <c r="C29" s="94">
        <v>98</v>
      </c>
      <c r="D29" s="95">
        <v>454</v>
      </c>
      <c r="E29" s="96">
        <v>5649</v>
      </c>
      <c r="F29" s="94">
        <v>6158</v>
      </c>
      <c r="G29" s="95">
        <v>746</v>
      </c>
      <c r="H29" s="96">
        <v>5840</v>
      </c>
      <c r="I29" s="94">
        <v>2168</v>
      </c>
      <c r="J29" s="96">
        <v>164095</v>
      </c>
      <c r="K29" s="94">
        <v>5699</v>
      </c>
      <c r="L29" s="205">
        <v>71.3</v>
      </c>
      <c r="M29" s="94">
        <v>6786</v>
      </c>
      <c r="N29" s="96">
        <v>3188</v>
      </c>
      <c r="O29" s="94">
        <v>279</v>
      </c>
      <c r="P29" s="96">
        <v>169</v>
      </c>
      <c r="Q29" s="167">
        <v>6267</v>
      </c>
    </row>
    <row r="30" spans="1:17" ht="12">
      <c r="A30" s="463"/>
      <c r="B30" s="97" t="s">
        <v>92</v>
      </c>
      <c r="C30" s="98">
        <v>186</v>
      </c>
      <c r="D30" s="99">
        <v>873</v>
      </c>
      <c r="E30" s="100">
        <v>10905</v>
      </c>
      <c r="F30" s="98">
        <v>11082</v>
      </c>
      <c r="G30" s="99">
        <v>1299</v>
      </c>
      <c r="H30" s="100">
        <v>10653</v>
      </c>
      <c r="I30" s="98">
        <v>4792</v>
      </c>
      <c r="J30" s="100">
        <v>542865</v>
      </c>
      <c r="K30" s="98">
        <v>18565</v>
      </c>
      <c r="L30" s="206">
        <v>98.4</v>
      </c>
      <c r="M30" s="98">
        <v>15431</v>
      </c>
      <c r="N30" s="100">
        <v>7360</v>
      </c>
      <c r="O30" s="98">
        <v>939</v>
      </c>
      <c r="P30" s="100">
        <v>501</v>
      </c>
      <c r="Q30" s="172">
        <v>14745</v>
      </c>
    </row>
    <row r="31" spans="1:17" ht="12">
      <c r="A31" s="461" t="s">
        <v>325</v>
      </c>
      <c r="B31" s="89" t="s">
        <v>89</v>
      </c>
      <c r="C31" s="90">
        <v>73</v>
      </c>
      <c r="D31" s="91">
        <v>909</v>
      </c>
      <c r="E31" s="92">
        <v>18039</v>
      </c>
      <c r="F31" s="90">
        <v>2112</v>
      </c>
      <c r="G31" s="91">
        <v>1042</v>
      </c>
      <c r="H31" s="92">
        <v>2017</v>
      </c>
      <c r="I31" s="90">
        <v>824</v>
      </c>
      <c r="J31" s="92">
        <v>75276</v>
      </c>
      <c r="K31" s="90">
        <v>3393</v>
      </c>
      <c r="L31" s="204">
        <v>100</v>
      </c>
      <c r="M31" s="90">
        <v>2763</v>
      </c>
      <c r="N31" s="92">
        <v>1283</v>
      </c>
      <c r="O31" s="90">
        <v>220</v>
      </c>
      <c r="P31" s="92">
        <v>0</v>
      </c>
      <c r="Q31" s="162">
        <v>2832</v>
      </c>
    </row>
    <row r="32" spans="1:17" ht="12">
      <c r="A32" s="462"/>
      <c r="B32" s="93" t="s">
        <v>115</v>
      </c>
      <c r="C32" s="94">
        <v>158</v>
      </c>
      <c r="D32" s="95">
        <v>809</v>
      </c>
      <c r="E32" s="96">
        <v>14124</v>
      </c>
      <c r="F32" s="94">
        <v>11837</v>
      </c>
      <c r="G32" s="95">
        <v>1500</v>
      </c>
      <c r="H32" s="96">
        <v>11298</v>
      </c>
      <c r="I32" s="94">
        <v>5425</v>
      </c>
      <c r="J32" s="96">
        <v>545251</v>
      </c>
      <c r="K32" s="94">
        <v>16802</v>
      </c>
      <c r="L32" s="205">
        <v>94.1</v>
      </c>
      <c r="M32" s="94">
        <v>14912</v>
      </c>
      <c r="N32" s="96">
        <v>7052</v>
      </c>
      <c r="O32" s="94">
        <v>819</v>
      </c>
      <c r="P32" s="96">
        <v>450</v>
      </c>
      <c r="Q32" s="167">
        <v>15607</v>
      </c>
    </row>
    <row r="33" spans="1:17" ht="12">
      <c r="A33" s="462"/>
      <c r="B33" s="93" t="s">
        <v>97</v>
      </c>
      <c r="C33" s="94">
        <v>72</v>
      </c>
      <c r="D33" s="95">
        <v>322</v>
      </c>
      <c r="E33" s="96">
        <v>5152</v>
      </c>
      <c r="F33" s="94">
        <v>7302</v>
      </c>
      <c r="G33" s="95">
        <v>947</v>
      </c>
      <c r="H33" s="96">
        <v>6950</v>
      </c>
      <c r="I33" s="94">
        <v>2926</v>
      </c>
      <c r="J33" s="96">
        <v>305199</v>
      </c>
      <c r="K33" s="94">
        <v>11483</v>
      </c>
      <c r="L33" s="205">
        <v>98.6</v>
      </c>
      <c r="M33" s="94">
        <v>9556</v>
      </c>
      <c r="N33" s="96">
        <v>4468</v>
      </c>
      <c r="O33" s="94">
        <v>643</v>
      </c>
      <c r="P33" s="96">
        <v>329</v>
      </c>
      <c r="Q33" s="167">
        <v>9182</v>
      </c>
    </row>
    <row r="34" spans="1:17" ht="12">
      <c r="A34" s="463"/>
      <c r="B34" s="97" t="s">
        <v>265</v>
      </c>
      <c r="C34" s="98">
        <v>90</v>
      </c>
      <c r="D34" s="99">
        <v>399</v>
      </c>
      <c r="E34" s="100">
        <v>6709</v>
      </c>
      <c r="F34" s="98">
        <v>8390</v>
      </c>
      <c r="G34" s="99">
        <v>1392</v>
      </c>
      <c r="H34" s="100">
        <v>7966</v>
      </c>
      <c r="I34" s="98">
        <v>3046</v>
      </c>
      <c r="J34" s="100">
        <v>287773</v>
      </c>
      <c r="K34" s="98">
        <v>11332</v>
      </c>
      <c r="L34" s="206">
        <v>97.8</v>
      </c>
      <c r="M34" s="98">
        <v>9642</v>
      </c>
      <c r="N34" s="100">
        <v>4557</v>
      </c>
      <c r="O34" s="98">
        <v>534</v>
      </c>
      <c r="P34" s="100">
        <v>301</v>
      </c>
      <c r="Q34" s="172">
        <v>9557</v>
      </c>
    </row>
    <row r="35" spans="1:17" ht="12">
      <c r="A35" s="461" t="s">
        <v>520</v>
      </c>
      <c r="B35" s="89" t="s">
        <v>357</v>
      </c>
      <c r="C35" s="90">
        <v>83</v>
      </c>
      <c r="D35" s="91">
        <v>256</v>
      </c>
      <c r="E35" s="92">
        <v>4406</v>
      </c>
      <c r="F35" s="90">
        <v>6641</v>
      </c>
      <c r="G35" s="91">
        <v>444</v>
      </c>
      <c r="H35" s="92">
        <v>6180</v>
      </c>
      <c r="I35" s="90">
        <v>1537</v>
      </c>
      <c r="J35" s="92">
        <v>125812</v>
      </c>
      <c r="K35" s="90">
        <v>3902</v>
      </c>
      <c r="L35" s="204">
        <v>70.5</v>
      </c>
      <c r="M35" s="90">
        <v>4811</v>
      </c>
      <c r="N35" s="92">
        <v>2230</v>
      </c>
      <c r="O35" s="90">
        <v>169</v>
      </c>
      <c r="P35" s="92">
        <v>107</v>
      </c>
      <c r="Q35" s="162">
        <v>4976</v>
      </c>
    </row>
    <row r="36" spans="1:17" ht="12">
      <c r="A36" s="462"/>
      <c r="B36" s="93" t="s">
        <v>529</v>
      </c>
      <c r="C36" s="94">
        <v>61</v>
      </c>
      <c r="D36" s="95">
        <v>238</v>
      </c>
      <c r="E36" s="96">
        <v>3699</v>
      </c>
      <c r="F36" s="94">
        <v>3436</v>
      </c>
      <c r="G36" s="95">
        <v>383</v>
      </c>
      <c r="H36" s="96">
        <v>3187</v>
      </c>
      <c r="I36" s="94">
        <v>885</v>
      </c>
      <c r="J36" s="96">
        <v>96510</v>
      </c>
      <c r="K36" s="94">
        <v>2855</v>
      </c>
      <c r="L36" s="205">
        <v>76.900000000000006</v>
      </c>
      <c r="M36" s="94">
        <v>3161</v>
      </c>
      <c r="N36" s="96">
        <v>1458</v>
      </c>
      <c r="O36" s="94">
        <v>130</v>
      </c>
      <c r="P36" s="96">
        <v>77</v>
      </c>
      <c r="Q36" s="167">
        <v>3028</v>
      </c>
    </row>
    <row r="37" spans="1:17" ht="12">
      <c r="A37" s="463"/>
      <c r="B37" s="97" t="s">
        <v>377</v>
      </c>
      <c r="C37" s="98">
        <v>41</v>
      </c>
      <c r="D37" s="99">
        <v>142</v>
      </c>
      <c r="E37" s="100">
        <v>1963</v>
      </c>
      <c r="F37" s="98">
        <v>3586</v>
      </c>
      <c r="G37" s="99">
        <v>843</v>
      </c>
      <c r="H37" s="100">
        <v>3377</v>
      </c>
      <c r="I37" s="98">
        <v>725</v>
      </c>
      <c r="J37" s="100">
        <v>60737</v>
      </c>
      <c r="K37" s="98">
        <v>3210</v>
      </c>
      <c r="L37" s="206">
        <v>94.5</v>
      </c>
      <c r="M37" s="98">
        <v>2910</v>
      </c>
      <c r="N37" s="100">
        <v>1329</v>
      </c>
      <c r="O37" s="98">
        <v>129</v>
      </c>
      <c r="P37" s="100">
        <v>63</v>
      </c>
      <c r="Q37" s="172">
        <v>2880</v>
      </c>
    </row>
  </sheetData>
  <mergeCells count="31">
    <mergeCell ref="Q2:Q4"/>
    <mergeCell ref="M2:N2"/>
    <mergeCell ref="N3:N4"/>
    <mergeCell ref="O2:P2"/>
    <mergeCell ref="F2:H2"/>
    <mergeCell ref="O3:O4"/>
    <mergeCell ref="J3:J4"/>
    <mergeCell ref="I2:J2"/>
    <mergeCell ref="K2:L2"/>
    <mergeCell ref="H3:H4"/>
    <mergeCell ref="I3:I4"/>
    <mergeCell ref="O22:P22"/>
    <mergeCell ref="B2:B4"/>
    <mergeCell ref="C2:E2"/>
    <mergeCell ref="P3:P4"/>
    <mergeCell ref="C3:C4"/>
    <mergeCell ref="D3:D4"/>
    <mergeCell ref="G3:G4"/>
    <mergeCell ref="K3:K4"/>
    <mergeCell ref="A35:A37"/>
    <mergeCell ref="M22:N22"/>
    <mergeCell ref="L3:L4"/>
    <mergeCell ref="A31:A34"/>
    <mergeCell ref="M3:M4"/>
    <mergeCell ref="F22:H22"/>
    <mergeCell ref="I22:J22"/>
    <mergeCell ref="K22:L22"/>
    <mergeCell ref="C22:E22"/>
    <mergeCell ref="F3:F4"/>
    <mergeCell ref="E3:E4"/>
    <mergeCell ref="A28:A30"/>
  </mergeCells>
  <phoneticPr fontId="26"/>
  <pageMargins left="0.82677165354330717" right="0.78740157480314965" top="0.39370078740157483" bottom="0.39370078740157483" header="0.51181102362204722" footer="0.19685039370078741"/>
  <pageSetup paperSize="9" scale="96" firstPageNumber="0" orientation="landscape" r:id="rId1"/>
  <headerFooter alignWithMargins="0">
    <oddFooter>&amp;R&amp;"ＭＳ Ｐ明朝,標準"－４４－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view="pageBreakPreview" zoomScaleNormal="100" zoomScaleSheetLayoutView="100" workbookViewId="0">
      <selection sqref="A1:XFD1048576"/>
    </sheetView>
  </sheetViews>
  <sheetFormatPr defaultRowHeight="13.5"/>
  <cols>
    <col min="1" max="1" width="11.625" style="10" customWidth="1"/>
    <col min="2" max="2" width="76.875" style="10" customWidth="1"/>
    <col min="3" max="3" width="0.875" style="101" customWidth="1"/>
    <col min="4" max="4" width="39.625" style="10" customWidth="1"/>
    <col min="5" max="16384" width="9" style="10"/>
  </cols>
  <sheetData>
    <row r="1" spans="1:4" ht="16.5" customHeight="1">
      <c r="A1" s="202" t="s">
        <v>340</v>
      </c>
      <c r="B1" s="199"/>
    </row>
    <row r="2" spans="1:4" s="78" customFormat="1" ht="16.5" customHeight="1">
      <c r="A2" s="221" t="s">
        <v>285</v>
      </c>
      <c r="B2" s="274" t="s">
        <v>316</v>
      </c>
      <c r="C2" s="413" t="s">
        <v>499</v>
      </c>
      <c r="D2" s="522"/>
    </row>
    <row r="3" spans="1:4" s="78" customFormat="1" ht="12.95" customHeight="1">
      <c r="A3" s="293" t="s">
        <v>192</v>
      </c>
      <c r="B3" s="290" t="s">
        <v>323</v>
      </c>
      <c r="C3" s="277"/>
      <c r="D3" s="278" t="s">
        <v>246</v>
      </c>
    </row>
    <row r="4" spans="1:4" s="78" customFormat="1" ht="12.95" customHeight="1">
      <c r="A4" s="294" t="s">
        <v>234</v>
      </c>
      <c r="B4" s="283" t="s">
        <v>248</v>
      </c>
      <c r="C4" s="281"/>
      <c r="D4" s="282" t="s">
        <v>423</v>
      </c>
    </row>
    <row r="5" spans="1:4" s="78" customFormat="1" ht="25.5" customHeight="1">
      <c r="A5" s="294" t="s">
        <v>545</v>
      </c>
      <c r="B5" s="283" t="s">
        <v>579</v>
      </c>
      <c r="C5" s="281"/>
      <c r="D5" s="282" t="s">
        <v>655</v>
      </c>
    </row>
    <row r="6" spans="1:4" s="78" customFormat="1" ht="12.95" customHeight="1">
      <c r="A6" s="294" t="s">
        <v>88</v>
      </c>
      <c r="B6" s="283" t="s">
        <v>491</v>
      </c>
      <c r="C6" s="281"/>
      <c r="D6" s="282"/>
    </row>
    <row r="7" spans="1:4" s="78" customFormat="1" ht="12.95" customHeight="1">
      <c r="A7" s="294" t="s">
        <v>358</v>
      </c>
      <c r="B7" s="283" t="s">
        <v>187</v>
      </c>
      <c r="C7" s="281"/>
      <c r="D7" s="282"/>
    </row>
    <row r="8" spans="1:4" s="78" customFormat="1" ht="12.95" customHeight="1">
      <c r="A8" s="294" t="s">
        <v>368</v>
      </c>
      <c r="B8" s="283" t="s">
        <v>211</v>
      </c>
      <c r="C8" s="281"/>
      <c r="D8" s="282"/>
    </row>
    <row r="9" spans="1:4" s="78" customFormat="1" ht="12.95" customHeight="1">
      <c r="A9" s="294" t="s">
        <v>51</v>
      </c>
      <c r="B9" s="283" t="s">
        <v>71</v>
      </c>
      <c r="C9" s="281"/>
      <c r="D9" s="282" t="s">
        <v>240</v>
      </c>
    </row>
    <row r="10" spans="1:4" s="78" customFormat="1" ht="12.95" customHeight="1">
      <c r="A10" s="294" t="s">
        <v>137</v>
      </c>
      <c r="B10" s="283" t="s">
        <v>31</v>
      </c>
      <c r="C10" s="281"/>
      <c r="D10" s="282"/>
    </row>
    <row r="11" spans="1:4" s="78" customFormat="1" ht="12.95" customHeight="1">
      <c r="A11" s="294" t="s">
        <v>235</v>
      </c>
      <c r="B11" s="283" t="s">
        <v>112</v>
      </c>
      <c r="C11" s="281"/>
      <c r="D11" s="282" t="s">
        <v>513</v>
      </c>
    </row>
    <row r="12" spans="1:4" s="78" customFormat="1" ht="12.95" customHeight="1">
      <c r="A12" s="294" t="s">
        <v>409</v>
      </c>
      <c r="B12" s="283" t="s">
        <v>29</v>
      </c>
      <c r="C12" s="281"/>
      <c r="D12" s="282"/>
    </row>
    <row r="13" spans="1:4" s="78" customFormat="1" ht="12.95" customHeight="1">
      <c r="A13" s="294" t="s">
        <v>182</v>
      </c>
      <c r="B13" s="283" t="s">
        <v>337</v>
      </c>
      <c r="C13" s="281"/>
      <c r="D13" s="282"/>
    </row>
    <row r="14" spans="1:4" s="78" customFormat="1" ht="12.95" customHeight="1">
      <c r="A14" s="294" t="s">
        <v>124</v>
      </c>
      <c r="B14" s="283" t="s">
        <v>380</v>
      </c>
      <c r="C14" s="281"/>
      <c r="D14" s="282"/>
    </row>
    <row r="15" spans="1:4" s="78" customFormat="1" ht="12.95" customHeight="1">
      <c r="A15" s="294" t="s">
        <v>45</v>
      </c>
      <c r="B15" s="283" t="s">
        <v>492</v>
      </c>
      <c r="C15" s="281"/>
      <c r="D15" s="282"/>
    </row>
    <row r="16" spans="1:4" s="78" customFormat="1" ht="12.95" customHeight="1">
      <c r="A16" s="294" t="s">
        <v>367</v>
      </c>
      <c r="B16" s="283" t="s">
        <v>336</v>
      </c>
      <c r="C16" s="281"/>
      <c r="D16" s="282"/>
    </row>
    <row r="17" spans="1:4" s="78" customFormat="1" ht="12.95" customHeight="1">
      <c r="A17" s="294" t="s">
        <v>9</v>
      </c>
      <c r="B17" s="283" t="s">
        <v>331</v>
      </c>
      <c r="C17" s="281"/>
      <c r="D17" s="282"/>
    </row>
    <row r="18" spans="1:4" s="78" customFormat="1" ht="12.95" customHeight="1">
      <c r="A18" s="294" t="s">
        <v>130</v>
      </c>
      <c r="B18" s="283" t="s">
        <v>70</v>
      </c>
      <c r="C18" s="281"/>
      <c r="D18" s="282"/>
    </row>
    <row r="19" spans="1:4" s="78" customFormat="1" ht="12.95" customHeight="1">
      <c r="A19" s="294" t="s">
        <v>429</v>
      </c>
      <c r="B19" s="283" t="s">
        <v>400</v>
      </c>
      <c r="C19" s="281"/>
      <c r="D19" s="282"/>
    </row>
    <row r="20" spans="1:4" s="78" customFormat="1" ht="12.95" customHeight="1">
      <c r="A20" s="294" t="s">
        <v>458</v>
      </c>
      <c r="B20" s="283" t="s">
        <v>273</v>
      </c>
      <c r="C20" s="281"/>
      <c r="D20" s="282"/>
    </row>
    <row r="21" spans="1:4" s="78" customFormat="1" ht="12.95" customHeight="1">
      <c r="A21" s="294" t="s">
        <v>41</v>
      </c>
      <c r="B21" s="283" t="s">
        <v>487</v>
      </c>
      <c r="C21" s="281"/>
      <c r="D21" s="282"/>
    </row>
    <row r="22" spans="1:4" s="78" customFormat="1" ht="12.95" customHeight="1">
      <c r="A22" s="294" t="s">
        <v>93</v>
      </c>
      <c r="B22" s="283" t="s">
        <v>146</v>
      </c>
      <c r="C22" s="281"/>
      <c r="D22" s="282"/>
    </row>
    <row r="23" spans="1:4" s="78" customFormat="1" ht="12.95" customHeight="1">
      <c r="A23" s="294" t="s">
        <v>433</v>
      </c>
      <c r="B23" s="283" t="s">
        <v>295</v>
      </c>
      <c r="C23" s="281"/>
      <c r="D23" s="282" t="s">
        <v>570</v>
      </c>
    </row>
    <row r="24" spans="1:4" s="78" customFormat="1" ht="12.95" customHeight="1">
      <c r="A24" s="294" t="s">
        <v>232</v>
      </c>
      <c r="B24" s="283" t="s">
        <v>599</v>
      </c>
      <c r="C24" s="281"/>
      <c r="D24" s="282"/>
    </row>
    <row r="25" spans="1:4" s="78" customFormat="1" ht="12.95" customHeight="1">
      <c r="A25" s="294" t="s">
        <v>438</v>
      </c>
      <c r="B25" s="283" t="s">
        <v>559</v>
      </c>
      <c r="C25" s="281"/>
      <c r="D25" s="282" t="s">
        <v>519</v>
      </c>
    </row>
    <row r="26" spans="1:4" s="78" customFormat="1" ht="12.95" customHeight="1">
      <c r="A26" s="294" t="s">
        <v>120</v>
      </c>
      <c r="B26" s="283" t="s">
        <v>284</v>
      </c>
      <c r="C26" s="281"/>
      <c r="D26" s="282" t="s">
        <v>408</v>
      </c>
    </row>
    <row r="27" spans="1:4" s="78" customFormat="1" ht="12.95" customHeight="1">
      <c r="A27" s="294" t="s">
        <v>58</v>
      </c>
      <c r="B27" s="283" t="s">
        <v>231</v>
      </c>
      <c r="C27" s="281"/>
      <c r="D27" s="282" t="s">
        <v>510</v>
      </c>
    </row>
    <row r="28" spans="1:4" s="78" customFormat="1" ht="12.95" customHeight="1">
      <c r="A28" s="294" t="s">
        <v>96</v>
      </c>
      <c r="B28" s="283" t="s">
        <v>462</v>
      </c>
      <c r="C28" s="281"/>
      <c r="D28" s="282" t="s">
        <v>514</v>
      </c>
    </row>
    <row r="29" spans="1:4" s="78" customFormat="1" ht="12.95" customHeight="1">
      <c r="A29" s="294" t="s">
        <v>168</v>
      </c>
      <c r="B29" s="283" t="s">
        <v>159</v>
      </c>
      <c r="C29" s="281"/>
      <c r="D29" s="282" t="s">
        <v>22</v>
      </c>
    </row>
    <row r="30" spans="1:4" s="78" customFormat="1" ht="12.95" customHeight="1">
      <c r="A30" s="294" t="s">
        <v>547</v>
      </c>
      <c r="B30" s="283" t="s">
        <v>106</v>
      </c>
      <c r="C30" s="281"/>
      <c r="D30" s="282" t="s">
        <v>170</v>
      </c>
    </row>
    <row r="31" spans="1:4" s="78" customFormat="1" ht="12.95" customHeight="1">
      <c r="A31" s="294" t="s">
        <v>414</v>
      </c>
      <c r="B31" s="283" t="s">
        <v>488</v>
      </c>
      <c r="C31" s="281"/>
      <c r="D31" s="282" t="s">
        <v>65</v>
      </c>
    </row>
    <row r="32" spans="1:4" s="78" customFormat="1" ht="12.95" customHeight="1">
      <c r="A32" s="294" t="s">
        <v>457</v>
      </c>
      <c r="B32" s="283" t="s">
        <v>361</v>
      </c>
      <c r="C32" s="281"/>
      <c r="D32" s="282" t="s">
        <v>550</v>
      </c>
    </row>
    <row r="33" spans="1:4" s="78" customFormat="1" ht="12.95" customHeight="1">
      <c r="A33" s="294" t="s">
        <v>18</v>
      </c>
      <c r="B33" s="283" t="s">
        <v>164</v>
      </c>
      <c r="C33" s="281"/>
      <c r="D33" s="282" t="s">
        <v>639</v>
      </c>
    </row>
    <row r="34" spans="1:4" s="78" customFormat="1" ht="12.95" customHeight="1">
      <c r="A34" s="294" t="s">
        <v>241</v>
      </c>
      <c r="B34" s="283" t="s">
        <v>441</v>
      </c>
      <c r="C34" s="281"/>
      <c r="D34" s="282"/>
    </row>
    <row r="35" spans="1:4" s="78" customFormat="1" ht="12.95" customHeight="1">
      <c r="A35" s="294" t="s">
        <v>382</v>
      </c>
      <c r="B35" s="283" t="s">
        <v>572</v>
      </c>
      <c r="C35" s="281"/>
      <c r="D35" s="282" t="s">
        <v>226</v>
      </c>
    </row>
    <row r="36" spans="1:4" s="78" customFormat="1" ht="12.95" customHeight="1">
      <c r="A36" s="294" t="s">
        <v>267</v>
      </c>
      <c r="B36" s="283" t="s">
        <v>546</v>
      </c>
      <c r="C36" s="281"/>
      <c r="D36" s="282"/>
    </row>
    <row r="37" spans="1:4" s="78" customFormat="1" ht="12.95" customHeight="1">
      <c r="A37" s="294" t="s">
        <v>344</v>
      </c>
      <c r="B37" s="283" t="s">
        <v>345</v>
      </c>
      <c r="C37" s="281"/>
      <c r="D37" s="282" t="s">
        <v>512</v>
      </c>
    </row>
    <row r="38" spans="1:4" s="78" customFormat="1" ht="12.95" customHeight="1">
      <c r="A38" s="294" t="s">
        <v>153</v>
      </c>
      <c r="B38" s="283" t="s">
        <v>371</v>
      </c>
      <c r="C38" s="281"/>
      <c r="D38" s="282"/>
    </row>
    <row r="39" spans="1:4" s="78" customFormat="1" ht="12.75" customHeight="1">
      <c r="A39" s="294" t="s">
        <v>432</v>
      </c>
      <c r="B39" s="283" t="s">
        <v>0</v>
      </c>
      <c r="C39" s="281"/>
      <c r="D39" s="282"/>
    </row>
    <row r="40" spans="1:4" s="78" customFormat="1" ht="12.95" customHeight="1">
      <c r="A40" s="294" t="s">
        <v>324</v>
      </c>
      <c r="B40" s="283" t="s">
        <v>329</v>
      </c>
      <c r="C40" s="281"/>
      <c r="D40" s="282" t="s">
        <v>178</v>
      </c>
    </row>
    <row r="41" spans="1:4" s="78" customFormat="1" ht="12.95" customHeight="1">
      <c r="A41" s="294" t="s">
        <v>556</v>
      </c>
      <c r="B41" s="283" t="s">
        <v>271</v>
      </c>
      <c r="C41" s="281"/>
      <c r="D41" s="282" t="s">
        <v>328</v>
      </c>
    </row>
    <row r="42" spans="1:4" s="78" customFormat="1" ht="12.95" customHeight="1">
      <c r="A42" s="294" t="s">
        <v>552</v>
      </c>
      <c r="B42" s="283" t="s">
        <v>640</v>
      </c>
      <c r="C42" s="281"/>
      <c r="D42" s="282" t="s">
        <v>379</v>
      </c>
    </row>
    <row r="43" spans="1:4" s="78" customFormat="1" ht="12.95" customHeight="1">
      <c r="A43" s="294" t="s">
        <v>490</v>
      </c>
      <c r="B43" s="283" t="s">
        <v>374</v>
      </c>
      <c r="C43" s="281"/>
      <c r="D43" s="282" t="s">
        <v>135</v>
      </c>
    </row>
    <row r="44" spans="1:4" s="78" customFormat="1" ht="14.1" customHeight="1">
      <c r="A44" s="295" t="s">
        <v>480</v>
      </c>
      <c r="B44" s="291" t="s">
        <v>53</v>
      </c>
      <c r="C44" s="286"/>
      <c r="D44" s="287"/>
    </row>
    <row r="45" spans="1:4">
      <c r="D45" s="78"/>
    </row>
  </sheetData>
  <mergeCells count="1">
    <mergeCell ref="C2:D2"/>
  </mergeCells>
  <phoneticPr fontId="26"/>
  <pageMargins left="0.98425196850393704" right="0.98425196850393704" top="0.39370078740157483" bottom="0.39370078740157483" header="0.51181102362204722" footer="0.19685039370078741"/>
  <pageSetup paperSize="9" scale="97" firstPageNumber="0" orientation="landscape" r:id="rId1"/>
  <headerFooter alignWithMargins="0">
    <oddFooter>&amp;L&amp;"ＭＳ Ｐ明朝,標準"－４５－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topLeftCell="A10" zoomScaleNormal="100" zoomScaleSheetLayoutView="100" workbookViewId="0">
      <selection activeCell="B26" sqref="B26"/>
    </sheetView>
  </sheetViews>
  <sheetFormatPr defaultRowHeight="13.5"/>
  <cols>
    <col min="1" max="1" width="11.625" style="273" customWidth="1"/>
    <col min="2" max="2" width="76.875" style="273" customWidth="1"/>
    <col min="3" max="3" width="0.875" style="288" customWidth="1"/>
    <col min="4" max="4" width="39.625" style="273" customWidth="1"/>
    <col min="5" max="16384" width="9" style="273"/>
  </cols>
  <sheetData>
    <row r="1" spans="1:4" s="10" customFormat="1" ht="16.5" customHeight="1">
      <c r="A1" s="202" t="s">
        <v>215</v>
      </c>
      <c r="C1" s="101"/>
    </row>
    <row r="2" spans="1:4" s="10" customFormat="1" ht="16.5" customHeight="1">
      <c r="A2" s="221" t="s">
        <v>285</v>
      </c>
      <c r="B2" s="274" t="s">
        <v>316</v>
      </c>
      <c r="C2" s="413" t="s">
        <v>499</v>
      </c>
      <c r="D2" s="522"/>
    </row>
    <row r="3" spans="1:4" s="289" customFormat="1" ht="12.95" customHeight="1">
      <c r="A3" s="275" t="s">
        <v>98</v>
      </c>
      <c r="B3" s="290" t="s">
        <v>4</v>
      </c>
      <c r="C3" s="277"/>
      <c r="D3" s="278"/>
    </row>
    <row r="4" spans="1:4" s="289" customFormat="1" ht="12.95" customHeight="1">
      <c r="A4" s="279" t="s">
        <v>388</v>
      </c>
      <c r="B4" s="283" t="s">
        <v>642</v>
      </c>
      <c r="C4" s="281"/>
      <c r="D4" s="282"/>
    </row>
    <row r="5" spans="1:4" s="289" customFormat="1" ht="12.95" customHeight="1">
      <c r="A5" s="279" t="s">
        <v>80</v>
      </c>
      <c r="B5" s="283" t="s">
        <v>643</v>
      </c>
      <c r="C5" s="281"/>
      <c r="D5" s="282" t="s">
        <v>28</v>
      </c>
    </row>
    <row r="6" spans="1:4" s="289" customFormat="1" ht="12.95" customHeight="1">
      <c r="A6" s="279" t="s">
        <v>202</v>
      </c>
      <c r="B6" s="283" t="s">
        <v>355</v>
      </c>
      <c r="C6" s="281"/>
      <c r="D6" s="282" t="s">
        <v>63</v>
      </c>
    </row>
    <row r="7" spans="1:4" s="289" customFormat="1" ht="12.95" customHeight="1">
      <c r="A7" s="279" t="s">
        <v>622</v>
      </c>
      <c r="B7" s="283" t="s">
        <v>644</v>
      </c>
      <c r="C7" s="281"/>
      <c r="D7" s="282" t="s">
        <v>8</v>
      </c>
    </row>
    <row r="8" spans="1:4" s="289" customFormat="1" ht="12.95" customHeight="1">
      <c r="A8" s="279" t="s">
        <v>177</v>
      </c>
      <c r="B8" s="283" t="s">
        <v>645</v>
      </c>
      <c r="C8" s="281"/>
      <c r="D8" s="282" t="s">
        <v>641</v>
      </c>
    </row>
    <row r="9" spans="1:4" s="289" customFormat="1" ht="12.95" customHeight="1">
      <c r="A9" s="279" t="s">
        <v>540</v>
      </c>
      <c r="B9" s="283" t="s">
        <v>646</v>
      </c>
      <c r="C9" s="281"/>
      <c r="D9" s="282"/>
    </row>
    <row r="10" spans="1:4" s="289" customFormat="1" ht="12.95" customHeight="1">
      <c r="A10" s="279" t="s">
        <v>251</v>
      </c>
      <c r="B10" s="283" t="s">
        <v>37</v>
      </c>
      <c r="C10" s="281"/>
      <c r="D10" s="282" t="s">
        <v>623</v>
      </c>
    </row>
    <row r="11" spans="1:4" s="289" customFormat="1" ht="12.95" customHeight="1">
      <c r="A11" s="279" t="s">
        <v>577</v>
      </c>
      <c r="B11" s="283" t="s">
        <v>647</v>
      </c>
      <c r="C11" s="281"/>
      <c r="D11" s="282"/>
    </row>
    <row r="12" spans="1:4" s="289" customFormat="1" ht="12.95" customHeight="1">
      <c r="A12" s="279" t="s">
        <v>595</v>
      </c>
      <c r="B12" s="283" t="s">
        <v>648</v>
      </c>
      <c r="C12" s="281"/>
      <c r="D12" s="282" t="s">
        <v>250</v>
      </c>
    </row>
    <row r="13" spans="1:4" s="289" customFormat="1" ht="12.95" customHeight="1">
      <c r="A13" s="279" t="s">
        <v>262</v>
      </c>
      <c r="B13" s="283" t="s">
        <v>649</v>
      </c>
      <c r="C13" s="281"/>
      <c r="D13" s="282" t="s">
        <v>387</v>
      </c>
    </row>
    <row r="14" spans="1:4" s="289" customFormat="1" ht="12.95" customHeight="1">
      <c r="A14" s="279" t="s">
        <v>543</v>
      </c>
      <c r="B14" s="283" t="s">
        <v>15</v>
      </c>
      <c r="C14" s="281"/>
      <c r="D14" s="282" t="s">
        <v>489</v>
      </c>
    </row>
    <row r="15" spans="1:4" s="289" customFormat="1" ht="12.95" customHeight="1">
      <c r="A15" s="279" t="s">
        <v>464</v>
      </c>
      <c r="B15" s="283" t="s">
        <v>14</v>
      </c>
      <c r="C15" s="281"/>
      <c r="D15" s="282" t="s">
        <v>381</v>
      </c>
    </row>
    <row r="16" spans="1:4" s="289" customFormat="1" ht="12.95" customHeight="1">
      <c r="A16" s="279" t="s">
        <v>218</v>
      </c>
      <c r="B16" s="283" t="s">
        <v>13</v>
      </c>
      <c r="C16" s="281"/>
      <c r="D16" s="282" t="s">
        <v>352</v>
      </c>
    </row>
    <row r="17" spans="1:4" s="289" customFormat="1" ht="12.95" customHeight="1">
      <c r="A17" s="279" t="s">
        <v>276</v>
      </c>
      <c r="B17" s="283" t="s">
        <v>360</v>
      </c>
      <c r="C17" s="281"/>
      <c r="D17" s="282"/>
    </row>
    <row r="18" spans="1:4" s="289" customFormat="1" ht="12.95" customHeight="1">
      <c r="A18" s="279" t="s">
        <v>354</v>
      </c>
      <c r="B18" s="283" t="s">
        <v>169</v>
      </c>
      <c r="C18" s="281"/>
      <c r="D18" s="282" t="s">
        <v>286</v>
      </c>
    </row>
    <row r="19" spans="1:4" s="289" customFormat="1" ht="26.1" customHeight="1">
      <c r="A19" s="279" t="s">
        <v>150</v>
      </c>
      <c r="B19" s="283" t="s">
        <v>199</v>
      </c>
      <c r="C19" s="281"/>
      <c r="D19" s="282" t="s">
        <v>553</v>
      </c>
    </row>
    <row r="20" spans="1:4" s="289" customFormat="1" ht="26.1" customHeight="1">
      <c r="A20" s="279" t="s">
        <v>101</v>
      </c>
      <c r="B20" s="283" t="s">
        <v>426</v>
      </c>
      <c r="C20" s="281"/>
      <c r="D20" s="282" t="s">
        <v>592</v>
      </c>
    </row>
    <row r="21" spans="1:4" s="289" customFormat="1" ht="12.95" customHeight="1">
      <c r="A21" s="279" t="s">
        <v>145</v>
      </c>
      <c r="B21" s="283" t="s">
        <v>650</v>
      </c>
      <c r="C21" s="281"/>
      <c r="D21" s="282" t="s">
        <v>141</v>
      </c>
    </row>
    <row r="22" spans="1:4" s="289" customFormat="1" ht="12.95" customHeight="1">
      <c r="A22" s="279" t="s">
        <v>578</v>
      </c>
      <c r="B22" s="283" t="s">
        <v>542</v>
      </c>
      <c r="C22" s="281"/>
      <c r="D22" s="282" t="s">
        <v>25</v>
      </c>
    </row>
    <row r="23" spans="1:4" s="289" customFormat="1" ht="12.95" customHeight="1">
      <c r="A23" s="279" t="s">
        <v>172</v>
      </c>
      <c r="B23" s="283" t="s">
        <v>405</v>
      </c>
      <c r="C23" s="281"/>
      <c r="D23" s="282" t="s">
        <v>104</v>
      </c>
    </row>
    <row r="24" spans="1:4" s="289" customFormat="1" ht="12.95" customHeight="1">
      <c r="A24" s="279" t="s">
        <v>190</v>
      </c>
      <c r="B24" s="283" t="s">
        <v>56</v>
      </c>
      <c r="C24" s="281"/>
      <c r="D24" s="282" t="s">
        <v>532</v>
      </c>
    </row>
    <row r="25" spans="1:4" s="289" customFormat="1" ht="12.95" customHeight="1">
      <c r="A25" s="279" t="s">
        <v>198</v>
      </c>
      <c r="B25" s="283" t="s">
        <v>204</v>
      </c>
      <c r="C25" s="281"/>
      <c r="D25" s="282" t="s">
        <v>404</v>
      </c>
    </row>
    <row r="26" spans="1:4" s="289" customFormat="1" ht="36.950000000000003" customHeight="1">
      <c r="A26" s="279" t="s">
        <v>455</v>
      </c>
      <c r="B26" s="283" t="s">
        <v>189</v>
      </c>
      <c r="C26" s="281"/>
      <c r="D26" s="282" t="s">
        <v>48</v>
      </c>
    </row>
    <row r="27" spans="1:4" s="289" customFormat="1" ht="38.1" customHeight="1">
      <c r="A27" s="279" t="s">
        <v>180</v>
      </c>
      <c r="B27" s="283" t="s">
        <v>651</v>
      </c>
      <c r="C27" s="281"/>
      <c r="D27" s="282"/>
    </row>
    <row r="28" spans="1:4" s="289" customFormat="1" ht="48" customHeight="1">
      <c r="A28" s="279" t="s">
        <v>266</v>
      </c>
      <c r="B28" s="283" t="s">
        <v>652</v>
      </c>
      <c r="C28" s="281"/>
      <c r="D28" s="282" t="s">
        <v>511</v>
      </c>
    </row>
    <row r="29" spans="1:4" s="289" customFormat="1" ht="38.1" customHeight="1">
      <c r="A29" s="279" t="s">
        <v>363</v>
      </c>
      <c r="B29" s="283" t="s">
        <v>315</v>
      </c>
      <c r="C29" s="281"/>
      <c r="D29" s="282" t="s">
        <v>362</v>
      </c>
    </row>
    <row r="30" spans="1:4" s="289" customFormat="1" ht="26.1" customHeight="1">
      <c r="A30" s="279" t="s">
        <v>301</v>
      </c>
      <c r="B30" s="283" t="s">
        <v>129</v>
      </c>
      <c r="C30" s="281"/>
      <c r="D30" s="282" t="s">
        <v>60</v>
      </c>
    </row>
    <row r="31" spans="1:4" s="289" customFormat="1" ht="48" customHeight="1">
      <c r="A31" s="284" t="s">
        <v>413</v>
      </c>
      <c r="B31" s="291" t="s">
        <v>653</v>
      </c>
      <c r="C31" s="286"/>
      <c r="D31" s="287"/>
    </row>
    <row r="32" spans="1:4">
      <c r="D32" s="78"/>
    </row>
  </sheetData>
  <mergeCells count="1">
    <mergeCell ref="C2:D2"/>
  </mergeCells>
  <phoneticPr fontId="26"/>
  <pageMargins left="0.98425196850393704" right="0.98425196850393704" top="0.39370078740157483" bottom="0.39370078740157483" header="0.51181102362204722" footer="0.19685039370078741"/>
  <pageSetup paperSize="9" scale="98" firstPageNumber="0" orientation="landscape" r:id="rId1"/>
  <headerFooter alignWithMargins="0">
    <oddFooter>&amp;R&amp;"ＭＳ Ｐ明朝,標準"－４６－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sqref="A1:XFD1048576"/>
    </sheetView>
  </sheetViews>
  <sheetFormatPr defaultRowHeight="13.5"/>
  <cols>
    <col min="1" max="1" width="11.625" style="273" customWidth="1"/>
    <col min="2" max="2" width="76.875" style="273" customWidth="1"/>
    <col min="3" max="3" width="0.875" style="288" customWidth="1"/>
    <col min="4" max="4" width="39.625" style="273" customWidth="1"/>
    <col min="5" max="16384" width="9" style="273"/>
  </cols>
  <sheetData>
    <row r="1" spans="1:4" ht="16.5" customHeight="1">
      <c r="A1" s="202" t="s">
        <v>428</v>
      </c>
      <c r="B1" s="292"/>
      <c r="C1" s="101"/>
      <c r="D1" s="10"/>
    </row>
    <row r="2" spans="1:4" ht="16.5" customHeight="1">
      <c r="A2" s="221" t="s">
        <v>285</v>
      </c>
      <c r="B2" s="274" t="s">
        <v>316</v>
      </c>
      <c r="C2" s="413" t="s">
        <v>499</v>
      </c>
      <c r="D2" s="522"/>
    </row>
    <row r="3" spans="1:4" ht="36" customHeight="1">
      <c r="A3" s="275" t="s">
        <v>509</v>
      </c>
      <c r="B3" s="290" t="s">
        <v>17</v>
      </c>
      <c r="C3" s="277"/>
      <c r="D3" s="278" t="s">
        <v>454</v>
      </c>
    </row>
    <row r="4" spans="1:4" ht="51.95" customHeight="1">
      <c r="A4" s="279" t="s">
        <v>495</v>
      </c>
      <c r="B4" s="283" t="s">
        <v>212</v>
      </c>
      <c r="C4" s="281"/>
      <c r="D4" s="282" t="s">
        <v>225</v>
      </c>
    </row>
    <row r="5" spans="1:4" ht="26.1" customHeight="1">
      <c r="A5" s="279" t="s">
        <v>498</v>
      </c>
      <c r="B5" s="283" t="s">
        <v>220</v>
      </c>
      <c r="C5" s="281"/>
      <c r="D5" s="282" t="s">
        <v>502</v>
      </c>
    </row>
    <row r="6" spans="1:4" ht="39" customHeight="1">
      <c r="A6" s="279" t="s">
        <v>258</v>
      </c>
      <c r="B6" s="283" t="s">
        <v>359</v>
      </c>
      <c r="C6" s="281"/>
      <c r="D6" s="282" t="s">
        <v>283</v>
      </c>
    </row>
    <row r="7" spans="1:4" ht="39" customHeight="1">
      <c r="A7" s="279" t="s">
        <v>69</v>
      </c>
      <c r="B7" s="283" t="s">
        <v>356</v>
      </c>
      <c r="C7" s="281"/>
      <c r="D7" s="282" t="s">
        <v>505</v>
      </c>
    </row>
    <row r="8" spans="1:4" ht="26.1" customHeight="1">
      <c r="A8" s="279" t="s">
        <v>61</v>
      </c>
      <c r="B8" s="283" t="s">
        <v>453</v>
      </c>
      <c r="C8" s="281"/>
      <c r="D8" s="282" t="s">
        <v>122</v>
      </c>
    </row>
    <row r="9" spans="1:4" ht="51.95" customHeight="1">
      <c r="A9" s="279" t="s">
        <v>335</v>
      </c>
      <c r="B9" s="283" t="s">
        <v>412</v>
      </c>
      <c r="C9" s="281"/>
      <c r="D9" s="282" t="s">
        <v>119</v>
      </c>
    </row>
    <row r="10" spans="1:4" ht="39" customHeight="1">
      <c r="A10" s="279" t="s">
        <v>518</v>
      </c>
      <c r="B10" s="283" t="s">
        <v>214</v>
      </c>
      <c r="C10" s="281"/>
      <c r="D10" s="282" t="s">
        <v>576</v>
      </c>
    </row>
    <row r="11" spans="1:4" ht="75.95" customHeight="1">
      <c r="A11" s="279" t="s">
        <v>528</v>
      </c>
      <c r="B11" s="280" t="s">
        <v>585</v>
      </c>
      <c r="C11" s="281"/>
      <c r="D11" s="282" t="s">
        <v>100</v>
      </c>
    </row>
    <row r="12" spans="1:4" ht="51.95" customHeight="1">
      <c r="A12" s="279" t="s">
        <v>126</v>
      </c>
      <c r="B12" s="283" t="s">
        <v>230</v>
      </c>
      <c r="C12" s="281"/>
      <c r="D12" s="282" t="s">
        <v>334</v>
      </c>
    </row>
    <row r="13" spans="1:4" ht="51.95" customHeight="1">
      <c r="A13" s="279" t="s">
        <v>210</v>
      </c>
      <c r="B13" s="283" t="s">
        <v>116</v>
      </c>
      <c r="C13" s="281"/>
      <c r="D13" s="282" t="s">
        <v>594</v>
      </c>
    </row>
    <row r="14" spans="1:4" ht="66.95" customHeight="1">
      <c r="A14" s="284" t="s">
        <v>451</v>
      </c>
      <c r="B14" s="291" t="s">
        <v>224</v>
      </c>
      <c r="C14" s="286"/>
      <c r="D14" s="287" t="s">
        <v>133</v>
      </c>
    </row>
    <row r="15" spans="1:4">
      <c r="D15" s="78"/>
    </row>
  </sheetData>
  <mergeCells count="1">
    <mergeCell ref="C2:D2"/>
  </mergeCells>
  <phoneticPr fontId="26"/>
  <pageMargins left="0.98425196850393704" right="0.98425196850393704" top="0.39370078740157483" bottom="0.39370078740157483" header="0.51181102362204722" footer="0.19685039370078741"/>
  <pageSetup paperSize="9" scale="96" firstPageNumber="0" orientation="landscape" r:id="rId1"/>
  <headerFooter alignWithMargins="0">
    <oddFooter>&amp;L&amp;"ＭＳ Ｐ明朝,標準"－４７－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view="pageBreakPreview" zoomScaleNormal="100" zoomScaleSheetLayoutView="100" workbookViewId="0">
      <selection sqref="A1:XFD1048576"/>
    </sheetView>
  </sheetViews>
  <sheetFormatPr defaultRowHeight="13.5"/>
  <cols>
    <col min="1" max="1" width="11.625" style="273" customWidth="1"/>
    <col min="2" max="2" width="76.875" style="273" customWidth="1"/>
    <col min="3" max="3" width="0.875" style="288" customWidth="1"/>
    <col min="4" max="4" width="39.625" style="273" customWidth="1"/>
    <col min="5" max="16384" width="9" style="273"/>
  </cols>
  <sheetData>
    <row r="1" spans="1:4" ht="16.5" customHeight="1">
      <c r="A1" s="202" t="s">
        <v>470</v>
      </c>
      <c r="B1" s="10"/>
      <c r="C1" s="101"/>
      <c r="D1" s="10"/>
    </row>
    <row r="2" spans="1:4" s="289" customFormat="1" ht="16.5" customHeight="1">
      <c r="A2" s="221" t="s">
        <v>285</v>
      </c>
      <c r="B2" s="274" t="s">
        <v>316</v>
      </c>
      <c r="C2" s="413" t="s">
        <v>499</v>
      </c>
      <c r="D2" s="522"/>
    </row>
    <row r="3" spans="1:4" s="289" customFormat="1" ht="60" customHeight="1">
      <c r="A3" s="275" t="s">
        <v>261</v>
      </c>
      <c r="B3" s="290" t="s">
        <v>275</v>
      </c>
      <c r="C3" s="277"/>
      <c r="D3" s="278" t="s">
        <v>524</v>
      </c>
    </row>
    <row r="4" spans="1:4" s="289" customFormat="1" ht="60" customHeight="1">
      <c r="A4" s="279" t="s">
        <v>436</v>
      </c>
      <c r="B4" s="283" t="s">
        <v>575</v>
      </c>
      <c r="C4" s="281"/>
      <c r="D4" s="282" t="s">
        <v>62</v>
      </c>
    </row>
    <row r="5" spans="1:4" s="289" customFormat="1" ht="84.95" customHeight="1">
      <c r="A5" s="279" t="s">
        <v>484</v>
      </c>
      <c r="B5" s="280" t="s">
        <v>270</v>
      </c>
      <c r="C5" s="281"/>
      <c r="D5" s="282" t="s">
        <v>255</v>
      </c>
    </row>
    <row r="6" spans="1:4" s="289" customFormat="1" ht="93" customHeight="1">
      <c r="A6" s="279" t="s">
        <v>366</v>
      </c>
      <c r="B6" s="280" t="s">
        <v>186</v>
      </c>
      <c r="C6" s="281"/>
      <c r="D6" s="282" t="s">
        <v>95</v>
      </c>
    </row>
    <row r="7" spans="1:4" s="289" customFormat="1" ht="81.95" customHeight="1">
      <c r="A7" s="279" t="s">
        <v>252</v>
      </c>
      <c r="B7" s="280" t="s">
        <v>46</v>
      </c>
      <c r="C7" s="281"/>
      <c r="D7" s="282"/>
    </row>
    <row r="8" spans="1:4" s="289" customFormat="1" ht="60" customHeight="1">
      <c r="A8" s="279" t="s">
        <v>586</v>
      </c>
      <c r="B8" s="283" t="s">
        <v>523</v>
      </c>
      <c r="C8" s="281"/>
      <c r="D8" s="282" t="s">
        <v>517</v>
      </c>
    </row>
    <row r="9" spans="1:4" s="289" customFormat="1" ht="48.75" customHeight="1">
      <c r="A9" s="279" t="s">
        <v>476</v>
      </c>
      <c r="B9" s="283" t="s">
        <v>144</v>
      </c>
      <c r="C9" s="281"/>
      <c r="D9" s="282"/>
    </row>
    <row r="10" spans="1:4" s="289" customFormat="1" ht="60" customHeight="1">
      <c r="A10" s="284" t="s">
        <v>185</v>
      </c>
      <c r="B10" s="291" t="s">
        <v>472</v>
      </c>
      <c r="C10" s="286"/>
      <c r="D10" s="287" t="s">
        <v>195</v>
      </c>
    </row>
    <row r="11" spans="1:4">
      <c r="D11" s="78"/>
    </row>
  </sheetData>
  <mergeCells count="1">
    <mergeCell ref="C2:D2"/>
  </mergeCells>
  <phoneticPr fontId="26"/>
  <pageMargins left="0.98425196850393704" right="0.98425196850393704" top="0.39370078740157483" bottom="0.39370078740157483" header="0.51181102362204722" footer="0.19685039370078741"/>
  <pageSetup paperSize="9" scale="98" firstPageNumber="0" orientation="landscape" r:id="rId1"/>
  <headerFooter alignWithMargins="0">
    <oddFooter>&amp;R&amp;"ＭＳ Ｐ明朝,標準"－４８－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40</vt:lpstr>
      <vt:lpstr>41</vt:lpstr>
      <vt:lpstr>42</vt:lpstr>
      <vt:lpstr>43</vt:lpstr>
      <vt:lpstr>44</vt:lpstr>
      <vt:lpstr>45</vt:lpstr>
      <vt:lpstr>46</vt:lpstr>
      <vt:lpstr>47</vt:lpstr>
      <vt:lpstr>48</vt:lpstr>
      <vt:lpstr>49</vt:lpstr>
      <vt:lpstr>'41'!Print_Area</vt:lpstr>
      <vt:lpstr>'42'!Print_Area</vt:lpstr>
      <vt:lpstr>'43'!Print_Area</vt:lpstr>
      <vt:lpstr>'44'!Print_Area</vt:lpstr>
      <vt:lpstr>'46'!Print_Area</vt:lpstr>
      <vt:lpstr>'47'!Print_Area</vt:lpstr>
      <vt:lpstr>'48'!Print_Area</vt:lpstr>
      <vt:lpstr>'49'!Print_Area</vt:lpstr>
    </vt:vector>
  </TitlesOfParts>
  <Company>倉吉市役所</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企画課</dc:creator>
  <cp:lastModifiedBy>パブコメ後</cp:lastModifiedBy>
  <cp:lastPrinted>2015-03-02T09:46:18Z</cp:lastPrinted>
  <dcterms:created xsi:type="dcterms:W3CDTF">2001-01-05T07:32:22Z</dcterms:created>
  <dcterms:modified xsi:type="dcterms:W3CDTF">2015-04-01T07:06:52Z</dcterms:modified>
</cp:coreProperties>
</file>