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always"/>
  <bookViews>
    <workbookView xWindow="0" yWindow="0" windowWidth="21570" windowHeight="12120" tabRatio="764" activeTab="1"/>
  </bookViews>
  <sheets>
    <sheet name="様式リスト" sheetId="41" r:id="rId1"/>
    <sheet name="更新履歴" sheetId="43" r:id="rId2"/>
    <sheet name="データ" sheetId="29" r:id="rId3"/>
    <sheet name="基本情報１-１" sheetId="15" r:id="rId4"/>
    <sheet name="0" sheetId="42" r:id="rId5"/>
    <sheet name="1" sheetId="31" r:id="rId6"/>
    <sheet name="2-1" sheetId="32" r:id="rId7"/>
    <sheet name="2-2" sheetId="33" r:id="rId8"/>
    <sheet name="3-1" sheetId="34" r:id="rId9"/>
    <sheet name="3-2" sheetId="35" r:id="rId10"/>
    <sheet name="3-3(監督員)" sheetId="18" r:id="rId11"/>
    <sheet name="4" sheetId="36" r:id="rId12"/>
    <sheet name="5" sheetId="37" r:id="rId13"/>
    <sheet name="6" sheetId="38" r:id="rId14"/>
    <sheet name="7" sheetId="2" r:id="rId15"/>
    <sheet name="8" sheetId="3" r:id="rId16"/>
    <sheet name="9" sheetId="4" r:id="rId17"/>
    <sheet name="10" sheetId="27" r:id="rId18"/>
    <sheet name="11" sheetId="6" r:id="rId19"/>
    <sheet name="12" sheetId="19" r:id="rId20"/>
    <sheet name="整理表" sheetId="1" r:id="rId21"/>
    <sheet name="打合" sheetId="5" r:id="rId22"/>
    <sheet name="13" sheetId="39" r:id="rId23"/>
    <sheet name="13 (2)" sheetId="14" r:id="rId24"/>
    <sheet name="14" sheetId="40" r:id="rId25"/>
    <sheet name="15" sheetId="20" r:id="rId26"/>
    <sheet name="概略工程表" sheetId="44" r:id="rId27"/>
    <sheet name="重要事項説明書" sheetId="7" r:id="rId28"/>
    <sheet name="工事監理委託業務履行報告書" sheetId="8" r:id="rId29"/>
    <sheet name="複合チェックシート" sheetId="13" r:id="rId30"/>
    <sheet name="着手届チェックシート" sheetId="9" r:id="rId31"/>
    <sheet name="業務計画書チェックシート" sheetId="10" r:id="rId32"/>
    <sheet name="業務工程表チェックシート" sheetId="12" r:id="rId33"/>
    <sheet name="管理技術者選任通知チェックシート" sheetId="11" r:id="rId34"/>
    <sheet name="20" sheetId="17" r:id="rId35"/>
  </sheets>
  <definedNames>
    <definedName name="_xlnm._FilterDatabase" localSheetId="28" hidden="1">工事監理委託業務履行報告書!$A$12:$C$88</definedName>
    <definedName name="_xlnm._FilterDatabase" localSheetId="29" hidden="1">複合チェックシート!$A$1:$E$44</definedName>
    <definedName name="_xlnm._FilterDatabase" localSheetId="30" hidden="1">着手届チェックシート!$A$1:$L$44</definedName>
    <definedName name="_xlnm._FilterDatabase" localSheetId="31" hidden="1">業務計画書チェックシート!$A$1:$L$44</definedName>
    <definedName name="_xlnm._FilterDatabase" localSheetId="32" hidden="1">業務工程表チェックシート!$A$1:$L$44</definedName>
    <definedName name="_xlnm._FilterDatabase" localSheetId="33" hidden="1">管理技術者選任通知チェックシート!$A$1:$L$44</definedName>
    <definedName name="P">#REF!</definedName>
    <definedName name="S">#REF!</definedName>
    <definedName name="_xlnm.Print_Area" localSheetId="20">整理表!$A$1:$I$37</definedName>
    <definedName name="_xlnm.Print_Area" localSheetId="14">'7'!$A$1:$H$19</definedName>
    <definedName name="_xlnm.Print_Area" localSheetId="15">'8'!$A$1:$J$34</definedName>
    <definedName name="_xlnm.Print_Area" localSheetId="16">'9'!$A$1:$AK$31</definedName>
    <definedName name="_xlnm.Print_Area" localSheetId="21">打合!$A$1:$AA$53</definedName>
    <definedName name="_xlnm.Print_Area" localSheetId="18">'11'!$A$1:$I$41</definedName>
    <definedName name="_xlnm.Print_Area" localSheetId="28">工事監理委託業務履行報告書!$A$1:$K$84</definedName>
    <definedName name="_xlnm.Print_Area" localSheetId="30">着手届チェックシート!$A$1:$L$44</definedName>
    <definedName name="_xlnm.Print_Area" localSheetId="31">業務計画書チェックシート!$A$1:$L$44</definedName>
    <definedName name="_xlnm.Print_Area" localSheetId="33">管理技術者選任通知チェックシート!$A$1:$L$44</definedName>
    <definedName name="_xlnm.Print_Area" localSheetId="32">業務工程表チェックシート!$A$1:$L$44</definedName>
    <definedName name="_xlnm.Print_Area" localSheetId="29">複合チェックシート!$A$1:$I$44</definedName>
    <definedName name="_xlnm.Print_Area" localSheetId="34">'20'!$A$1:$I$35</definedName>
    <definedName name="_xlnm.Print_Area" localSheetId="10">'3-3(監督員)'!$A$4:$J$46</definedName>
    <definedName name="_xlnm.Print_Area" localSheetId="19">'12'!$A$1:$J$41</definedName>
    <definedName name="_xlnm.Print_Area" localSheetId="25">'15'!$A$1:$I$29</definedName>
    <definedName name="_xlnm.Print_Area" localSheetId="17">'10'!$A$1:$M$40</definedName>
    <definedName name="_xlnm.Print_Area" localSheetId="5">'1'!$A$1:$I$56</definedName>
    <definedName name="_xlnm.Print_Area" localSheetId="6">'2-1'!$A$1:$I$56</definedName>
    <definedName name="_xlnm.Print_Area" localSheetId="26">概略工程表!$A$1:$CB$57</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景山 靖</author>
  </authors>
  <commentList>
    <comment ref="A10" authorId="0">
      <text>
        <r>
          <rPr>
            <sz val="11"/>
            <color auto="1"/>
            <rFont val="ＭＳ Ｐ明朝"/>
          </rPr>
          <t>景山 靖:
市長名は正しいですか？</t>
        </r>
      </text>
    </comment>
    <comment ref="B18" authorId="0">
      <text>
        <r>
          <rPr>
            <sz val="11"/>
            <color auto="1"/>
            <rFont val="ＭＳ Ｐ明朝"/>
          </rPr>
          <t>景山 靖:
年号、年度の間違い多い。
また、着手日との関係を気をつける。
着手するとき→同日か、着手日より前
着手したので→同日か、着手日より後</t>
        </r>
      </text>
    </comment>
    <comment ref="G24" authorId="0">
      <text>
        <r>
          <rPr>
            <sz val="11"/>
            <color auto="1"/>
            <rFont val="ＭＳ Ｐ明朝"/>
          </rPr>
          <t>景山 靖:
契約書と整合すること</t>
        </r>
      </text>
    </comment>
  </commentList>
</comments>
</file>

<file path=xl/sharedStrings.xml><?xml version="1.0" encoding="utf-8"?>
<sst xmlns="http://schemas.openxmlformats.org/spreadsheetml/2006/main" xmlns:r="http://schemas.openxmlformats.org/officeDocument/2006/relationships" count="609" uniqueCount="609">
  <si>
    <t>監　理　業　務　日　誌</t>
    <rPh sb="0" eb="1">
      <t>ラン</t>
    </rPh>
    <rPh sb="2" eb="3">
      <t>リ</t>
    </rPh>
    <rPh sb="4" eb="5">
      <t>ギョウ</t>
    </rPh>
    <rPh sb="6" eb="7">
      <t>ツトム</t>
    </rPh>
    <rPh sb="8" eb="9">
      <t>ヒ</t>
    </rPh>
    <rPh sb="10" eb="11">
      <t>シ</t>
    </rPh>
    <phoneticPr fontId="8"/>
  </si>
  <si>
    <t>6月</t>
  </si>
  <si>
    <t>します。</t>
  </si>
  <si>
    <t>令和6年12月10日(火)</t>
    <rPh sb="0" eb="2">
      <t>レイワ</t>
    </rPh>
    <rPh sb="3" eb="4">
      <t>ネン</t>
    </rPh>
    <rPh sb="6" eb="7">
      <t>ガツ</t>
    </rPh>
    <rPh sb="9" eb="10">
      <t>ニチ</t>
    </rPh>
    <rPh sb="11" eb="12">
      <t>カ</t>
    </rPh>
    <phoneticPr fontId="8"/>
  </si>
  <si>
    <t>日   　　時</t>
    <rPh sb="6" eb="7">
      <t>ジ</t>
    </rPh>
    <phoneticPr fontId="8"/>
  </si>
  <si>
    <t>委託業務
の場所</t>
  </si>
  <si>
    <t xml:space="preserve"> </t>
  </si>
  <si>
    <t xml:space="preserve">   監　理　業　務　内　容</t>
    <rPh sb="3" eb="4">
      <t>ラン</t>
    </rPh>
    <rPh sb="5" eb="6">
      <t>リ</t>
    </rPh>
    <rPh sb="7" eb="8">
      <t>ギョウ</t>
    </rPh>
    <rPh sb="9" eb="10">
      <t>ツトム</t>
    </rPh>
    <rPh sb="11" eb="12">
      <t>ナイ</t>
    </rPh>
    <rPh sb="13" eb="14">
      <t>カタチ</t>
    </rPh>
    <phoneticPr fontId="8"/>
  </si>
  <si>
    <t>提出時期</t>
    <rPh sb="0" eb="2">
      <t>テイシュツ</t>
    </rPh>
    <rPh sb="2" eb="4">
      <t>ジキ</t>
    </rPh>
    <phoneticPr fontId="8"/>
  </si>
  <si>
    <t>％</t>
  </si>
  <si>
    <t>9月</t>
  </si>
  <si>
    <t>備考(変更契約等)</t>
  </si>
  <si>
    <t>金</t>
    <rPh sb="0" eb="1">
      <t>キン</t>
    </rPh>
    <phoneticPr fontId="39"/>
  </si>
  <si>
    <t>%</t>
  </si>
  <si>
    <t xml:space="preserve">平成２６年　　月　　日   作成  </t>
  </si>
  <si>
    <t>期間延期
申出日数</t>
    <rPh sb="0" eb="2">
      <t>キカン</t>
    </rPh>
    <rPh sb="2" eb="4">
      <t>エンキ</t>
    </rPh>
    <rPh sb="5" eb="7">
      <t>モウシデ</t>
    </rPh>
    <rPh sb="7" eb="9">
      <t>ニッスウ</t>
    </rPh>
    <phoneticPr fontId="58"/>
  </si>
  <si>
    <t>案件概要</t>
  </si>
  <si>
    <t>契約年月日</t>
    <rPh sb="0" eb="2">
      <t>ケイヤク</t>
    </rPh>
    <rPh sb="2" eb="5">
      <t>ネンガッピ</t>
    </rPh>
    <phoneticPr fontId="8"/>
  </si>
  <si>
    <t>工程＼年月</t>
  </si>
  <si>
    <t>□□　□□</t>
  </si>
  <si>
    <t>延べ面積(m2)</t>
  </si>
  <si>
    <t>受注者へ
の回答日</t>
    <rPh sb="0" eb="3">
      <t>ジュチュウシャ</t>
    </rPh>
    <rPh sb="6" eb="9">
      <t>カイトウビ</t>
    </rPh>
    <phoneticPr fontId="39"/>
  </si>
  <si>
    <t>（工事統括、各請負者ごとの進捗状況）</t>
  </si>
  <si>
    <t>実は押印不要</t>
    <rPh sb="0" eb="1">
      <t>ジツ</t>
    </rPh>
    <rPh sb="2" eb="4">
      <t>オウイン</t>
    </rPh>
    <rPh sb="4" eb="6">
      <t>フヨウ</t>
    </rPh>
    <phoneticPr fontId="8"/>
  </si>
  <si>
    <t>各記載が契約書と一致するかを確認すること。</t>
    <rPh sb="0" eb="1">
      <t>カク</t>
    </rPh>
    <rPh sb="1" eb="3">
      <t>キサイ</t>
    </rPh>
    <rPh sb="4" eb="7">
      <t>ケイヤクショ</t>
    </rPh>
    <rPh sb="8" eb="10">
      <t>イッチ</t>
    </rPh>
    <rPh sb="14" eb="16">
      <t>カクニン</t>
    </rPh>
    <phoneticPr fontId="8"/>
  </si>
  <si>
    <t>打合せ、協議事項等</t>
  </si>
  <si>
    <t>業務名</t>
    <rPh sb="0" eb="3">
      <t>ギョウムメイ</t>
    </rPh>
    <phoneticPr fontId="8"/>
  </si>
  <si>
    <t>その他の事項</t>
  </si>
  <si>
    <t>業務名</t>
    <rPh sb="0" eb="2">
      <t>ギョウム</t>
    </rPh>
    <rPh sb="2" eb="3">
      <t>ナ</t>
    </rPh>
    <phoneticPr fontId="58"/>
  </si>
  <si>
    <t>3-1</t>
  </si>
  <si>
    <t>工事名称</t>
  </si>
  <si>
    <t>経過・結果</t>
    <rPh sb="0" eb="2">
      <t>ケイカ</t>
    </rPh>
    <rPh sb="3" eb="5">
      <t>ケッカ</t>
    </rPh>
    <phoneticPr fontId="8"/>
  </si>
  <si>
    <t>をどうするかが課題。</t>
    <rPh sb="7" eb="9">
      <t>カダイ</t>
    </rPh>
    <phoneticPr fontId="39"/>
  </si>
  <si>
    <t>仮設工事</t>
    <rPh sb="0" eb="2">
      <t>カセツ</t>
    </rPh>
    <rPh sb="2" eb="4">
      <t>コウジ</t>
    </rPh>
    <phoneticPr fontId="39"/>
  </si>
  <si>
    <t>項　目</t>
    <rPh sb="0" eb="1">
      <t>コウ</t>
    </rPh>
    <rPh sb="2" eb="3">
      <t>メ</t>
    </rPh>
    <phoneticPr fontId="8"/>
  </si>
  <si>
    <t>工      期</t>
  </si>
  <si>
    <t>契約期間（完成日）</t>
  </si>
  <si>
    <t>通知</t>
    <rPh sb="0" eb="2">
      <t>ツウチ</t>
    </rPh>
    <phoneticPr fontId="39"/>
  </si>
  <si>
    <t xml:space="preserve">                                      記</t>
  </si>
  <si>
    <t>検査、立会、確認</t>
  </si>
  <si>
    <t>日間</t>
    <rPh sb="0" eb="2">
      <t>ニチカン</t>
    </rPh>
    <phoneticPr fontId="58"/>
  </si>
  <si>
    <t>４   委託業務報告</t>
  </si>
  <si>
    <t>主任技術者</t>
    <rPh sb="0" eb="2">
      <t>シュニン</t>
    </rPh>
    <rPh sb="2" eb="5">
      <t>ギジュツシャ</t>
    </rPh>
    <phoneticPr fontId="39"/>
  </si>
  <si>
    <t>）</t>
  </si>
  <si>
    <t>項   目</t>
  </si>
  <si>
    <t>建物名称</t>
  </si>
  <si>
    <t>工事進捗状況</t>
  </si>
  <si>
    <t>業務名　：</t>
    <rPh sb="0" eb="2">
      <t>ギョウム</t>
    </rPh>
    <rPh sb="2" eb="3">
      <t>ナ</t>
    </rPh>
    <phoneticPr fontId="39"/>
  </si>
  <si>
    <t>請負金額</t>
  </si>
  <si>
    <t xml:space="preserve"> 構造階数</t>
  </si>
  <si>
    <t>指示事項等</t>
  </si>
  <si>
    <t>ver.2.10</t>
  </si>
  <si>
    <t>第31条</t>
    <rPh sb="0" eb="1">
      <t>ダイ</t>
    </rPh>
    <rPh sb="3" eb="4">
      <t>ジョウ</t>
    </rPh>
    <phoneticPr fontId="8"/>
  </si>
  <si>
    <t>工事出来高</t>
    <rPh sb="0" eb="2">
      <t>コウジ</t>
    </rPh>
    <rPh sb="2" eb="4">
      <t>デキ</t>
    </rPh>
    <rPh sb="4" eb="5">
      <t>タカ</t>
    </rPh>
    <phoneticPr fontId="8"/>
  </si>
  <si>
    <t>別紙 「委託業務履行報告書（　　月分）」 のとおり。</t>
  </si>
  <si>
    <t>3月</t>
  </si>
  <si>
    <t>追加、変更事項</t>
    <rPh sb="0" eb="2">
      <t>ツイカ</t>
    </rPh>
    <rPh sb="3" eb="5">
      <t>ヘンコウ</t>
    </rPh>
    <rPh sb="5" eb="7">
      <t>ジコウ</t>
    </rPh>
    <phoneticPr fontId="8"/>
  </si>
  <si>
    <t>業務工程表の提出について（報告）</t>
  </si>
  <si>
    <t xml:space="preserve">   〔Ⅱ〕実施工程状況（平成２６年  月末現在）</t>
  </si>
  <si>
    <t>立　会　者</t>
    <rPh sb="0" eb="1">
      <t>タテ</t>
    </rPh>
    <rPh sb="2" eb="3">
      <t>カイ</t>
    </rPh>
    <rPh sb="4" eb="5">
      <t>シャ</t>
    </rPh>
    <phoneticPr fontId="8"/>
  </si>
  <si>
    <t>　　その他</t>
    <rPh sb="4" eb="5">
      <t>タ</t>
    </rPh>
    <phoneticPr fontId="8"/>
  </si>
  <si>
    <t>場　　　所</t>
    <rPh sb="0" eb="1">
      <t>バ</t>
    </rPh>
    <rPh sb="4" eb="5">
      <t>ショ</t>
    </rPh>
    <phoneticPr fontId="8"/>
  </si>
  <si>
    <t>主な処理事項等</t>
  </si>
  <si>
    <t>基本情報取り込みにした</t>
    <rPh sb="0" eb="2">
      <t>キホン</t>
    </rPh>
    <rPh sb="2" eb="4">
      <t>ジョウホウ</t>
    </rPh>
    <rPh sb="4" eb="5">
      <t>ト</t>
    </rPh>
    <rPh sb="6" eb="7">
      <t>コ</t>
    </rPh>
    <phoneticPr fontId="8"/>
  </si>
  <si>
    <t>振込先</t>
  </si>
  <si>
    <t>建築面積(m2)</t>
  </si>
  <si>
    <t>実施／計画</t>
  </si>
  <si>
    <t>消費税</t>
    <rPh sb="0" eb="3">
      <t>ショウヒゼイ</t>
    </rPh>
    <phoneticPr fontId="8"/>
  </si>
  <si>
    <t>（請求、通知、報告、承諾、申出、質問、回答、解除等）</t>
  </si>
  <si>
    <t>納品</t>
    <rPh sb="0" eb="2">
      <t>ノウヒン</t>
    </rPh>
    <phoneticPr fontId="39"/>
  </si>
  <si>
    <t>業務着手届</t>
    <rPh sb="0" eb="1">
      <t>ギョウム</t>
    </rPh>
    <rPh sb="1" eb="3">
      <t>チャクシュ</t>
    </rPh>
    <rPh sb="3" eb="4">
      <t>トド</t>
    </rPh>
    <phoneticPr fontId="8"/>
  </si>
  <si>
    <t xml:space="preserve">   請負者名</t>
  </si>
  <si>
    <t>１　契約情報</t>
    <rPh sb="2" eb="4">
      <t>ケイヤク</t>
    </rPh>
    <rPh sb="4" eb="6">
      <t>ジョウホウ</t>
    </rPh>
    <phoneticPr fontId="8"/>
  </si>
  <si>
    <t>委託料</t>
    <rPh sb="0" eb="3">
      <t>イタクリョウ</t>
    </rPh>
    <phoneticPr fontId="8"/>
  </si>
  <si>
    <t>実施工程</t>
  </si>
  <si>
    <t>担当者</t>
    <rPh sb="0" eb="3">
      <t>タントウシャ</t>
    </rPh>
    <phoneticPr fontId="39"/>
  </si>
  <si>
    <t>工事進捗率(%)</t>
  </si>
  <si>
    <t>１　業務概要</t>
  </si>
  <si>
    <t>銀行名</t>
  </si>
  <si>
    <t>　次の委託業務に係る履行状況及び建設工事の進捗状況を報告します｡</t>
  </si>
  <si>
    <t>指定部分業務完了通知書</t>
    <rPh sb="0" eb="2">
      <t>シテイ</t>
    </rPh>
    <rPh sb="2" eb="4">
      <t>ブブン</t>
    </rPh>
    <rPh sb="4" eb="6">
      <t>ギョウム</t>
    </rPh>
    <rPh sb="6" eb="8">
      <t>カンリョウ</t>
    </rPh>
    <rPh sb="8" eb="11">
      <t>ツウチショ</t>
    </rPh>
    <phoneticPr fontId="8"/>
  </si>
  <si>
    <t>委託業務
の名称</t>
  </si>
  <si>
    <t>業務名</t>
  </si>
  <si>
    <t>請負合計金額</t>
  </si>
  <si>
    <t>書類整理</t>
    <rPh sb="0" eb="2">
      <t>ショルイ</t>
    </rPh>
    <rPh sb="2" eb="4">
      <t>セイリ</t>
    </rPh>
    <phoneticPr fontId="39"/>
  </si>
  <si>
    <t>―</t>
  </si>
  <si>
    <t xml:space="preserve">   工事費総合計（円）</t>
  </si>
  <si>
    <t>契約者・商号又は名称</t>
  </si>
  <si>
    <t>株式会社　○○工務店</t>
    <rPh sb="0" eb="2">
      <t>カブシキ</t>
    </rPh>
    <rPh sb="2" eb="4">
      <t>カイシャ</t>
    </rPh>
    <rPh sb="7" eb="10">
      <t>コウムテン</t>
    </rPh>
    <phoneticPr fontId="8"/>
  </si>
  <si>
    <t>　</t>
  </si>
  <si>
    <t>承諾</t>
    <rPh sb="0" eb="2">
      <t>ショウダク</t>
    </rPh>
    <phoneticPr fontId="39"/>
  </si>
  <si>
    <t>計画工程</t>
  </si>
  <si>
    <t>　　　</t>
  </si>
  <si>
    <t>工事進捗率（計画）</t>
    <rPh sb="6" eb="8">
      <t>ケイカク</t>
    </rPh>
    <phoneticPr fontId="8"/>
  </si>
  <si>
    <t>（　月）</t>
  </si>
  <si>
    <t>工事進捗率（実施）</t>
    <rPh sb="6" eb="8">
      <t>ジッシ</t>
    </rPh>
    <phoneticPr fontId="8"/>
  </si>
  <si>
    <t>受注者から
の回答日</t>
    <rPh sb="0" eb="3">
      <t>ジュチュウシャ</t>
    </rPh>
    <rPh sb="7" eb="10">
      <t>カイトウビ</t>
    </rPh>
    <phoneticPr fontId="39"/>
  </si>
  <si>
    <t>発注者(市)の担当課担当職員。※調査職員である建築技師が聞いてもわかっていることなのであまり意味は無いと思います。担当職員だけで不安であれば、調査職員も同席の上、重要事項説明を受ければ良い。</t>
    <rPh sb="0" eb="3">
      <t>はっちゅうしゃ</t>
    </rPh>
    <rPh sb="4" eb="5">
      <t>し</t>
    </rPh>
    <rPh sb="7" eb="10">
      <t>たんとうか</t>
    </rPh>
    <rPh sb="10" eb="12">
      <t>たんとう</t>
    </rPh>
    <rPh sb="12" eb="14">
      <t>しょくいん</t>
    </rPh>
    <rPh sb="16" eb="18">
      <t>ちょうさ</t>
    </rPh>
    <rPh sb="18" eb="20">
      <t>しょくいん</t>
    </rPh>
    <rPh sb="23" eb="25">
      <t>けんちく</t>
    </rPh>
    <rPh sb="25" eb="27">
      <t>ぎし</t>
    </rPh>
    <rPh sb="28" eb="29">
      <t>き</t>
    </rPh>
    <rPh sb="46" eb="48">
      <t>いみ</t>
    </rPh>
    <rPh sb="49" eb="50">
      <t>な</t>
    </rPh>
    <rPh sb="52" eb="53">
      <t>おも</t>
    </rPh>
    <rPh sb="92" eb="93">
      <t>よ</t>
    </rPh>
    <phoneticPr fontId="16" type="Hiragana"/>
  </si>
  <si>
    <t>□</t>
  </si>
  <si>
    <t>７月</t>
  </si>
  <si>
    <t>８月</t>
  </si>
  <si>
    <t>建築主任担当技術者</t>
  </si>
  <si>
    <t>１１月</t>
  </si>
  <si>
    <t>工事進捗状況報告書</t>
  </si>
  <si>
    <t>９月</t>
  </si>
  <si>
    <t>１０月</t>
  </si>
  <si>
    <t>１２月</t>
  </si>
  <si>
    <t>設計監理業務　参考様式リスト</t>
    <rPh sb="0" eb="2">
      <t>セッケイ</t>
    </rPh>
    <rPh sb="2" eb="4">
      <t>カンリ</t>
    </rPh>
    <rPh sb="4" eb="6">
      <t>ギョウム</t>
    </rPh>
    <rPh sb="7" eb="9">
      <t>サンコウ</t>
    </rPh>
    <rPh sb="9" eb="11">
      <t>ヨウシキ</t>
    </rPh>
    <phoneticPr fontId="8"/>
  </si>
  <si>
    <t xml:space="preserve">   　　　 工 事 進 捗 状 況 報 告 書 （　　月分）</t>
  </si>
  <si>
    <t>１月</t>
  </si>
  <si>
    <t>委 託 業 務 履 行 状 況 等 報 告 書 （　　月分）</t>
  </si>
  <si>
    <t>２　委託業務の場所</t>
    <rPh sb="2" eb="4">
      <t>イタク</t>
    </rPh>
    <rPh sb="4" eb="6">
      <t>ギョウム</t>
    </rPh>
    <rPh sb="7" eb="9">
      <t>バショ</t>
    </rPh>
    <phoneticPr fontId="8"/>
  </si>
  <si>
    <t>進捗率8.3%</t>
    <rPh sb="0" eb="2">
      <t>シンチョク</t>
    </rPh>
    <rPh sb="2" eb="3">
      <t>リツ</t>
    </rPh>
    <phoneticPr fontId="8"/>
  </si>
  <si>
    <t>複数月をまとめて報告しない。</t>
    <rPh sb="0" eb="2">
      <t>フクスウ</t>
    </rPh>
    <rPh sb="2" eb="3">
      <t>ヅキ</t>
    </rPh>
    <rPh sb="8" eb="10">
      <t>ホウコク</t>
    </rPh>
    <phoneticPr fontId="8"/>
  </si>
  <si>
    <t>２月</t>
  </si>
  <si>
    <t>　　　　　氏名
日付</t>
    <rPh sb="5" eb="7">
      <t>シメイ</t>
    </rPh>
    <rPh sb="10" eb="12">
      <t>ヒヅケ</t>
    </rPh>
    <phoneticPr fontId="39"/>
  </si>
  <si>
    <t>更新内容</t>
    <rPh sb="0" eb="2">
      <t>コウシン</t>
    </rPh>
    <rPh sb="2" eb="4">
      <t>ナイヨウ</t>
    </rPh>
    <phoneticPr fontId="39"/>
  </si>
  <si>
    <t>業務打合せ簿</t>
    <rPh sb="0" eb="2">
      <t>ギョウム</t>
    </rPh>
    <phoneticPr fontId="39"/>
  </si>
  <si>
    <t xml:space="preserve">  ：００　～　  ：００</t>
  </si>
  <si>
    <t>重要事項説明書は各事務所で作成ください。</t>
    <rPh sb="0" eb="2">
      <t>じゅうよう</t>
    </rPh>
    <rPh sb="2" eb="4">
      <t>じこう</t>
    </rPh>
    <rPh sb="4" eb="7">
      <t>せつめいしょ</t>
    </rPh>
    <rPh sb="8" eb="9">
      <t>かく</t>
    </rPh>
    <rPh sb="9" eb="12">
      <t>じむしょ</t>
    </rPh>
    <rPh sb="13" eb="15">
      <t>さくせい</t>
    </rPh>
    <phoneticPr fontId="16" type="Hiragana"/>
  </si>
  <si>
    <t>（新規追加、増設、設計図書の変更）</t>
    <rPh sb="1" eb="3">
      <t>シンキ</t>
    </rPh>
    <rPh sb="3" eb="5">
      <t>ツイカ</t>
    </rPh>
    <rPh sb="6" eb="8">
      <t>ゾウセツ</t>
    </rPh>
    <rPh sb="9" eb="11">
      <t>セッケイ</t>
    </rPh>
    <rPh sb="11" eb="13">
      <t>トショ</t>
    </rPh>
    <rPh sb="14" eb="16">
      <t>ヘンコウ</t>
    </rPh>
    <phoneticPr fontId="8"/>
  </si>
  <si>
    <t>業務名称</t>
    <rPh sb="0" eb="2">
      <t>ギョウム</t>
    </rPh>
    <phoneticPr fontId="8"/>
  </si>
  <si>
    <t>１　委託業務の名称</t>
    <rPh sb="2" eb="4">
      <t>イタク</t>
    </rPh>
    <rPh sb="4" eb="6">
      <t>ギョウム</t>
    </rPh>
    <rPh sb="7" eb="9">
      <t>メイショウ</t>
    </rPh>
    <phoneticPr fontId="8"/>
  </si>
  <si>
    <t>承諾書・協議書、提出書・報告書を廃止し、業務打合せ簿に変更</t>
    <rPh sb="20" eb="22">
      <t>ギョウム</t>
    </rPh>
    <phoneticPr fontId="8"/>
  </si>
  <si>
    <t>３　履　行　期　間</t>
    <rPh sb="2" eb="3">
      <t>クツ</t>
    </rPh>
    <rPh sb="4" eb="5">
      <t>ギョウ</t>
    </rPh>
    <rPh sb="6" eb="7">
      <t>キ</t>
    </rPh>
    <rPh sb="8" eb="9">
      <t>アイダ</t>
    </rPh>
    <phoneticPr fontId="8"/>
  </si>
  <si>
    <t>ver.4.00</t>
  </si>
  <si>
    <t>案件番号</t>
  </si>
  <si>
    <t>（材料、機器、施工、安全管理等）</t>
  </si>
  <si>
    <t>㎡</t>
  </si>
  <si>
    <t>平成２６年　　月　　日から平成２６年　　月　　日</t>
    <rPh sb="0" eb="2">
      <t>ヘイセイ</t>
    </rPh>
    <rPh sb="4" eb="5">
      <t>ネン</t>
    </rPh>
    <rPh sb="7" eb="8">
      <t>ガツ</t>
    </rPh>
    <rPh sb="10" eb="11">
      <t>ニチ</t>
    </rPh>
    <rPh sb="13" eb="15">
      <t>ヘイセイ</t>
    </rPh>
    <rPh sb="17" eb="18">
      <t>ネン</t>
    </rPh>
    <rPh sb="20" eb="21">
      <t>ガツ</t>
    </rPh>
    <rPh sb="23" eb="24">
      <t>ニチ</t>
    </rPh>
    <phoneticPr fontId="8"/>
  </si>
  <si>
    <t>（千円：消費税抜）</t>
    <rPh sb="1" eb="2">
      <t>セン</t>
    </rPh>
    <rPh sb="2" eb="3">
      <t>エン</t>
    </rPh>
    <rPh sb="4" eb="7">
      <t>ショウヒゼイ</t>
    </rPh>
    <rPh sb="7" eb="8">
      <t>ヌ</t>
    </rPh>
    <phoneticPr fontId="8"/>
  </si>
  <si>
    <t>円（うち消費税等相当額）</t>
    <rPh sb="0" eb="1">
      <t>エン</t>
    </rPh>
    <rPh sb="4" eb="7">
      <t>ショウヒゼイ</t>
    </rPh>
    <rPh sb="7" eb="8">
      <t>トウ</t>
    </rPh>
    <rPh sb="8" eb="11">
      <t>ソウトウガク</t>
    </rPh>
    <phoneticPr fontId="8"/>
  </si>
  <si>
    <t>第18条</t>
    <rPh sb="0" eb="1">
      <t>ダイ</t>
    </rPh>
    <rPh sb="3" eb="4">
      <t>ジョウ</t>
    </rPh>
    <phoneticPr fontId="8"/>
  </si>
  <si>
    <t>計画</t>
    <rPh sb="0" eb="2">
      <t>ケイカク</t>
    </rPh>
    <phoneticPr fontId="8"/>
  </si>
  <si>
    <t>version</t>
  </si>
  <si>
    <t>実施</t>
    <rPh sb="0" eb="2">
      <t>ジッシ</t>
    </rPh>
    <phoneticPr fontId="8"/>
  </si>
  <si>
    <t>注）　表中の工事進捗率の記入例は</t>
  </si>
  <si>
    <t>貸与品等返納書</t>
  </si>
  <si>
    <t>累計進捗率80.6%</t>
    <rPh sb="0" eb="2">
      <t>ルイケイ</t>
    </rPh>
    <rPh sb="2" eb="4">
      <t>シンチョク</t>
    </rPh>
    <rPh sb="4" eb="5">
      <t>リツ</t>
    </rPh>
    <phoneticPr fontId="8"/>
  </si>
  <si>
    <t>３月</t>
  </si>
  <si>
    <t>第15条</t>
    <rPh sb="0" eb="1">
      <t>ダイ</t>
    </rPh>
    <rPh sb="3" eb="4">
      <t>ジョウ</t>
    </rPh>
    <phoneticPr fontId="8"/>
  </si>
  <si>
    <t>４月</t>
  </si>
  <si>
    <t>建築住宅課合議</t>
    <rPh sb="0" eb="2">
      <t>ケンチク</t>
    </rPh>
    <rPh sb="2" eb="5">
      <t>ジュウタクカ</t>
    </rPh>
    <rPh sb="5" eb="7">
      <t>ゴウギ</t>
    </rPh>
    <phoneticPr fontId="39"/>
  </si>
  <si>
    <t>５月</t>
  </si>
  <si>
    <t>発注者</t>
  </si>
  <si>
    <t>・</t>
  </si>
  <si>
    <t>１　委託業務の名称　</t>
  </si>
  <si>
    <t>６月</t>
    <rPh sb="1" eb="2">
      <t>ガツ</t>
    </rPh>
    <phoneticPr fontId="8"/>
  </si>
  <si>
    <t>令和7年度</t>
  </si>
  <si>
    <t>特記仕様書</t>
    <rPh sb="0" eb="2">
      <t>トッキ</t>
    </rPh>
    <rPh sb="2" eb="5">
      <t>シヨウショ</t>
    </rPh>
    <phoneticPr fontId="8"/>
  </si>
  <si>
    <t>年</t>
    <rPh sb="0" eb="1">
      <t>ネン</t>
    </rPh>
    <phoneticPr fontId="39"/>
  </si>
  <si>
    <t>機械設備工事</t>
    <rPh sb="0" eb="2">
      <t>キカイ</t>
    </rPh>
    <rPh sb="2" eb="4">
      <t>セツビ</t>
    </rPh>
    <rPh sb="4" eb="6">
      <t>コウジ</t>
    </rPh>
    <phoneticPr fontId="39"/>
  </si>
  <si>
    <t>月</t>
    <rPh sb="0" eb="1">
      <t>ガツ</t>
    </rPh>
    <phoneticPr fontId="39"/>
  </si>
  <si>
    <t>～</t>
  </si>
  <si>
    <t>工事監理業務従事表</t>
    <rPh sb="0" eb="2">
      <t>コウジ</t>
    </rPh>
    <rPh sb="2" eb="4">
      <t>カンリ</t>
    </rPh>
    <rPh sb="4" eb="6">
      <t>ギョウム</t>
    </rPh>
    <rPh sb="6" eb="8">
      <t>ジュウジ</t>
    </rPh>
    <rPh sb="8" eb="9">
      <t>ヒョウ</t>
    </rPh>
    <phoneticPr fontId="39"/>
  </si>
  <si>
    <t>○○○○工事</t>
    <rPh sb="4" eb="6">
      <t>コウジ</t>
    </rPh>
    <phoneticPr fontId="39"/>
  </si>
  <si>
    <t>5月</t>
  </si>
  <si>
    <t>単位h</t>
    <rPh sb="0" eb="2">
      <t>タンイ</t>
    </rPh>
    <phoneticPr fontId="39"/>
  </si>
  <si>
    <t>業務名</t>
    <rPh sb="0" eb="3">
      <t>ギョウムメイ</t>
    </rPh>
    <phoneticPr fontId="39"/>
  </si>
  <si>
    <t>商号又は名称</t>
    <rPh sb="0" eb="2">
      <t>ショウゴウ</t>
    </rPh>
    <rPh sb="2" eb="3">
      <t>マタ</t>
    </rPh>
    <rPh sb="4" eb="6">
      <t>メイショウ</t>
    </rPh>
    <phoneticPr fontId="39"/>
  </si>
  <si>
    <t>委託業務の名称　</t>
  </si>
  <si>
    <t>場  所</t>
    <rPh sb="0" eb="1">
      <t>バ</t>
    </rPh>
    <rPh sb="3" eb="4">
      <t>ショ</t>
    </rPh>
    <phoneticPr fontId="39"/>
  </si>
  <si>
    <t>履行期間</t>
    <rPh sb="0" eb="2">
      <t>リコウ</t>
    </rPh>
    <rPh sb="2" eb="4">
      <t>キカン</t>
    </rPh>
    <phoneticPr fontId="39"/>
  </si>
  <si>
    <t>現場担当技術者</t>
    <rPh sb="0" eb="2">
      <t>ゲンバ</t>
    </rPh>
    <rPh sb="2" eb="4">
      <t>タントウ</t>
    </rPh>
    <rPh sb="4" eb="7">
      <t>ギジュツシャ</t>
    </rPh>
    <phoneticPr fontId="39"/>
  </si>
  <si>
    <t>履行場所</t>
    <rPh sb="0" eb="2">
      <t>リコウ</t>
    </rPh>
    <rPh sb="2" eb="4">
      <t>バショ</t>
    </rPh>
    <phoneticPr fontId="58"/>
  </si>
  <si>
    <t>計</t>
    <rPh sb="0" eb="1">
      <t>ケイ</t>
    </rPh>
    <phoneticPr fontId="39"/>
  </si>
  <si>
    <t>※各シートで反映情報が間違いなければ、塗りつぶしを解除してください。</t>
    <rPh sb="1" eb="2">
      <t>カク</t>
    </rPh>
    <rPh sb="6" eb="8">
      <t>ハンエイ</t>
    </rPh>
    <rPh sb="8" eb="10">
      <t>ジョウホウ</t>
    </rPh>
    <rPh sb="11" eb="13">
      <t>マチガ</t>
    </rPh>
    <rPh sb="19" eb="20">
      <t>ヌ</t>
    </rPh>
    <rPh sb="25" eb="27">
      <t>カイジョ</t>
    </rPh>
    <phoneticPr fontId="8"/>
  </si>
  <si>
    <t>監理内容</t>
    <rPh sb="0" eb="2">
      <t>カンリ</t>
    </rPh>
    <rPh sb="2" eb="4">
      <t>ナイヨウ</t>
    </rPh>
    <phoneticPr fontId="39"/>
  </si>
  <si>
    <t>(h)</t>
  </si>
  <si>
    <t>次のとおり業務に着手するので届出します。</t>
    <rPh sb="0" eb="1">
      <t>ツギ</t>
    </rPh>
    <rPh sb="5" eb="7">
      <t>ギョウム</t>
    </rPh>
    <rPh sb="8" eb="10">
      <t>チャクシュ</t>
    </rPh>
    <rPh sb="14" eb="16">
      <t>トドケデ</t>
    </rPh>
    <phoneticPr fontId="8"/>
  </si>
  <si>
    <t>合計/月</t>
    <rPh sb="0" eb="2">
      <t>ゴウケイ</t>
    </rPh>
    <rPh sb="3" eb="4">
      <t>ツキ</t>
    </rPh>
    <phoneticPr fontId="39"/>
  </si>
  <si>
    <t>累    計</t>
    <rPh sb="0" eb="1">
      <t>ルイ</t>
    </rPh>
    <rPh sb="5" eb="6">
      <t>ケイ</t>
    </rPh>
    <phoneticPr fontId="39"/>
  </si>
  <si>
    <t>様</t>
    <rPh sb="0" eb="1">
      <t>サマ</t>
    </rPh>
    <phoneticPr fontId="58"/>
  </si>
  <si>
    <t>出　席　者</t>
    <rPh sb="0" eb="1">
      <t>デ</t>
    </rPh>
    <rPh sb="2" eb="3">
      <t>セキ</t>
    </rPh>
    <rPh sb="4" eb="5">
      <t>シャ</t>
    </rPh>
    <phoneticPr fontId="8"/>
  </si>
  <si>
    <t>平成  年  月　 日  （　）</t>
  </si>
  <si>
    <t>　検　査　・　立　会　・　確　認　記　録</t>
    <rPh sb="1" eb="2">
      <t>ケン</t>
    </rPh>
    <rPh sb="3" eb="4">
      <t>サ</t>
    </rPh>
    <rPh sb="7" eb="8">
      <t>リツ</t>
    </rPh>
    <rPh sb="9" eb="10">
      <t>カイ</t>
    </rPh>
    <rPh sb="13" eb="14">
      <t>アキラ</t>
    </rPh>
    <rPh sb="15" eb="16">
      <t>シノブ</t>
    </rPh>
    <rPh sb="17" eb="18">
      <t>キ</t>
    </rPh>
    <rPh sb="19" eb="20">
      <t>ロク</t>
    </rPh>
    <phoneticPr fontId="8"/>
  </si>
  <si>
    <t>不要</t>
    <rPh sb="0" eb="2">
      <t>フヨウ</t>
    </rPh>
    <phoneticPr fontId="8"/>
  </si>
  <si>
    <t>検　査　・　立　会　・　確　認　内　容</t>
    <rPh sb="0" eb="1">
      <t>ケン</t>
    </rPh>
    <rPh sb="2" eb="3">
      <t>サ</t>
    </rPh>
    <rPh sb="6" eb="7">
      <t>タテ</t>
    </rPh>
    <rPh sb="8" eb="9">
      <t>カイ</t>
    </rPh>
    <rPh sb="12" eb="13">
      <t>アキラ</t>
    </rPh>
    <rPh sb="14" eb="15">
      <t>シノブ</t>
    </rPh>
    <rPh sb="16" eb="17">
      <t>ナイ</t>
    </rPh>
    <rPh sb="18" eb="19">
      <t>カタチ</t>
    </rPh>
    <phoneticPr fontId="8"/>
  </si>
  <si>
    <t>施設管理者</t>
    <rPh sb="0" eb="2">
      <t>シセツ</t>
    </rPh>
    <rPh sb="2" eb="5">
      <t>カンリシャ</t>
    </rPh>
    <phoneticPr fontId="8"/>
  </si>
  <si>
    <t>　協議事項等</t>
    <rPh sb="1" eb="3">
      <t>キョウギ</t>
    </rPh>
    <rPh sb="3" eb="5">
      <t>ジコウ</t>
    </rPh>
    <rPh sb="5" eb="6">
      <t>トウ</t>
    </rPh>
    <phoneticPr fontId="8"/>
  </si>
  <si>
    <t>　指示事項等</t>
    <rPh sb="1" eb="3">
      <t>シジ</t>
    </rPh>
    <rPh sb="3" eb="5">
      <t>ジコウ</t>
    </rPh>
    <rPh sb="5" eb="6">
      <t>トウ</t>
    </rPh>
    <phoneticPr fontId="8"/>
  </si>
  <si>
    <t>契約期間（着工日）</t>
  </si>
  <si>
    <t>業務場所</t>
    <rPh sb="0" eb="2">
      <t>ギョウム</t>
    </rPh>
    <rPh sb="2" eb="4">
      <t>バショ</t>
    </rPh>
    <phoneticPr fontId="8"/>
  </si>
  <si>
    <t>委託業務履行状況等報告書２</t>
  </si>
  <si>
    <t>履行期限</t>
    <rPh sb="0" eb="2">
      <t>リコウ</t>
    </rPh>
    <rPh sb="2" eb="4">
      <t>キゲン</t>
    </rPh>
    <phoneticPr fontId="8"/>
  </si>
  <si>
    <t>自</t>
    <rPh sb="0" eb="1">
      <t>ジ</t>
    </rPh>
    <phoneticPr fontId="8"/>
  </si>
  <si>
    <t>品名</t>
  </si>
  <si>
    <t>至</t>
    <rPh sb="0" eb="1">
      <t>イタ</t>
    </rPh>
    <phoneticPr fontId="8"/>
  </si>
  <si>
    <t>　　別添「管理技術者及び主任担当技術者選任通知書」のとおり。</t>
  </si>
  <si>
    <t>工
事</t>
    <rPh sb="0" eb="1">
      <t>タクミ</t>
    </rPh>
    <rPh sb="4" eb="5">
      <t>コト</t>
    </rPh>
    <phoneticPr fontId="39"/>
  </si>
  <si>
    <t>発注者</t>
    <rPh sb="0" eb="3">
      <t>ハッチュウシャ</t>
    </rPh>
    <phoneticPr fontId="8"/>
  </si>
  <si>
    <t>受注者</t>
    <rPh sb="0" eb="3">
      <t>ジュチュウシャ</t>
    </rPh>
    <phoneticPr fontId="8"/>
  </si>
  <si>
    <t>重要事項説明書</t>
    <rPh sb="0" eb="2">
      <t>ジュウヨウ</t>
    </rPh>
    <rPh sb="2" eb="4">
      <t>ジコウ</t>
    </rPh>
    <rPh sb="4" eb="7">
      <t>セツメイショ</t>
    </rPh>
    <phoneticPr fontId="8"/>
  </si>
  <si>
    <t>業種（コード）</t>
  </si>
  <si>
    <t>（発注者発議）</t>
    <rPh sb="1" eb="4">
      <t>ハッチュウシャ</t>
    </rPh>
    <rPh sb="4" eb="6">
      <t>ハツギ</t>
    </rPh>
    <phoneticPr fontId="39"/>
  </si>
  <si>
    <t>注文(納期2～3ヶ月)</t>
    <rPh sb="0" eb="2">
      <t>チュウモン</t>
    </rPh>
    <rPh sb="3" eb="5">
      <t>ノウキ</t>
    </rPh>
    <rPh sb="9" eb="10">
      <t>ゲツ</t>
    </rPh>
    <phoneticPr fontId="39"/>
  </si>
  <si>
    <t>原則発注課へ提出</t>
    <rPh sb="0" eb="2">
      <t>ゲンソク</t>
    </rPh>
    <rPh sb="2" eb="4">
      <t>ハッチュウ</t>
    </rPh>
    <rPh sb="4" eb="5">
      <t>カ</t>
    </rPh>
    <rPh sb="6" eb="8">
      <t>テイシュツ</t>
    </rPh>
    <phoneticPr fontId="39"/>
  </si>
  <si>
    <t>円</t>
    <rPh sb="0" eb="1">
      <t>エン</t>
    </rPh>
    <phoneticPr fontId="8"/>
  </si>
  <si>
    <t>令和6年5月28日(火)</t>
    <rPh sb="0" eb="2">
      <t>レイワ</t>
    </rPh>
    <rPh sb="3" eb="4">
      <t>トシ</t>
    </rPh>
    <rPh sb="5" eb="6">
      <t>ツキ</t>
    </rPh>
    <rPh sb="8" eb="9">
      <t>ヒ</t>
    </rPh>
    <rPh sb="10" eb="11">
      <t>ヒ</t>
    </rPh>
    <phoneticPr fontId="8"/>
  </si>
  <si>
    <t>主任担当技術者とは？</t>
    <rPh sb="0" eb="2">
      <t>シュニン</t>
    </rPh>
    <rPh sb="2" eb="4">
      <t>タントウ</t>
    </rPh>
    <rPh sb="4" eb="7">
      <t>ギジュツシャ</t>
    </rPh>
    <phoneticPr fontId="8"/>
  </si>
  <si>
    <t>金</t>
    <rPh sb="0" eb="1">
      <t>キン</t>
    </rPh>
    <phoneticPr fontId="8"/>
  </si>
  <si>
    <t>２　監理情報</t>
    <rPh sb="2" eb="4">
      <t>カンリ</t>
    </rPh>
    <rPh sb="4" eb="6">
      <t>ジョウホウ</t>
    </rPh>
    <phoneticPr fontId="8"/>
  </si>
  <si>
    <t>区　　　分</t>
  </si>
  <si>
    <t>監督員</t>
    <rPh sb="0" eb="2">
      <t>カントク</t>
    </rPh>
    <rPh sb="2" eb="3">
      <t>イン</t>
    </rPh>
    <phoneticPr fontId="8"/>
  </si>
  <si>
    <t>年　　月　　日</t>
  </si>
  <si>
    <t>貸与品等返納書</t>
    <rPh sb="0" eb="1">
      <t>タイヨ</t>
    </rPh>
    <rPh sb="1" eb="3">
      <t>ヒントウ</t>
    </rPh>
    <rPh sb="3" eb="5">
      <t>ヘンノウ</t>
    </rPh>
    <rPh sb="5" eb="6">
      <t>ショ</t>
    </rPh>
    <phoneticPr fontId="8"/>
  </si>
  <si>
    <t>設計変更等に係る協議書等の整理表</t>
    <rPh sb="0" eb="2">
      <t>セッケイ</t>
    </rPh>
    <rPh sb="2" eb="4">
      <t>ヘンコウ</t>
    </rPh>
    <rPh sb="4" eb="5">
      <t>トウ</t>
    </rPh>
    <rPh sb="6" eb="7">
      <t>カカ</t>
    </rPh>
    <rPh sb="8" eb="10">
      <t>キョウギ</t>
    </rPh>
    <rPh sb="10" eb="11">
      <t>ショ</t>
    </rPh>
    <rPh sb="11" eb="12">
      <t>トウ</t>
    </rPh>
    <rPh sb="13" eb="16">
      <t>セイリ</t>
    </rPh>
    <phoneticPr fontId="8"/>
  </si>
  <si>
    <t>○○　○○</t>
  </si>
  <si>
    <t>◎◎　◎◎</t>
  </si>
  <si>
    <t>〇〇工事</t>
    <rPh sb="2" eb="4">
      <t>コウジ</t>
    </rPh>
    <phoneticPr fontId="39"/>
  </si>
  <si>
    <t>建築主体</t>
    <rPh sb="0" eb="2">
      <t>ケンチク</t>
    </rPh>
    <rPh sb="2" eb="4">
      <t>シュタイ</t>
    </rPh>
    <phoneticPr fontId="8"/>
  </si>
  <si>
    <t>管理技術者</t>
    <rPh sb="0" eb="2">
      <t>カンリ</t>
    </rPh>
    <rPh sb="2" eb="5">
      <t>ギジュツシャ</t>
    </rPh>
    <phoneticPr fontId="8"/>
  </si>
  <si>
    <t>電気設備</t>
    <rPh sb="0" eb="2">
      <t>デンキ</t>
    </rPh>
    <rPh sb="2" eb="4">
      <t>セツビ</t>
    </rPh>
    <phoneticPr fontId="8"/>
  </si>
  <si>
    <t>日</t>
    <rPh sb="0" eb="1">
      <t>ニチ</t>
    </rPh>
    <phoneticPr fontId="39"/>
  </si>
  <si>
    <t>機械設備</t>
    <rPh sb="0" eb="2">
      <t>キカイ</t>
    </rPh>
    <rPh sb="2" eb="4">
      <t>セツビ</t>
    </rPh>
    <phoneticPr fontId="8"/>
  </si>
  <si>
    <t>ver.2.00</t>
  </si>
  <si>
    <t>その他</t>
  </si>
  <si>
    <t>△△　△△</t>
  </si>
  <si>
    <t>調査職員</t>
    <rPh sb="0" eb="2">
      <t>チョウサ</t>
    </rPh>
    <rPh sb="2" eb="4">
      <t>ショクイン</t>
    </rPh>
    <phoneticPr fontId="8"/>
  </si>
  <si>
    <t>業務再委託承諾願兼通知書</t>
    <rPh sb="0" eb="1">
      <t>ギョウム</t>
    </rPh>
    <rPh sb="1" eb="4">
      <t>サイイタク</t>
    </rPh>
    <rPh sb="4" eb="5">
      <t>タク</t>
    </rPh>
    <rPh sb="5" eb="7">
      <t>ショウダク</t>
    </rPh>
    <rPh sb="7" eb="8">
      <t>ネガ</t>
    </rPh>
    <rPh sb="8" eb="9">
      <t>ケン</t>
    </rPh>
    <rPh sb="9" eb="11">
      <t>ツウチ</t>
    </rPh>
    <phoneticPr fontId="8"/>
  </si>
  <si>
    <t>指定部分履行期間</t>
    <rPh sb="0" eb="2">
      <t>シテイ</t>
    </rPh>
    <rPh sb="2" eb="4">
      <t>ブブン</t>
    </rPh>
    <phoneticPr fontId="8"/>
  </si>
  <si>
    <t>業務名</t>
    <rPh sb="0" eb="2">
      <t>ギョウム</t>
    </rPh>
    <rPh sb="2" eb="3">
      <t>メイ</t>
    </rPh>
    <phoneticPr fontId="39"/>
  </si>
  <si>
    <t>から</t>
  </si>
  <si>
    <t>商号又は名称･代表者氏名</t>
  </si>
  <si>
    <t>（調査職員、官公庁等）</t>
    <rPh sb="1" eb="3">
      <t>チョウサ</t>
    </rPh>
    <rPh sb="3" eb="5">
      <t>ショクイン</t>
    </rPh>
    <phoneticPr fontId="8"/>
  </si>
  <si>
    <t>令和〇年〇月〇日</t>
    <rPh sb="0" eb="2">
      <t>レイワ</t>
    </rPh>
    <rPh sb="3" eb="4">
      <t>ネン</t>
    </rPh>
    <rPh sb="5" eb="6">
      <t>ガツ</t>
    </rPh>
    <rPh sb="7" eb="8">
      <t>ニチ</t>
    </rPh>
    <phoneticPr fontId="8"/>
  </si>
  <si>
    <t>管理技術者</t>
  </si>
  <si>
    <t>管理技術者</t>
    <rPh sb="0" eb="2">
      <t>カンリ</t>
    </rPh>
    <rPh sb="2" eb="5">
      <t>ギジュツシャ</t>
    </rPh>
    <phoneticPr fontId="39"/>
  </si>
  <si>
    <t>押印の要否</t>
    <rPh sb="0" eb="2">
      <t>オウイン</t>
    </rPh>
    <rPh sb="3" eb="5">
      <t>ヨウヒ</t>
    </rPh>
    <phoneticPr fontId="8"/>
  </si>
  <si>
    <t>建築主体</t>
    <rPh sb="0" eb="2">
      <t>ケンチク</t>
    </rPh>
    <rPh sb="2" eb="4">
      <t>シュタイ</t>
    </rPh>
    <phoneticPr fontId="39"/>
  </si>
  <si>
    <t>電気設備</t>
    <rPh sb="0" eb="2">
      <t>デンキ</t>
    </rPh>
    <rPh sb="2" eb="4">
      <t>セツビ</t>
    </rPh>
    <phoneticPr fontId="39"/>
  </si>
  <si>
    <t>機械設備</t>
    <rPh sb="0" eb="2">
      <t>キカイ</t>
    </rPh>
    <rPh sb="2" eb="4">
      <t>セツビ</t>
    </rPh>
    <phoneticPr fontId="39"/>
  </si>
  <si>
    <t>令和7年8月14日(木)</t>
    <rPh sb="0" eb="12">
      <t>キョウ</t>
    </rPh>
    <phoneticPr fontId="8"/>
  </si>
  <si>
    <t>起案日</t>
    <rPh sb="0" eb="2">
      <t>キアン</t>
    </rPh>
    <rPh sb="2" eb="3">
      <t>ビ</t>
    </rPh>
    <phoneticPr fontId="39"/>
  </si>
  <si>
    <t>監督員</t>
    <rPh sb="0" eb="3">
      <t>カントクイン</t>
    </rPh>
    <phoneticPr fontId="8"/>
  </si>
  <si>
    <t>付をもって、委託契約した業務の履行について、下記のとおり</t>
  </si>
  <si>
    <t>受理日</t>
    <rPh sb="0" eb="2">
      <t>ジュリ</t>
    </rPh>
    <rPh sb="2" eb="3">
      <t>ビ</t>
    </rPh>
    <phoneticPr fontId="39"/>
  </si>
  <si>
    <t>業　務　計　画　書</t>
    <rPh sb="0" eb="1">
      <t>ギョウ</t>
    </rPh>
    <rPh sb="2" eb="3">
      <t>ツトム</t>
    </rPh>
    <rPh sb="4" eb="5">
      <t>ケイ</t>
    </rPh>
    <rPh sb="6" eb="7">
      <t>ガ</t>
    </rPh>
    <rPh sb="8" eb="9">
      <t>ショ</t>
    </rPh>
    <phoneticPr fontId="39"/>
  </si>
  <si>
    <t>受注者　住　　　　所</t>
    <rPh sb="0" eb="3">
      <t>ジュチュウシャ</t>
    </rPh>
    <phoneticPr fontId="39"/>
  </si>
  <si>
    <t>倉吉市○○</t>
    <rPh sb="0" eb="3">
      <t>クラヨシシ</t>
    </rPh>
    <phoneticPr fontId="39"/>
  </si>
  <si>
    <t>商号又は名称</t>
  </si>
  <si>
    <t>代表者氏名</t>
  </si>
  <si>
    <t>第7条</t>
    <rPh sb="0" eb="1">
      <t>ダイ</t>
    </rPh>
    <rPh sb="2" eb="3">
      <t>ジョウ</t>
    </rPh>
    <phoneticPr fontId="8"/>
  </si>
  <si>
    <t>委託業務の名称：</t>
  </si>
  <si>
    <t>日付</t>
    <rPh sb="0" eb="2">
      <t>ひづけ</t>
    </rPh>
    <phoneticPr fontId="16" type="Hiragana"/>
  </si>
  <si>
    <t>発議年月日</t>
    <rPh sb="0" eb="2">
      <t>ハツギ</t>
    </rPh>
    <rPh sb="2" eb="5">
      <t>ネンガッピ</t>
    </rPh>
    <phoneticPr fontId="39"/>
  </si>
  <si>
    <t>委託業務の場所：</t>
  </si>
  <si>
    <t>２　委託業務の場所　</t>
  </si>
  <si>
    <t>履　行　期　間：</t>
  </si>
  <si>
    <t>令和　　年　　月　　日</t>
    <rPh sb="0" eb="2">
      <t>レイワ</t>
    </rPh>
    <rPh sb="4" eb="5">
      <t>ネン</t>
    </rPh>
    <rPh sb="7" eb="8">
      <t>ガツ</t>
    </rPh>
    <rPh sb="10" eb="11">
      <t>ニチ</t>
    </rPh>
    <phoneticPr fontId="8"/>
  </si>
  <si>
    <t>記</t>
  </si>
  <si>
    <t>２　業務工程表</t>
  </si>
  <si>
    <t>年月日：</t>
    <rPh sb="0" eb="3">
      <t>ネンガッピ</t>
    </rPh>
    <phoneticPr fontId="39"/>
  </si>
  <si>
    <t>令和5年12月15日(金)</t>
    <rPh sb="0" eb="13">
      <t>キョウ</t>
    </rPh>
    <phoneticPr fontId="8"/>
  </si>
  <si>
    <t>　　別添「業務工程表」のとおり。</t>
  </si>
  <si>
    <t>その他</t>
    <rPh sb="2" eb="3">
      <t>タ</t>
    </rPh>
    <phoneticPr fontId="39"/>
  </si>
  <si>
    <t>３　管理技術者の経歴等</t>
  </si>
  <si>
    <t>４　担当技術者の経歴等</t>
  </si>
  <si>
    <t>５　再委託等</t>
  </si>
  <si>
    <t>様式リストの追加：設計変更に係る協議書等の整理表</t>
    <rPh sb="0" eb="2">
      <t>ヨウシキ</t>
    </rPh>
    <rPh sb="6" eb="8">
      <t>ツイカ</t>
    </rPh>
    <rPh sb="9" eb="11">
      <t>セッケイ</t>
    </rPh>
    <rPh sb="11" eb="13">
      <t>ヘンコウ</t>
    </rPh>
    <rPh sb="14" eb="15">
      <t>カカ</t>
    </rPh>
    <rPh sb="16" eb="21">
      <t>キョウギ</t>
    </rPh>
    <rPh sb="21" eb="24">
      <t>セイリ</t>
    </rPh>
    <phoneticPr fontId="8"/>
  </si>
  <si>
    <t>積算</t>
    <rPh sb="0" eb="2">
      <t>セキサン</t>
    </rPh>
    <phoneticPr fontId="8"/>
  </si>
  <si>
    <t>　　別添「業務再委託通知書」のとおり。</t>
  </si>
  <si>
    <t>※業務番号は仮とする。</t>
    <rPh sb="1" eb="3">
      <t>ギョウム</t>
    </rPh>
    <rPh sb="3" eb="5">
      <t>バンゴウ</t>
    </rPh>
    <rPh sb="6" eb="7">
      <t>カリ</t>
    </rPh>
    <phoneticPr fontId="39"/>
  </si>
  <si>
    <t>６　分担業務</t>
  </si>
  <si>
    <t>７　設計方針の説明に関する資料</t>
  </si>
  <si>
    <t>付けをもって委託契約した次の業務について、下記のとおり実施します。</t>
  </si>
  <si>
    <t>業務工程表　　　別添「業務工程表」のとおり。</t>
  </si>
  <si>
    <t>委託業務履行状況等報告書添付書類</t>
    <rPh sb="0" eb="2">
      <t>イタク</t>
    </rPh>
    <rPh sb="2" eb="4">
      <t>ギョウム</t>
    </rPh>
    <rPh sb="4" eb="6">
      <t>リコウ</t>
    </rPh>
    <rPh sb="6" eb="8">
      <t>ジョウキョウ</t>
    </rPh>
    <rPh sb="8" eb="9">
      <t>トウ</t>
    </rPh>
    <rPh sb="9" eb="12">
      <t>ホウコクショ</t>
    </rPh>
    <rPh sb="12" eb="14">
      <t>テンプ</t>
    </rPh>
    <rPh sb="14" eb="16">
      <t>ショルイ</t>
    </rPh>
    <phoneticPr fontId="8"/>
  </si>
  <si>
    <t>実施するので報告します。</t>
  </si>
  <si>
    <t>注）業務の内容欄は、業務の処理区分に応じて記入のこと。</t>
  </si>
  <si>
    <t>住　所</t>
  </si>
  <si>
    <t>自</t>
  </si>
  <si>
    <t>至</t>
  </si>
  <si>
    <t>第17条</t>
    <rPh sb="0" eb="1">
      <t>ダイ</t>
    </rPh>
    <rPh sb="3" eb="4">
      <t>ジョウ</t>
    </rPh>
    <phoneticPr fontId="8"/>
  </si>
  <si>
    <t>発注課へ合議</t>
    <rPh sb="0" eb="2">
      <t>ハッチュウ</t>
    </rPh>
    <rPh sb="2" eb="3">
      <t>カ</t>
    </rPh>
    <rPh sb="4" eb="6">
      <t>ゴウギ</t>
    </rPh>
    <phoneticPr fontId="39"/>
  </si>
  <si>
    <t>業務の
履行期間</t>
  </si>
  <si>
    <t>作成者（管理技術者）</t>
    <rPh sb="0" eb="3">
      <t>サクセイシャ</t>
    </rPh>
    <rPh sb="4" eb="6">
      <t>カンリ</t>
    </rPh>
    <rPh sb="6" eb="9">
      <t>ギジュツシャ</t>
    </rPh>
    <phoneticPr fontId="8"/>
  </si>
  <si>
    <t>（　　　　　　　　　　　　　　　　　　　　）</t>
  </si>
  <si>
    <t>（主な資格）</t>
  </si>
  <si>
    <t>契約日以降14日以内が提出日</t>
    <rPh sb="0" eb="3">
      <t>ケイヤクビ</t>
    </rPh>
    <rPh sb="3" eb="5">
      <t>イコウ</t>
    </rPh>
    <rPh sb="7" eb="8">
      <t>ニチ</t>
    </rPh>
    <rPh sb="8" eb="10">
      <t>イナイ</t>
    </rPh>
    <rPh sb="11" eb="14">
      <t>テイシュツビ</t>
    </rPh>
    <phoneticPr fontId="39"/>
  </si>
  <si>
    <t>履行期間</t>
    <rPh sb="0" eb="2">
      <t>リコウ</t>
    </rPh>
    <rPh sb="2" eb="4">
      <t>キカン</t>
    </rPh>
    <phoneticPr fontId="58"/>
  </si>
  <si>
    <t>（　　　才）</t>
  </si>
  <si>
    <t>機械主任担当技術者</t>
  </si>
  <si>
    <t>課税</t>
    <rPh sb="0" eb="2">
      <t>カゼイ</t>
    </rPh>
    <phoneticPr fontId="8"/>
  </si>
  <si>
    <t>成果品
(指定部分)</t>
    <rPh sb="5" eb="7">
      <t>シテイ</t>
    </rPh>
    <rPh sb="7" eb="9">
      <t>ブブン</t>
    </rPh>
    <phoneticPr fontId="8"/>
  </si>
  <si>
    <t>電気主任担当技術者</t>
  </si>
  <si>
    <t>第32条</t>
    <rPh sb="0" eb="1">
      <t>ダイ</t>
    </rPh>
    <rPh sb="3" eb="4">
      <t>ジョウ</t>
    </rPh>
    <phoneticPr fontId="8"/>
  </si>
  <si>
    <t>積算主任担当技術者</t>
  </si>
  <si>
    <t>構造主任担当技術者</t>
  </si>
  <si>
    <t>４　担当者氏名</t>
  </si>
  <si>
    <t>当該業務に関係する主な資格</t>
  </si>
  <si>
    <t>委託業務の場所　</t>
  </si>
  <si>
    <t>履　行　期　間　</t>
  </si>
  <si>
    <t>３　履　行　期　間　</t>
  </si>
  <si>
    <t>氏　　　名</t>
  </si>
  <si>
    <t>履行期間の延長
を必要とす
る理由</t>
    <rPh sb="0" eb="2">
      <t>リコウ</t>
    </rPh>
    <rPh sb="2" eb="4">
      <t>キカン</t>
    </rPh>
    <rPh sb="5" eb="7">
      <t>エンチョウ</t>
    </rPh>
    <rPh sb="9" eb="11">
      <t>ヒツヨウ</t>
    </rPh>
    <rPh sb="15" eb="17">
      <t>リユウ</t>
    </rPh>
    <phoneticPr fontId="58"/>
  </si>
  <si>
    <t>構造</t>
    <rPh sb="0" eb="2">
      <t>コウゾウ</t>
    </rPh>
    <phoneticPr fontId="8"/>
  </si>
  <si>
    <t>◇◇　◇◇</t>
  </si>
  <si>
    <t>添付図</t>
    <rPh sb="0" eb="2">
      <t>テンプ</t>
    </rPh>
    <rPh sb="2" eb="3">
      <t>ズ</t>
    </rPh>
    <phoneticPr fontId="39"/>
  </si>
  <si>
    <t>◆◆　◆◆</t>
  </si>
  <si>
    <t>　　２　業務内容は、主な設計業務について記入。</t>
  </si>
  <si>
    <t>業務体制その他業務方針の記載</t>
    <rPh sb="0" eb="2">
      <t>ギョウム</t>
    </rPh>
    <rPh sb="12" eb="14">
      <t>キサイ</t>
    </rPh>
    <phoneticPr fontId="39"/>
  </si>
  <si>
    <t>発注課</t>
    <rPh sb="0" eb="2">
      <t>ハッチュウ</t>
    </rPh>
    <rPh sb="2" eb="3">
      <t>カ</t>
    </rPh>
    <phoneticPr fontId="8"/>
  </si>
  <si>
    <t>注）１　業務経歴書は管理技術者、各主任担当技術者ごとに記入。</t>
  </si>
  <si>
    <t>業務内容</t>
  </si>
  <si>
    <t>3名までという縛りあり</t>
    <rPh sb="1" eb="2">
      <t>メイ</t>
    </rPh>
    <rPh sb="7" eb="8">
      <t>シバ</t>
    </rPh>
    <phoneticPr fontId="8"/>
  </si>
  <si>
    <t>現場代理人</t>
  </si>
  <si>
    <t>業務期間</t>
  </si>
  <si>
    <t>※参考様式です。他の様式でもよいですが、提出時期は厳守でお願いします。</t>
    <rPh sb="1" eb="3">
      <t>サンコウ</t>
    </rPh>
    <rPh sb="3" eb="5">
      <t>ヨウシキ</t>
    </rPh>
    <rPh sb="8" eb="9">
      <t>タ</t>
    </rPh>
    <rPh sb="10" eb="12">
      <t>ヨウシキ</t>
    </rPh>
    <rPh sb="20" eb="22">
      <t>テイシュツ</t>
    </rPh>
    <rPh sb="22" eb="24">
      <t>ジキ</t>
    </rPh>
    <rPh sb="25" eb="27">
      <t>ゲンシュ</t>
    </rPh>
    <rPh sb="29" eb="30">
      <t>ネガ</t>
    </rPh>
    <phoneticPr fontId="8"/>
  </si>
  <si>
    <t>取得年月日</t>
  </si>
  <si>
    <t>最終学歴</t>
  </si>
  <si>
    <t>生年月日</t>
  </si>
  <si>
    <t>円也</t>
    <rPh sb="0" eb="1">
      <t>エン</t>
    </rPh>
    <rPh sb="1" eb="2">
      <t>ナリ</t>
    </rPh>
    <phoneticPr fontId="8"/>
  </si>
  <si>
    <t>業務を完了したとき</t>
    <rPh sb="0" eb="2">
      <t>ギョウム</t>
    </rPh>
    <rPh sb="3" eb="5">
      <t>カンリョウ</t>
    </rPh>
    <phoneticPr fontId="8"/>
  </si>
  <si>
    <t>氏　　名</t>
  </si>
  <si>
    <t>設計</t>
    <rPh sb="0" eb="2">
      <t>セッケイ</t>
    </rPh>
    <phoneticPr fontId="8"/>
  </si>
  <si>
    <t>担当業務</t>
  </si>
  <si>
    <t>注）協力者の業務経歴書を１部添付すること。</t>
  </si>
  <si>
    <t>業務計画書</t>
    <rPh sb="0" eb="1">
      <t>ギョウム</t>
    </rPh>
    <rPh sb="1" eb="4">
      <t>ケイカクショ</t>
    </rPh>
    <phoneticPr fontId="8"/>
  </si>
  <si>
    <r>
      <t>業</t>
    </r>
    <r>
      <rPr>
        <sz val="14"/>
        <color indexed="8"/>
        <rFont val="ＭＳ 明朝"/>
      </rPr>
      <t xml:space="preserve"> 務 着 手 届</t>
    </r>
    <rPh sb="4" eb="5">
      <t>キ</t>
    </rPh>
    <rPh sb="6" eb="7">
      <t>テ</t>
    </rPh>
    <rPh sb="8" eb="9">
      <t>トド</t>
    </rPh>
    <phoneticPr fontId="8"/>
  </si>
  <si>
    <t>上記のとおり相違ありません。</t>
  </si>
  <si>
    <t>約款</t>
    <rPh sb="0" eb="2">
      <t>ヤッカン</t>
    </rPh>
    <phoneticPr fontId="8"/>
  </si>
  <si>
    <t>（　才）</t>
    <rPh sb="2" eb="3">
      <t>サイ</t>
    </rPh>
    <phoneticPr fontId="8"/>
  </si>
  <si>
    <t>・管理技術者・主任担当技術者（建築・構造・積算・電気・機械）・その他</t>
  </si>
  <si>
    <t>管理技術者及び主任担当技術者選任通知書</t>
  </si>
  <si>
    <t>協力者との委託金額が記載されている契約書等の写しを添付すること。</t>
  </si>
  <si>
    <t>概要（主な資格）</t>
  </si>
  <si>
    <t>7月</t>
  </si>
  <si>
    <t>担当者氏名</t>
  </si>
  <si>
    <t>監督職員選任通知書</t>
    <rPh sb="0" eb="2">
      <t>カントク</t>
    </rPh>
    <rPh sb="2" eb="4">
      <t>ショクイン</t>
    </rPh>
    <rPh sb="4" eb="6">
      <t>センニン</t>
    </rPh>
    <rPh sb="6" eb="9">
      <t>ツウチショ</t>
    </rPh>
    <phoneticPr fontId="8"/>
  </si>
  <si>
    <t>まで</t>
  </si>
  <si>
    <t>付をもって、委託契約した業務の履行について、下記のとおり業務の一部を</t>
  </si>
  <si>
    <t>2-2</t>
  </si>
  <si>
    <r>
      <t xml:space="preserve"> </t>
    </r>
    <r>
      <rPr>
        <sz val="10.5"/>
        <color indexed="8"/>
        <rFont val="ＭＳ 明朝"/>
      </rPr>
      <t>ＮＯ．</t>
    </r>
  </si>
  <si>
    <t>※各種データは基本情報1-1にリンクしているものがあります。</t>
    <rPh sb="1" eb="3">
      <t>カクシュ</t>
    </rPh>
    <rPh sb="7" eb="9">
      <t>キホン</t>
    </rPh>
    <rPh sb="9" eb="11">
      <t>ジョウホウ</t>
    </rPh>
    <phoneticPr fontId="39"/>
  </si>
  <si>
    <r>
      <t xml:space="preserve"> </t>
    </r>
    <r>
      <rPr>
        <sz val="10.5"/>
        <color indexed="8"/>
        <rFont val="ＭＳ 明朝"/>
      </rPr>
      <t>業務内容</t>
    </r>
  </si>
  <si>
    <t>電気工事</t>
    <rPh sb="0" eb="2">
      <t>デンキ</t>
    </rPh>
    <rPh sb="2" eb="4">
      <t>コウジ</t>
    </rPh>
    <phoneticPr fontId="39"/>
  </si>
  <si>
    <t>業　務　工　程　表</t>
  </si>
  <si>
    <t>（受注者発議）</t>
    <rPh sb="1" eb="4">
      <t>ジュチュウシャ</t>
    </rPh>
    <rPh sb="4" eb="6">
      <t>ハツギ</t>
    </rPh>
    <phoneticPr fontId="39"/>
  </si>
  <si>
    <t>業　務　経　歴　書</t>
  </si>
  <si>
    <t>備考</t>
  </si>
  <si>
    <t>番号</t>
    <rPh sb="0" eb="2">
      <t>バンゴウ</t>
    </rPh>
    <phoneticPr fontId="39"/>
  </si>
  <si>
    <t>数量</t>
  </si>
  <si>
    <t>工事名、場所、工期、金額確認</t>
    <rPh sb="0" eb="3">
      <t>コウジメイ</t>
    </rPh>
    <rPh sb="4" eb="6">
      <t>バショ</t>
    </rPh>
    <rPh sb="7" eb="9">
      <t>コウキ</t>
    </rPh>
    <rPh sb="10" eb="12">
      <t>キンガク</t>
    </rPh>
    <rPh sb="12" eb="14">
      <t>カクニン</t>
    </rPh>
    <phoneticPr fontId="39"/>
  </si>
  <si>
    <t>品質・規格・銘柄等</t>
  </si>
  <si>
    <t>３　受領物品</t>
  </si>
  <si>
    <t>貸与品等受領書</t>
  </si>
  <si>
    <t>次の業務に係る下記の物品を受領しました。</t>
  </si>
  <si>
    <t>２　借　受　期　間　</t>
    <rPh sb="2" eb="3">
      <t>シャク</t>
    </rPh>
    <rPh sb="4" eb="5">
      <t>ウケ</t>
    </rPh>
    <rPh sb="6" eb="7">
      <t>キ</t>
    </rPh>
    <rPh sb="8" eb="9">
      <t>アイダ</t>
    </rPh>
    <phoneticPr fontId="39"/>
  </si>
  <si>
    <t>上記金額を下記のとおり振込んで下さい。</t>
  </si>
  <si>
    <t>次の委託業務に係る下記の借用物品を返納します。</t>
  </si>
  <si>
    <t>成果品</t>
  </si>
  <si>
    <t>委託業務完了年月日</t>
  </si>
  <si>
    <t>検査に合格したあと</t>
    <rPh sb="0" eb="2">
      <t>ケンサ</t>
    </rPh>
    <rPh sb="3" eb="5">
      <t>ゴウカク</t>
    </rPh>
    <phoneticPr fontId="8"/>
  </si>
  <si>
    <t>業務出来形部分確認願を追加した。</t>
    <rPh sb="0" eb="2">
      <t>ギョウム</t>
    </rPh>
    <rPh sb="2" eb="4">
      <t>デキ</t>
    </rPh>
    <rPh sb="4" eb="5">
      <t>ガタ</t>
    </rPh>
    <rPh sb="5" eb="7">
      <t>ブブン</t>
    </rPh>
    <rPh sb="7" eb="9">
      <t>カクニン</t>
    </rPh>
    <rPh sb="9" eb="10">
      <t>ネガ</t>
    </rPh>
    <rPh sb="11" eb="13">
      <t>ツイカ</t>
    </rPh>
    <phoneticPr fontId="8"/>
  </si>
  <si>
    <t>契約日</t>
  </si>
  <si>
    <t>委託料</t>
  </si>
  <si>
    <t>履行期間</t>
  </si>
  <si>
    <t>委託業務の場所</t>
  </si>
  <si>
    <t>※様式名をクリックすると、該当シートにジャンプします。</t>
    <rPh sb="1" eb="3">
      <t>ヨウシキ</t>
    </rPh>
    <rPh sb="3" eb="4">
      <t>メイ</t>
    </rPh>
    <rPh sb="13" eb="15">
      <t>ガイトウ</t>
    </rPh>
    <phoneticPr fontId="8"/>
  </si>
  <si>
    <t>委託業務の名称</t>
  </si>
  <si>
    <t>口座番号</t>
  </si>
  <si>
    <t>解体工事</t>
    <rPh sb="0" eb="2">
      <t>カイタイ</t>
    </rPh>
    <rPh sb="2" eb="4">
      <t>コウジ</t>
    </rPh>
    <phoneticPr fontId="39"/>
  </si>
  <si>
    <t>預金口座名</t>
  </si>
  <si>
    <t>備考　金額は、算用数字で記載すること。</t>
  </si>
  <si>
    <t>受領済委託料</t>
  </si>
  <si>
    <t>12月</t>
  </si>
  <si>
    <t>受注者</t>
    <rPh sb="0" eb="3">
      <t>ジュチュウシャシャ</t>
    </rPh>
    <phoneticPr fontId="39"/>
  </si>
  <si>
    <t>業務完了年月日</t>
  </si>
  <si>
    <t>工程が適正か確認（契約工程なので軽く）</t>
    <rPh sb="0" eb="2">
      <t>コウテイ</t>
    </rPh>
    <rPh sb="3" eb="5">
      <t>テキセイ</t>
    </rPh>
    <rPh sb="6" eb="8">
      <t>カクニン</t>
    </rPh>
    <rPh sb="9" eb="11">
      <t>ケイヤク</t>
    </rPh>
    <rPh sb="11" eb="13">
      <t>コウテイ</t>
    </rPh>
    <rPh sb="16" eb="17">
      <t>カル</t>
    </rPh>
    <phoneticPr fontId="39"/>
  </si>
  <si>
    <t>次の委託業務に係る委託料代金として、上記のとおり請求します。</t>
  </si>
  <si>
    <t>履行場所又は納入場所</t>
  </si>
  <si>
    <t>円　　　年　　月　　日　受領</t>
    <rPh sb="0" eb="1">
      <t>エン</t>
    </rPh>
    <rPh sb="4" eb="5">
      <t>ネン</t>
    </rPh>
    <rPh sb="7" eb="8">
      <t>ガツ</t>
    </rPh>
    <rPh sb="10" eb="11">
      <t>ニチ</t>
    </rPh>
    <rPh sb="12" eb="14">
      <t>ジュリョウ</t>
    </rPh>
    <phoneticPr fontId="8"/>
  </si>
  <si>
    <t>工事名</t>
    <rPh sb="0" eb="3">
      <t>コウジ</t>
    </rPh>
    <phoneticPr fontId="39"/>
  </si>
  <si>
    <t>一金</t>
  </si>
  <si>
    <t>チェック事項</t>
    <rPh sb="4" eb="6">
      <t>じこう</t>
    </rPh>
    <phoneticPr fontId="16" type="Hiragana"/>
  </si>
  <si>
    <t>遅れていたら理由を記載</t>
    <rPh sb="0" eb="1">
      <t>オク</t>
    </rPh>
    <rPh sb="6" eb="8">
      <t>リユウ</t>
    </rPh>
    <rPh sb="9" eb="11">
      <t>キサイ</t>
    </rPh>
    <phoneticPr fontId="39"/>
  </si>
  <si>
    <t>No</t>
  </si>
  <si>
    <t>様式名</t>
    <rPh sb="0" eb="2">
      <t>ヨウシキ</t>
    </rPh>
    <rPh sb="2" eb="3">
      <t>メイ</t>
    </rPh>
    <phoneticPr fontId="8"/>
  </si>
  <si>
    <r>
      <t>再委託したいので、</t>
    </r>
    <r>
      <rPr>
        <sz val="10.5"/>
        <color auto="1"/>
        <rFont val="ＭＳ 明朝"/>
      </rPr>
      <t>承諾のお願いと併せて通知します。</t>
    </r>
    <rPh sb="13" eb="14">
      <t>ネガ</t>
    </rPh>
    <rPh sb="16" eb="17">
      <t>アワ</t>
    </rPh>
    <rPh sb="19" eb="21">
      <t>ツウチ</t>
    </rPh>
    <phoneticPr fontId="8"/>
  </si>
  <si>
    <t>3-3</t>
  </si>
  <si>
    <t>2-1</t>
  </si>
  <si>
    <t>第12条</t>
    <rPh sb="0" eb="1">
      <t>ダイ</t>
    </rPh>
    <rPh sb="3" eb="4">
      <t>ジョウ</t>
    </rPh>
    <phoneticPr fontId="8"/>
  </si>
  <si>
    <t>3-2</t>
  </si>
  <si>
    <t>直工事</t>
    <rPh sb="0" eb="1">
      <t>チョク</t>
    </rPh>
    <rPh sb="1" eb="3">
      <t>コウジ</t>
    </rPh>
    <phoneticPr fontId="39"/>
  </si>
  <si>
    <t>業務経歴書の添付</t>
    <rPh sb="0" eb="2">
      <t>ギョウム</t>
    </rPh>
    <rPh sb="2" eb="5">
      <t>ケイレキショ</t>
    </rPh>
    <rPh sb="6" eb="8">
      <t>テンプ</t>
    </rPh>
    <phoneticPr fontId="39"/>
  </si>
  <si>
    <t>業務工程表の提出について（報告）</t>
    <rPh sb="0" eb="1">
      <t>ギョウム</t>
    </rPh>
    <rPh sb="1" eb="4">
      <t>コウテイヒョウ</t>
    </rPh>
    <rPh sb="5" eb="7">
      <t>テイシュツ</t>
    </rPh>
    <rPh sb="13" eb="15">
      <t>ホウコク</t>
    </rPh>
    <phoneticPr fontId="8"/>
  </si>
  <si>
    <t>業務工程表</t>
    <rPh sb="0" eb="3">
      <t>コウテイヒョウ</t>
    </rPh>
    <phoneticPr fontId="8"/>
  </si>
  <si>
    <t>業務経歴書</t>
    <rPh sb="0" eb="1">
      <t>ギョウム</t>
    </rPh>
    <rPh sb="1" eb="4">
      <t>ケイレキショ</t>
    </rPh>
    <phoneticPr fontId="8"/>
  </si>
  <si>
    <t>貸与品等受領書</t>
    <rPh sb="0" eb="1">
      <t>タイヨ</t>
    </rPh>
    <rPh sb="1" eb="3">
      <t>ヒントウ</t>
    </rPh>
    <rPh sb="3" eb="6">
      <t>ジュリョウショ</t>
    </rPh>
    <phoneticPr fontId="8"/>
  </si>
  <si>
    <t>監理</t>
    <rPh sb="0" eb="2">
      <t>カンリ</t>
    </rPh>
    <phoneticPr fontId="8"/>
  </si>
  <si>
    <t>委託業務履行状況等報告書</t>
  </si>
  <si>
    <t>工事監理業務従事表</t>
  </si>
  <si>
    <t>監理業務日誌</t>
  </si>
  <si>
    <t>令和〇年　〇月　〇日</t>
    <rPh sb="0" eb="2">
      <t>レイワ</t>
    </rPh>
    <rPh sb="3" eb="4">
      <t>ネン</t>
    </rPh>
    <rPh sb="6" eb="7">
      <t>ガツ</t>
    </rPh>
    <rPh sb="9" eb="10">
      <t>ニチ</t>
    </rPh>
    <phoneticPr fontId="8"/>
  </si>
  <si>
    <t>検査・立会・確認記録</t>
  </si>
  <si>
    <t>業務委託料支払請求書</t>
  </si>
  <si>
    <r>
      <t>業</t>
    </r>
    <r>
      <rPr>
        <sz val="14"/>
        <color indexed="8"/>
        <rFont val="ＭＳ 明朝"/>
      </rPr>
      <t xml:space="preserve"> 務 完 了 通 知 書</t>
    </r>
  </si>
  <si>
    <t>業務完了通知書</t>
  </si>
  <si>
    <t>契約締結後14日以内</t>
    <rPh sb="0" eb="2">
      <t>ケイヤク</t>
    </rPh>
    <rPh sb="2" eb="5">
      <t>テイケツゴ</t>
    </rPh>
    <rPh sb="7" eb="8">
      <t>ニチ</t>
    </rPh>
    <rPh sb="8" eb="10">
      <t>イナイ</t>
    </rPh>
    <phoneticPr fontId="8"/>
  </si>
  <si>
    <t>設計業務着手まで</t>
    <rPh sb="0" eb="2">
      <t>セッケイ</t>
    </rPh>
    <rPh sb="2" eb="4">
      <t>ギョウム</t>
    </rPh>
    <rPh sb="4" eb="6">
      <t>チャクシュ</t>
    </rPh>
    <phoneticPr fontId="8"/>
  </si>
  <si>
    <t>引渡しから7日以内</t>
    <rPh sb="0" eb="2">
      <t>ヒキワタシ</t>
    </rPh>
    <rPh sb="6" eb="7">
      <t>ニチ</t>
    </rPh>
    <rPh sb="7" eb="9">
      <t>イナイ</t>
    </rPh>
    <phoneticPr fontId="8"/>
  </si>
  <si>
    <t>重要事項説明書</t>
    <rPh sb="0" eb="2">
      <t>じゅうよう</t>
    </rPh>
    <rPh sb="2" eb="4">
      <t>じこう</t>
    </rPh>
    <rPh sb="4" eb="7">
      <t>せつめいしょ</t>
    </rPh>
    <phoneticPr fontId="16" type="Hiragana"/>
  </si>
  <si>
    <t>返納時</t>
    <rPh sb="0" eb="2">
      <t>ヘンノウ</t>
    </rPh>
    <rPh sb="2" eb="3">
      <t>ジ</t>
    </rPh>
    <phoneticPr fontId="8"/>
  </si>
  <si>
    <t>再委託したとき</t>
    <rPh sb="0" eb="3">
      <t>サイイタク</t>
    </rPh>
    <phoneticPr fontId="8"/>
  </si>
  <si>
    <t>第3条</t>
    <rPh sb="0" eb="1">
      <t>ダイ</t>
    </rPh>
    <rPh sb="2" eb="3">
      <t>ジョウ</t>
    </rPh>
    <phoneticPr fontId="8"/>
  </si>
  <si>
    <t>第9条</t>
    <rPh sb="0" eb="1">
      <t>ダイ</t>
    </rPh>
    <rPh sb="2" eb="3">
      <t>ジョウ</t>
    </rPh>
    <phoneticPr fontId="8"/>
  </si>
  <si>
    <t>（</t>
  </si>
  <si>
    <t>※メールで提出された場合は①②のいずれか</t>
    <rPh sb="5" eb="7">
      <t>テイシュツ</t>
    </rPh>
    <rPh sb="10" eb="12">
      <t>バアイ</t>
    </rPh>
    <phoneticPr fontId="39"/>
  </si>
  <si>
    <t>第25条</t>
    <rPh sb="0" eb="1">
      <t>ダイ</t>
    </rPh>
    <rPh sb="3" eb="4">
      <t>ジョウ</t>
    </rPh>
    <phoneticPr fontId="8"/>
  </si>
  <si>
    <t>第26条</t>
    <rPh sb="0" eb="1">
      <t>ダイ</t>
    </rPh>
    <rPh sb="3" eb="4">
      <t>ジョウ</t>
    </rPh>
    <phoneticPr fontId="8"/>
  </si>
  <si>
    <t>（発注者職氏名）</t>
    <rPh sb="1" eb="4">
      <t>ハッチュウシャ</t>
    </rPh>
    <rPh sb="4" eb="5">
      <t>ショク</t>
    </rPh>
    <rPh sb="5" eb="7">
      <t>シメイ</t>
    </rPh>
    <phoneticPr fontId="58"/>
  </si>
  <si>
    <t>内　　　　　　容</t>
    <rPh sb="0" eb="1">
      <t>ウチ</t>
    </rPh>
    <rPh sb="7" eb="8">
      <t>カタチ</t>
    </rPh>
    <phoneticPr fontId="39"/>
  </si>
  <si>
    <t>業務場所</t>
    <rPh sb="0" eb="2">
      <t>ギョウム</t>
    </rPh>
    <rPh sb="2" eb="4">
      <t>バショ</t>
    </rPh>
    <phoneticPr fontId="58"/>
  </si>
  <si>
    <t>※個別の情報は各シートで入力してください。</t>
    <rPh sb="1" eb="3">
      <t>コベツ</t>
    </rPh>
    <rPh sb="4" eb="6">
      <t>ジョウホウ</t>
    </rPh>
    <rPh sb="7" eb="8">
      <t>カク</t>
    </rPh>
    <rPh sb="12" eb="14">
      <t>ニュウリョク</t>
    </rPh>
    <phoneticPr fontId="8"/>
  </si>
  <si>
    <t>※日付は自動で入力される（入力日）ので、変更したいときは直接入力してください。</t>
    <rPh sb="1" eb="3">
      <t>ヒヅケ</t>
    </rPh>
    <rPh sb="4" eb="6">
      <t>ジドウ</t>
    </rPh>
    <rPh sb="7" eb="9">
      <t>ニュウリョク</t>
    </rPh>
    <rPh sb="13" eb="15">
      <t>ニュウリョク</t>
    </rPh>
    <rPh sb="15" eb="16">
      <t>ビ</t>
    </rPh>
    <rPh sb="20" eb="22">
      <t>ヘンコウ</t>
    </rPh>
    <rPh sb="28" eb="30">
      <t>チョクセツ</t>
    </rPh>
    <rPh sb="30" eb="32">
      <t>ニュウリョク</t>
    </rPh>
    <phoneticPr fontId="8"/>
  </si>
  <si>
    <t>重要事項説明書について多少追記</t>
    <rPh sb="0" eb="2">
      <t>ジュウヨウ</t>
    </rPh>
    <rPh sb="2" eb="4">
      <t>ジコウ</t>
    </rPh>
    <rPh sb="4" eb="7">
      <t>セツメイショ</t>
    </rPh>
    <rPh sb="11" eb="13">
      <t>タショウ</t>
    </rPh>
    <rPh sb="13" eb="15">
      <t>ツイキ</t>
    </rPh>
    <phoneticPr fontId="8"/>
  </si>
  <si>
    <t>説明を受ける者</t>
    <rPh sb="0" eb="2">
      <t>せつめい</t>
    </rPh>
    <rPh sb="3" eb="4">
      <t>う</t>
    </rPh>
    <rPh sb="6" eb="7">
      <t>しゃ</t>
    </rPh>
    <phoneticPr fontId="16" type="Hiragana"/>
  </si>
  <si>
    <t>(当該工の請負総額：消費税別)</t>
    <rPh sb="13" eb="14">
      <t>ベツ</t>
    </rPh>
    <phoneticPr fontId="8"/>
  </si>
  <si>
    <t>○○工事</t>
    <rPh sb="2" eb="4">
      <t>コウジ</t>
    </rPh>
    <phoneticPr fontId="8"/>
  </si>
  <si>
    <t>出来形</t>
    <rPh sb="0" eb="2">
      <t>デキ</t>
    </rPh>
    <rPh sb="2" eb="3">
      <t>ガタ</t>
    </rPh>
    <phoneticPr fontId="58"/>
  </si>
  <si>
    <t>指示</t>
  </si>
  <si>
    <t xml:space="preserve">   〔Ⅰ〕工事工程状況（計画・実施）</t>
    <rPh sb="6" eb="8">
      <t>コウジ</t>
    </rPh>
    <rPh sb="8" eb="10">
      <t>コウテイ</t>
    </rPh>
    <phoneticPr fontId="8"/>
  </si>
  <si>
    <t>委託業務着手年月日</t>
    <rPh sb="4" eb="6">
      <t>チャクシュ</t>
    </rPh>
    <phoneticPr fontId="8"/>
  </si>
  <si>
    <t>（契約締結後14日以内）</t>
    <rPh sb="1" eb="3">
      <t>ケイヤク</t>
    </rPh>
    <rPh sb="3" eb="5">
      <t>テイケツ</t>
    </rPh>
    <rPh sb="5" eb="6">
      <t>ゴ</t>
    </rPh>
    <rPh sb="8" eb="9">
      <t>ニチ</t>
    </rPh>
    <rPh sb="9" eb="11">
      <t>イナイ</t>
    </rPh>
    <phoneticPr fontId="8"/>
  </si>
  <si>
    <t>契約前であること</t>
    <rPh sb="0" eb="2">
      <t>けいやく</t>
    </rPh>
    <rPh sb="2" eb="3">
      <t>まえ</t>
    </rPh>
    <phoneticPr fontId="16" type="Hiragana"/>
  </si>
  <si>
    <t>ver.1.00</t>
  </si>
  <si>
    <t>国、県の様式を参考に、受注者から発注者への文書の作成を省力化、効率化するために作成</t>
    <rPh sb="0" eb="1">
      <t>クニ</t>
    </rPh>
    <rPh sb="2" eb="3">
      <t>ケン</t>
    </rPh>
    <rPh sb="4" eb="6">
      <t>ヨウシキ</t>
    </rPh>
    <rPh sb="7" eb="9">
      <t>サンコウ</t>
    </rPh>
    <rPh sb="11" eb="14">
      <t>ジュチュウシャ</t>
    </rPh>
    <rPh sb="16" eb="18">
      <t>ハッチュウ</t>
    </rPh>
    <rPh sb="21" eb="23">
      <t>ブンショ</t>
    </rPh>
    <phoneticPr fontId="39"/>
  </si>
  <si>
    <t>監理業務</t>
    <rPh sb="0" eb="2">
      <t>カンリ</t>
    </rPh>
    <rPh sb="2" eb="4">
      <t>ギョウム</t>
    </rPh>
    <phoneticPr fontId="39"/>
  </si>
  <si>
    <t>撤去</t>
    <rPh sb="0" eb="2">
      <t>テッキョ</t>
    </rPh>
    <phoneticPr fontId="39"/>
  </si>
  <si>
    <t>監理・設計監理</t>
    <rPh sb="0" eb="2">
      <t>カンリ</t>
    </rPh>
    <rPh sb="3" eb="5">
      <t>セッケイ</t>
    </rPh>
    <rPh sb="5" eb="7">
      <t>カンリ</t>
    </rPh>
    <phoneticPr fontId="8"/>
  </si>
  <si>
    <t>建築補修工事</t>
    <rPh sb="0" eb="2">
      <t>ケンチク</t>
    </rPh>
    <rPh sb="2" eb="4">
      <t>ホシュウ</t>
    </rPh>
    <rPh sb="4" eb="6">
      <t>コウジ</t>
    </rPh>
    <phoneticPr fontId="39"/>
  </si>
  <si>
    <t>免税</t>
    <rPh sb="0" eb="2">
      <t>メンゼイ</t>
    </rPh>
    <phoneticPr fontId="8"/>
  </si>
  <si>
    <t>※薄青色の着色部を入力すると、各シートに反映されます。</t>
    <rPh sb="1" eb="2">
      <t>ウス</t>
    </rPh>
    <rPh sb="2" eb="3">
      <t>アオ</t>
    </rPh>
    <rPh sb="3" eb="4">
      <t>イロ</t>
    </rPh>
    <rPh sb="5" eb="7">
      <t>チャクショク</t>
    </rPh>
    <rPh sb="7" eb="8">
      <t>ブ</t>
    </rPh>
    <rPh sb="9" eb="11">
      <t>ニュウリョク</t>
    </rPh>
    <rPh sb="15" eb="16">
      <t>カク</t>
    </rPh>
    <rPh sb="20" eb="22">
      <t>ハンエイ</t>
    </rPh>
    <phoneticPr fontId="8"/>
  </si>
  <si>
    <t>※薄緑色の着色部はドロップダウンリストから選択してください。</t>
    <rPh sb="1" eb="2">
      <t>ウス</t>
    </rPh>
    <rPh sb="2" eb="3">
      <t>ミドリ</t>
    </rPh>
    <rPh sb="3" eb="4">
      <t>イロ</t>
    </rPh>
    <rPh sb="5" eb="7">
      <t>チャクショク</t>
    </rPh>
    <rPh sb="7" eb="8">
      <t>ブ</t>
    </rPh>
    <rPh sb="21" eb="23">
      <t>センタク</t>
    </rPh>
    <phoneticPr fontId="8"/>
  </si>
  <si>
    <t>工　事　概　略　工　程　表</t>
    <rPh sb="0" eb="1">
      <t>コウ</t>
    </rPh>
    <rPh sb="2" eb="3">
      <t>コト</t>
    </rPh>
    <rPh sb="4" eb="5">
      <t>オオムネ</t>
    </rPh>
    <rPh sb="6" eb="7">
      <t>リャク</t>
    </rPh>
    <rPh sb="8" eb="9">
      <t>コウ</t>
    </rPh>
    <rPh sb="10" eb="11">
      <t>ホド</t>
    </rPh>
    <rPh sb="12" eb="13">
      <t>オモテ</t>
    </rPh>
    <phoneticPr fontId="39"/>
  </si>
  <si>
    <t>係長</t>
    <rPh sb="0" eb="2">
      <t>カカリチョウ</t>
    </rPh>
    <phoneticPr fontId="39"/>
  </si>
  <si>
    <t>課長</t>
    <rPh sb="0" eb="2">
      <t>カチョウ</t>
    </rPh>
    <phoneticPr fontId="39"/>
  </si>
  <si>
    <t>受理</t>
    <rPh sb="0" eb="2">
      <t>ジュリ</t>
    </rPh>
    <phoneticPr fontId="39"/>
  </si>
  <si>
    <t>概略工事工程表</t>
    <rPh sb="0" eb="2">
      <t>ガイリャク</t>
    </rPh>
    <rPh sb="2" eb="4">
      <t>コウジ</t>
    </rPh>
    <rPh sb="4" eb="7">
      <t>コウテイヒョウ</t>
    </rPh>
    <phoneticPr fontId="8"/>
  </si>
  <si>
    <t>発議日</t>
    <rPh sb="0" eb="2">
      <t>ハツギ</t>
    </rPh>
    <rPh sb="2" eb="3">
      <t>ビ</t>
    </rPh>
    <phoneticPr fontId="39"/>
  </si>
  <si>
    <t>受付印を押印し副本返却</t>
    <rPh sb="0" eb="3">
      <t>ウケツケイン</t>
    </rPh>
    <rPh sb="4" eb="6">
      <t>オウイン</t>
    </rPh>
    <rPh sb="7" eb="9">
      <t>フクホン</t>
    </rPh>
    <rPh sb="9" eb="11">
      <t>ヘンキャク</t>
    </rPh>
    <phoneticPr fontId="39"/>
  </si>
  <si>
    <t>至</t>
    <rPh sb="0" eb="1">
      <t>イタ</t>
    </rPh>
    <phoneticPr fontId="39"/>
  </si>
  <si>
    <t>業務に関する承諾・協議書、業務に関する提出・報告書を追加</t>
    <rPh sb="0" eb="2">
      <t>ギョウム</t>
    </rPh>
    <rPh sb="3" eb="4">
      <t>カン</t>
    </rPh>
    <rPh sb="6" eb="8">
      <t>ショウダク</t>
    </rPh>
    <rPh sb="9" eb="11">
      <t>キョウギ</t>
    </rPh>
    <rPh sb="11" eb="12">
      <t>ショ</t>
    </rPh>
    <rPh sb="13" eb="15">
      <t>ギョウム</t>
    </rPh>
    <rPh sb="16" eb="17">
      <t>カン</t>
    </rPh>
    <rPh sb="19" eb="21">
      <t>テイシュツ</t>
    </rPh>
    <rPh sb="22" eb="25">
      <t>ホウコクショ</t>
    </rPh>
    <rPh sb="26" eb="28">
      <t>ツイカ</t>
    </rPh>
    <phoneticPr fontId="39"/>
  </si>
  <si>
    <t>ファイル形式をExcel97-2003ﾌﾞｯｸからExcelﾌﾞｯｸからExcelﾌﾞｯｸに変更</t>
    <rPh sb="4" eb="6">
      <t>ケイシキ</t>
    </rPh>
    <rPh sb="46" eb="48">
      <t>ヘンコウ</t>
    </rPh>
    <phoneticPr fontId="39"/>
  </si>
  <si>
    <t>葉、その他添付図書</t>
    <rPh sb="0" eb="1">
      <t>ハ</t>
    </rPh>
    <rPh sb="4" eb="5">
      <t>タ</t>
    </rPh>
    <rPh sb="5" eb="7">
      <t>テンプ</t>
    </rPh>
    <rPh sb="7" eb="9">
      <t>トショ</t>
    </rPh>
    <phoneticPr fontId="39"/>
  </si>
  <si>
    <t>令和〇年〇月〇日　付をもって、業務が完了しましたので、通知します。</t>
    <rPh sb="0" eb="2">
      <t>レイワ</t>
    </rPh>
    <rPh sb="3" eb="4">
      <t>ネン</t>
    </rPh>
    <rPh sb="5" eb="6">
      <t>ガツ</t>
    </rPh>
    <rPh sb="7" eb="8">
      <t>ニチ</t>
    </rPh>
    <phoneticPr fontId="8"/>
  </si>
  <si>
    <t>No.4業務再委託通知書の名称更新（契約約款12条による）及び文章更新</t>
    <rPh sb="4" eb="6">
      <t>ギョウム</t>
    </rPh>
    <rPh sb="6" eb="7">
      <t>サイ</t>
    </rPh>
    <rPh sb="7" eb="9">
      <t>イタク</t>
    </rPh>
    <rPh sb="9" eb="11">
      <t>ツウチ</t>
    </rPh>
    <rPh sb="11" eb="12">
      <t>ショ</t>
    </rPh>
    <rPh sb="13" eb="15">
      <t>メイ</t>
    </rPh>
    <rPh sb="15" eb="17">
      <t>コウシン</t>
    </rPh>
    <rPh sb="18" eb="20">
      <t>ケイヤク</t>
    </rPh>
    <rPh sb="20" eb="22">
      <t>ヤッカン</t>
    </rPh>
    <rPh sb="24" eb="25">
      <t>ジョウ</t>
    </rPh>
    <rPh sb="29" eb="30">
      <t>オヨ</t>
    </rPh>
    <rPh sb="31" eb="33">
      <t>ブンショウ</t>
    </rPh>
    <rPh sb="33" eb="35">
      <t>コウシン</t>
    </rPh>
    <phoneticPr fontId="8"/>
  </si>
  <si>
    <t>設計変更に係る協議書等の整理表</t>
    <rPh sb="0" eb="2">
      <t>セッケイ</t>
    </rPh>
    <rPh sb="2" eb="4">
      <t>ヘンコウ</t>
    </rPh>
    <rPh sb="5" eb="6">
      <t>カカ</t>
    </rPh>
    <rPh sb="7" eb="9">
      <t>キョウギ</t>
    </rPh>
    <rPh sb="9" eb="10">
      <t>ショ</t>
    </rPh>
    <rPh sb="10" eb="11">
      <t>トウ</t>
    </rPh>
    <rPh sb="12" eb="14">
      <t>セイリ</t>
    </rPh>
    <rPh sb="14" eb="15">
      <t>ヒョウ</t>
    </rPh>
    <phoneticPr fontId="39"/>
  </si>
  <si>
    <t>概算増減額
（千円）</t>
    <rPh sb="0" eb="2">
      <t>ガイサン</t>
    </rPh>
    <rPh sb="2" eb="4">
      <t>ゾウゲン</t>
    </rPh>
    <rPh sb="4" eb="5">
      <t>ガク</t>
    </rPh>
    <rPh sb="7" eb="9">
      <t>センエン</t>
    </rPh>
    <phoneticPr fontId="39"/>
  </si>
  <si>
    <t>令和</t>
    <rPh sb="0" eb="2">
      <t>レイワ</t>
    </rPh>
    <phoneticPr fontId="39"/>
  </si>
  <si>
    <t>累計額
（千円）</t>
    <rPh sb="0" eb="2">
      <t>ルイケイ</t>
    </rPh>
    <rPh sb="2" eb="3">
      <t>ガク</t>
    </rPh>
    <rPh sb="5" eb="7">
      <t>センエン</t>
    </rPh>
    <phoneticPr fontId="39"/>
  </si>
  <si>
    <t>備考</t>
    <rPh sb="0" eb="2">
      <t>ビコウ</t>
    </rPh>
    <phoneticPr fontId="39"/>
  </si>
  <si>
    <t>年号の修正</t>
    <rPh sb="0" eb="2">
      <t>ネンゴウ</t>
    </rPh>
    <rPh sb="3" eb="5">
      <t>シュウセイ</t>
    </rPh>
    <phoneticPr fontId="8"/>
  </si>
  <si>
    <t>調査職員はスキャンしてフォルダ保存</t>
    <rPh sb="0" eb="2">
      <t>チョウサ</t>
    </rPh>
    <rPh sb="2" eb="4">
      <t>ショクイン</t>
    </rPh>
    <rPh sb="15" eb="17">
      <t>ホゾン</t>
    </rPh>
    <phoneticPr fontId="39"/>
  </si>
  <si>
    <t>進捗状況確認</t>
    <rPh sb="0" eb="2">
      <t>シンチョク</t>
    </rPh>
    <rPh sb="2" eb="4">
      <t>ジョウキョウ</t>
    </rPh>
    <rPh sb="4" eb="6">
      <t>カクニン</t>
    </rPh>
    <phoneticPr fontId="39"/>
  </si>
  <si>
    <r>
      <t>業　務　再　委　託　</t>
    </r>
    <r>
      <rPr>
        <sz val="14"/>
        <color auto="1"/>
        <rFont val="ＭＳ 明朝"/>
      </rPr>
      <t>承　諾　願　兼　通　知　書</t>
    </r>
    <rPh sb="10" eb="11">
      <t>ショウ</t>
    </rPh>
    <rPh sb="12" eb="13">
      <t>ムベ</t>
    </rPh>
    <rPh sb="14" eb="15">
      <t>ネガイ</t>
    </rPh>
    <rPh sb="16" eb="17">
      <t>ケン</t>
    </rPh>
    <phoneticPr fontId="8"/>
  </si>
  <si>
    <t>ver.3.00</t>
  </si>
  <si>
    <t>倉吉市長　広田 一恭</t>
    <rPh sb="0" eb="2">
      <t>クラヨシ</t>
    </rPh>
    <rPh sb="2" eb="4">
      <t>シチョウ</t>
    </rPh>
    <rPh sb="5" eb="7">
      <t>ヒロタ</t>
    </rPh>
    <rPh sb="8" eb="9">
      <t>ハジメ</t>
    </rPh>
    <rPh sb="9" eb="10">
      <t>ヤスシ</t>
    </rPh>
    <phoneticPr fontId="8"/>
  </si>
  <si>
    <t>業務打合せ簿</t>
    <rPh sb="0" eb="2">
      <t>ギョウム</t>
    </rPh>
    <rPh sb="2" eb="4">
      <t>ウチアワ</t>
    </rPh>
    <rPh sb="5" eb="6">
      <t>ボ</t>
    </rPh>
    <phoneticPr fontId="8"/>
  </si>
  <si>
    <t>発議者</t>
    <rPh sb="0" eb="3">
      <t>ハツギシャ</t>
    </rPh>
    <phoneticPr fontId="39"/>
  </si>
  <si>
    <t>発議事項</t>
    <rPh sb="0" eb="2">
      <t>ハツギ</t>
    </rPh>
    <rPh sb="2" eb="4">
      <t>ジコウ</t>
    </rPh>
    <phoneticPr fontId="39"/>
  </si>
  <si>
    <t>処理</t>
    <rPh sb="0" eb="2">
      <t>ショリ</t>
    </rPh>
    <phoneticPr fontId="39"/>
  </si>
  <si>
    <t>回答</t>
    <rPh sb="0" eb="2">
      <t>カイトウ</t>
    </rPh>
    <phoneticPr fontId="39"/>
  </si>
  <si>
    <t>発注者</t>
    <rPh sb="0" eb="3">
      <t>ハッチュウシャ</t>
    </rPh>
    <phoneticPr fontId="39"/>
  </si>
  <si>
    <t>上記について</t>
  </si>
  <si>
    <t>令和〇年〇月〇日</t>
    <rPh sb="0" eb="2">
      <t>レイワ</t>
    </rPh>
    <rPh sb="3" eb="4">
      <t>ネン</t>
    </rPh>
    <rPh sb="5" eb="6">
      <t>ガツ</t>
    </rPh>
    <rPh sb="7" eb="8">
      <t>ニチ</t>
    </rPh>
    <phoneticPr fontId="58"/>
  </si>
  <si>
    <t>指示</t>
    <rPh sb="0" eb="2">
      <t>シジ</t>
    </rPh>
    <phoneticPr fontId="39"/>
  </si>
  <si>
    <t>発注課
（合議）</t>
    <rPh sb="0" eb="2">
      <t>ハッチュウ</t>
    </rPh>
    <rPh sb="2" eb="3">
      <t>カ</t>
    </rPh>
    <rPh sb="5" eb="7">
      <t>ゴウギ</t>
    </rPh>
    <phoneticPr fontId="39"/>
  </si>
  <si>
    <t>取付</t>
    <rPh sb="0" eb="2">
      <t>トリツ</t>
    </rPh>
    <phoneticPr fontId="39"/>
  </si>
  <si>
    <t>受注者</t>
  </si>
  <si>
    <t>業務出来形部分確認願</t>
    <rPh sb="0" eb="2">
      <t>ギョウム</t>
    </rPh>
    <rPh sb="2" eb="4">
      <t>デキ</t>
    </rPh>
    <rPh sb="4" eb="5">
      <t>ガタ</t>
    </rPh>
    <rPh sb="5" eb="7">
      <t>ブブン</t>
    </rPh>
    <rPh sb="7" eb="9">
      <t>カクニン</t>
    </rPh>
    <rPh sb="9" eb="10">
      <t>ネガ</t>
    </rPh>
    <phoneticPr fontId="8"/>
  </si>
  <si>
    <t>協議</t>
    <rPh sb="0" eb="2">
      <t>キョウギ</t>
    </rPh>
    <phoneticPr fontId="39"/>
  </si>
  <si>
    <t>指定部分完了年月日</t>
    <rPh sb="0" eb="2">
      <t>シテイ</t>
    </rPh>
    <rPh sb="2" eb="4">
      <t>ブブン</t>
    </rPh>
    <phoneticPr fontId="8"/>
  </si>
  <si>
    <t>提出</t>
    <rPh sb="0" eb="2">
      <t>テイシュツ</t>
    </rPh>
    <phoneticPr fontId="39"/>
  </si>
  <si>
    <t>報告</t>
    <rPh sb="0" eb="2">
      <t>ホウコク</t>
    </rPh>
    <phoneticPr fontId="39"/>
  </si>
  <si>
    <t>令和5年10月11日(水)</t>
    <rPh sb="0" eb="2">
      <t>レイワ</t>
    </rPh>
    <rPh sb="3" eb="4">
      <t>トシ</t>
    </rPh>
    <rPh sb="6" eb="7">
      <t>ツキ</t>
    </rPh>
    <rPh sb="9" eb="10">
      <t>ヒ</t>
    </rPh>
    <rPh sb="11" eb="12">
      <t>スイ</t>
    </rPh>
    <phoneticPr fontId="8"/>
  </si>
  <si>
    <t>建築住宅課
（合議）</t>
    <rPh sb="0" eb="2">
      <t>ケンチク</t>
    </rPh>
    <rPh sb="2" eb="5">
      <t>ジュウタクカ</t>
    </rPh>
    <rPh sb="7" eb="9">
      <t>ゴウギ</t>
    </rPh>
    <phoneticPr fontId="39"/>
  </si>
  <si>
    <t>概算増減額</t>
    <rPh sb="0" eb="2">
      <t>ガイサン</t>
    </rPh>
    <rPh sb="2" eb="5">
      <t>ゾウゲンガク</t>
    </rPh>
    <phoneticPr fontId="39"/>
  </si>
  <si>
    <t>■</t>
  </si>
  <si>
    <t>業務工程表</t>
    <rPh sb="0" eb="2">
      <t>ギョウム</t>
    </rPh>
    <rPh sb="2" eb="5">
      <t>コウテイヒョウ</t>
    </rPh>
    <phoneticPr fontId="39"/>
  </si>
  <si>
    <t>調査職員</t>
    <rPh sb="0" eb="2">
      <t>チョウサ</t>
    </rPh>
    <rPh sb="2" eb="4">
      <t>ショクイン</t>
    </rPh>
    <phoneticPr fontId="39"/>
  </si>
  <si>
    <t>工事名称</t>
    <rPh sb="0" eb="2">
      <t>コウジ</t>
    </rPh>
    <rPh sb="2" eb="4">
      <t>メイショウ</t>
    </rPh>
    <phoneticPr fontId="39"/>
  </si>
  <si>
    <t>工事場所</t>
    <rPh sb="0" eb="2">
      <t>コウジ</t>
    </rPh>
    <rPh sb="2" eb="4">
      <t>バショ</t>
    </rPh>
    <phoneticPr fontId="39"/>
  </si>
  <si>
    <t>工事工期</t>
    <rPh sb="0" eb="2">
      <t>コウジ</t>
    </rPh>
    <rPh sb="2" eb="4">
      <t>コウキ</t>
    </rPh>
    <phoneticPr fontId="39"/>
  </si>
  <si>
    <t>自</t>
    <rPh sb="0" eb="1">
      <t>ジ</t>
    </rPh>
    <phoneticPr fontId="39"/>
  </si>
  <si>
    <t>内容を契約書等と照査</t>
    <rPh sb="0" eb="2">
      <t>ナイヨウ</t>
    </rPh>
    <rPh sb="6" eb="7">
      <t>トウ</t>
    </rPh>
    <rPh sb="8" eb="10">
      <t>ショウサ</t>
    </rPh>
    <phoneticPr fontId="39"/>
  </si>
  <si>
    <t>業　務　内　容</t>
    <rPh sb="0" eb="1">
      <t>ギョウ</t>
    </rPh>
    <rPh sb="2" eb="3">
      <t>ツトム</t>
    </rPh>
    <rPh sb="4" eb="5">
      <t>ナイ</t>
    </rPh>
    <rPh sb="6" eb="7">
      <t>カタチ</t>
    </rPh>
    <phoneticPr fontId="39"/>
  </si>
  <si>
    <t>4月</t>
    <rPh sb="1" eb="2">
      <t>ガツ</t>
    </rPh>
    <phoneticPr fontId="39"/>
  </si>
  <si>
    <t>11月</t>
  </si>
  <si>
    <t>契約書と整合すること</t>
    <rPh sb="0" eb="3">
      <t>ケイヤクショ</t>
    </rPh>
    <rPh sb="4" eb="6">
      <t>セイゴウ</t>
    </rPh>
    <phoneticPr fontId="8"/>
  </si>
  <si>
    <t>8月</t>
  </si>
  <si>
    <t>10月</t>
  </si>
  <si>
    <t>1月</t>
  </si>
  <si>
    <t>2月</t>
  </si>
  <si>
    <t>所管課</t>
    <rPh sb="0" eb="3">
      <t>ショカンカ</t>
    </rPh>
    <phoneticPr fontId="39"/>
  </si>
  <si>
    <t>6/16起工</t>
  </si>
  <si>
    <t>請負代金額</t>
    <rPh sb="0" eb="2">
      <t>ウケオイ</t>
    </rPh>
    <rPh sb="2" eb="4">
      <t>ダイキン</t>
    </rPh>
    <rPh sb="4" eb="5">
      <t>ガク</t>
    </rPh>
    <phoneticPr fontId="58"/>
  </si>
  <si>
    <t>7/4入札</t>
  </si>
  <si>
    <t>業務打合せ簿添付書類</t>
    <rPh sb="0" eb="2">
      <t>ギョウム</t>
    </rPh>
    <rPh sb="2" eb="4">
      <t>ウチアワ</t>
    </rPh>
    <rPh sb="5" eb="6">
      <t>ボ</t>
    </rPh>
    <rPh sb="6" eb="8">
      <t>テンプ</t>
    </rPh>
    <rPh sb="8" eb="10">
      <t>ショルイ</t>
    </rPh>
    <phoneticPr fontId="8"/>
  </si>
  <si>
    <t>9/1起工</t>
    <rPh sb="3" eb="5">
      <t>キコウ</t>
    </rPh>
    <phoneticPr fontId="39"/>
  </si>
  <si>
    <t>9/19入札</t>
    <rPh sb="4" eb="6">
      <t>ニュウサツ</t>
    </rPh>
    <phoneticPr fontId="39"/>
  </si>
  <si>
    <t>検査</t>
    <rPh sb="0" eb="2">
      <t>ケンサ</t>
    </rPh>
    <phoneticPr fontId="39"/>
  </si>
  <si>
    <t>設計業務</t>
    <rPh sb="0" eb="2">
      <t>セッケイ</t>
    </rPh>
    <rPh sb="2" eb="4">
      <t>ギョウム</t>
    </rPh>
    <phoneticPr fontId="39"/>
  </si>
  <si>
    <t>検査受験</t>
    <rPh sb="0" eb="2">
      <t>ケンサ</t>
    </rPh>
    <rPh sb="2" eb="4">
      <t>ジュケン</t>
    </rPh>
    <phoneticPr fontId="39"/>
  </si>
  <si>
    <t>設置</t>
    <rPh sb="0" eb="2">
      <t>セッチ</t>
    </rPh>
    <phoneticPr fontId="39"/>
  </si>
  <si>
    <t>補修</t>
    <rPh sb="0" eb="2">
      <t>ホシュウ</t>
    </rPh>
    <phoneticPr fontId="39"/>
  </si>
  <si>
    <t>使用、色確認</t>
    <rPh sb="0" eb="2">
      <t>シヨウ</t>
    </rPh>
    <rPh sb="3" eb="4">
      <t>イロ</t>
    </rPh>
    <rPh sb="4" eb="6">
      <t>カクニン</t>
    </rPh>
    <phoneticPr fontId="39"/>
  </si>
  <si>
    <t>共通仕様書</t>
    <rPh sb="0" eb="2">
      <t>キョウツウ</t>
    </rPh>
    <rPh sb="2" eb="5">
      <t>シヨウショ</t>
    </rPh>
    <phoneticPr fontId="8"/>
  </si>
  <si>
    <t>契約締結前までに</t>
    <rPh sb="0" eb="2">
      <t>ケイヤク</t>
    </rPh>
    <rPh sb="2" eb="5">
      <t>テイケツマエ</t>
    </rPh>
    <phoneticPr fontId="8"/>
  </si>
  <si>
    <t>記</t>
    <rPh sb="0" eb="1">
      <t>キ</t>
    </rPh>
    <phoneticPr fontId="8"/>
  </si>
  <si>
    <t>②電子起案で回覧する。</t>
    <rPh sb="1" eb="3">
      <t>デンシ</t>
    </rPh>
    <rPh sb="3" eb="5">
      <t>キアン</t>
    </rPh>
    <rPh sb="6" eb="8">
      <t>カイラン</t>
    </rPh>
    <phoneticPr fontId="39"/>
  </si>
  <si>
    <t>事務所協会か建築士会などで共通のものを作成されているはず。</t>
    <rPh sb="0" eb="3">
      <t>じむしょ</t>
    </rPh>
    <rPh sb="3" eb="5">
      <t>きょうかい</t>
    </rPh>
    <rPh sb="6" eb="9">
      <t>けんちくし</t>
    </rPh>
    <rPh sb="9" eb="10">
      <t>かい</t>
    </rPh>
    <rPh sb="13" eb="15">
      <t>きょうつう</t>
    </rPh>
    <rPh sb="19" eb="21">
      <t>さくせい</t>
    </rPh>
    <phoneticPr fontId="16" type="Hiragana"/>
  </si>
  <si>
    <t>チェックリスト</t>
  </si>
  <si>
    <t>工事監理委託業務履行報告書</t>
    <rPh sb="0" eb="2">
      <t>コウジ</t>
    </rPh>
    <rPh sb="2" eb="4">
      <t>カンリ</t>
    </rPh>
    <rPh sb="4" eb="6">
      <t>イタク</t>
    </rPh>
    <rPh sb="6" eb="8">
      <t>ギョウム</t>
    </rPh>
    <rPh sb="8" eb="10">
      <t>リコウ</t>
    </rPh>
    <rPh sb="10" eb="13">
      <t>ホウコクショ</t>
    </rPh>
    <phoneticPr fontId="39"/>
  </si>
  <si>
    <t>チェック</t>
  </si>
  <si>
    <t>問題はあるか。解決しているか</t>
    <rPh sb="0" eb="2">
      <t>モンダイ</t>
    </rPh>
    <rPh sb="7" eb="9">
      <t>カイケツ</t>
    </rPh>
    <phoneticPr fontId="39"/>
  </si>
  <si>
    <t>提出先</t>
    <rPh sb="0" eb="3">
      <t>テイシュツサキ</t>
    </rPh>
    <phoneticPr fontId="8"/>
  </si>
  <si>
    <t>調査職員保管、業務終了時に発注課へ</t>
    <rPh sb="0" eb="2">
      <t>チョウサ</t>
    </rPh>
    <rPh sb="2" eb="4">
      <t>ショクイン</t>
    </rPh>
    <rPh sb="4" eb="6">
      <t>ホカン</t>
    </rPh>
    <rPh sb="7" eb="9">
      <t>ギョウム</t>
    </rPh>
    <rPh sb="9" eb="11">
      <t>シュウリョウ</t>
    </rPh>
    <rPh sb="11" eb="12">
      <t>ジ</t>
    </rPh>
    <rPh sb="13" eb="15">
      <t>ハッチュウ</t>
    </rPh>
    <rPh sb="15" eb="16">
      <t>カ</t>
    </rPh>
    <phoneticPr fontId="39"/>
  </si>
  <si>
    <t>調査職員へ提出、窓口でチェック受</t>
    <rPh sb="0" eb="2">
      <t>チョウサ</t>
    </rPh>
    <rPh sb="2" eb="4">
      <t>ショクイン</t>
    </rPh>
    <rPh sb="5" eb="7">
      <t>テイシュツ</t>
    </rPh>
    <rPh sb="8" eb="10">
      <t>マドグチ</t>
    </rPh>
    <rPh sb="15" eb="16">
      <t>ウ</t>
    </rPh>
    <phoneticPr fontId="39"/>
  </si>
  <si>
    <t>着手届</t>
    <rPh sb="0" eb="2">
      <t>チャクシュ</t>
    </rPh>
    <rPh sb="2" eb="3">
      <t>トドケ</t>
    </rPh>
    <phoneticPr fontId="39"/>
  </si>
  <si>
    <t>所在地</t>
  </si>
  <si>
    <t>受付印押印</t>
    <rPh sb="0" eb="3">
      <t>ウケツケイン</t>
    </rPh>
    <rPh sb="3" eb="5">
      <t>オウイン</t>
    </rPh>
    <phoneticPr fontId="39"/>
  </si>
  <si>
    <t>発注課決裁</t>
    <rPh sb="0" eb="2">
      <t>ハッチュウ</t>
    </rPh>
    <rPh sb="2" eb="3">
      <t>カ</t>
    </rPh>
    <rPh sb="3" eb="5">
      <t>ケッサイ</t>
    </rPh>
    <phoneticPr fontId="39"/>
  </si>
  <si>
    <t>業務計画書</t>
    <rPh sb="0" eb="2">
      <t>ギョウム</t>
    </rPh>
    <rPh sb="2" eb="5">
      <t>ケイカクショ</t>
    </rPh>
    <phoneticPr fontId="39"/>
  </si>
  <si>
    <t>業務の範囲</t>
    <rPh sb="0" eb="2">
      <t>ギョウム</t>
    </rPh>
    <rPh sb="3" eb="5">
      <t>ハンイ</t>
    </rPh>
    <phoneticPr fontId="8"/>
  </si>
  <si>
    <t>管理技術者選任通知書</t>
    <rPh sb="0" eb="2">
      <t>カンリ</t>
    </rPh>
    <rPh sb="2" eb="5">
      <t>ギジュツシャ</t>
    </rPh>
    <rPh sb="5" eb="7">
      <t>センニン</t>
    </rPh>
    <rPh sb="7" eb="9">
      <t>ツウチ</t>
    </rPh>
    <rPh sb="9" eb="10">
      <t>ショ</t>
    </rPh>
    <phoneticPr fontId="39"/>
  </si>
  <si>
    <t>通常提出は任意である。（提出しない場合は、契約書にも仕様書にも提出義務が記載されていないことを確認すること。）</t>
    <rPh sb="0" eb="2">
      <t>ツウジョウ</t>
    </rPh>
    <rPh sb="2" eb="4">
      <t>テイシュツ</t>
    </rPh>
    <rPh sb="5" eb="7">
      <t>ニンイ</t>
    </rPh>
    <rPh sb="12" eb="14">
      <t>テイシュツ</t>
    </rPh>
    <rPh sb="17" eb="19">
      <t>バアイ</t>
    </rPh>
    <rPh sb="31" eb="33">
      <t>テイシュツ</t>
    </rPh>
    <rPh sb="33" eb="35">
      <t>ギム</t>
    </rPh>
    <rPh sb="36" eb="38">
      <t>キサイ</t>
    </rPh>
    <rPh sb="47" eb="49">
      <t>カクニン</t>
    </rPh>
    <phoneticPr fontId="8"/>
  </si>
  <si>
    <t>内容を契約書等と照査（資格確認）</t>
    <rPh sb="0" eb="2">
      <t>ナイヨウ</t>
    </rPh>
    <rPh sb="6" eb="7">
      <t>トウ</t>
    </rPh>
    <rPh sb="8" eb="10">
      <t>ショウサ</t>
    </rPh>
    <rPh sb="11" eb="13">
      <t>シカク</t>
    </rPh>
    <rPh sb="13" eb="15">
      <t>カクニン</t>
    </rPh>
    <phoneticPr fontId="39"/>
  </si>
  <si>
    <t>監督員を別の人にする場合は追加記載</t>
    <rPh sb="0" eb="2">
      <t>カントク</t>
    </rPh>
    <rPh sb="2" eb="3">
      <t>イン</t>
    </rPh>
    <rPh sb="4" eb="5">
      <t>ベツ</t>
    </rPh>
    <rPh sb="6" eb="7">
      <t>ヒト</t>
    </rPh>
    <rPh sb="10" eb="12">
      <t>バアイ</t>
    </rPh>
    <rPh sb="13" eb="15">
      <t>ツイカ</t>
    </rPh>
    <rPh sb="15" eb="17">
      <t>キサイ</t>
    </rPh>
    <phoneticPr fontId="39"/>
  </si>
  <si>
    <t>契約日以降７日以内が提出日</t>
    <rPh sb="0" eb="3">
      <t>ケイヤクビ</t>
    </rPh>
    <rPh sb="3" eb="5">
      <t>イコウ</t>
    </rPh>
    <rPh sb="6" eb="7">
      <t>ニチ</t>
    </rPh>
    <rPh sb="7" eb="9">
      <t>イナイ</t>
    </rPh>
    <rPh sb="10" eb="13">
      <t>テイシュツビ</t>
    </rPh>
    <phoneticPr fontId="39"/>
  </si>
  <si>
    <t>共通チェック</t>
    <rPh sb="0" eb="2">
      <t>キョウツウ</t>
    </rPh>
    <phoneticPr fontId="8"/>
  </si>
  <si>
    <t>着手届(任意)</t>
    <rPh sb="0" eb="2">
      <t>チャクシュ</t>
    </rPh>
    <rPh sb="2" eb="3">
      <t>トドケ</t>
    </rPh>
    <rPh sb="4" eb="6">
      <t>ニンイ</t>
    </rPh>
    <phoneticPr fontId="39"/>
  </si>
  <si>
    <t>印刷は白黒モードとし、セルの注視用の色は印刷しないこと。</t>
    <rPh sb="0" eb="2">
      <t>インサツ</t>
    </rPh>
    <rPh sb="3" eb="5">
      <t>シロクロ</t>
    </rPh>
    <rPh sb="14" eb="16">
      <t>チュウシ</t>
    </rPh>
    <rPh sb="16" eb="17">
      <t>ヨウ</t>
    </rPh>
    <rPh sb="18" eb="19">
      <t>イロ</t>
    </rPh>
    <rPh sb="20" eb="22">
      <t>インサツ</t>
    </rPh>
    <phoneticPr fontId="8"/>
  </si>
  <si>
    <t>設計業務共通仕様書第1102条第10項に定める担当技術者のことか？</t>
    <rPh sb="0" eb="2">
      <t>セッケイ</t>
    </rPh>
    <rPh sb="2" eb="4">
      <t>ギョウム</t>
    </rPh>
    <rPh sb="4" eb="6">
      <t>キョウツウ</t>
    </rPh>
    <rPh sb="6" eb="9">
      <t>シヨウショ</t>
    </rPh>
    <rPh sb="9" eb="10">
      <t>ダイ</t>
    </rPh>
    <rPh sb="14" eb="15">
      <t>ジョウ</t>
    </rPh>
    <rPh sb="15" eb="16">
      <t>ダイ</t>
    </rPh>
    <rPh sb="18" eb="19">
      <t>コウ</t>
    </rPh>
    <rPh sb="20" eb="21">
      <t>サダ</t>
    </rPh>
    <rPh sb="23" eb="25">
      <t>タントウ</t>
    </rPh>
    <rPh sb="25" eb="28">
      <t>ギジュツシャ</t>
    </rPh>
    <phoneticPr fontId="8"/>
  </si>
  <si>
    <t>参考資料</t>
    <rPh sb="0" eb="2">
      <t>さんこう</t>
    </rPh>
    <rPh sb="2" eb="4">
      <t>しりょう</t>
    </rPh>
    <phoneticPr fontId="16" type="Hiragana"/>
  </si>
  <si>
    <r>
      <t>指 定 部 分 業</t>
    </r>
    <r>
      <rPr>
        <sz val="14"/>
        <color indexed="8"/>
        <rFont val="ＭＳ 明朝"/>
      </rPr>
      <t xml:space="preserve"> 務 完 了 通 知 書</t>
    </r>
    <rPh sb="0" eb="1">
      <t>ユビ</t>
    </rPh>
    <rPh sb="2" eb="3">
      <t>サダ</t>
    </rPh>
    <rPh sb="4" eb="5">
      <t>ブ</t>
    </rPh>
    <rPh sb="6" eb="7">
      <t>フン</t>
    </rPh>
    <phoneticPr fontId="8"/>
  </si>
  <si>
    <t>令和〇年〇月〇日　付をもって、指定部分の業務が完了しましたので、通知します。</t>
    <rPh sb="0" eb="2">
      <t>レイワ</t>
    </rPh>
    <rPh sb="3" eb="4">
      <t>ネン</t>
    </rPh>
    <rPh sb="5" eb="6">
      <t>ガツ</t>
    </rPh>
    <rPh sb="7" eb="8">
      <t>ニチ</t>
    </rPh>
    <rPh sb="15" eb="17">
      <t>シテイ</t>
    </rPh>
    <rPh sb="17" eb="19">
      <t>ブブン</t>
    </rPh>
    <phoneticPr fontId="8"/>
  </si>
  <si>
    <t>指定部分の業務を完了したとき</t>
    <rPh sb="0" eb="2">
      <t>シテイ</t>
    </rPh>
    <rPh sb="2" eb="4">
      <t>ブブン</t>
    </rPh>
    <rPh sb="5" eb="7">
      <t>ギョウム</t>
    </rPh>
    <rPh sb="8" eb="10">
      <t>カンリョウ</t>
    </rPh>
    <phoneticPr fontId="8"/>
  </si>
  <si>
    <t>指定部分業務完了通知を作った</t>
    <rPh sb="0" eb="2">
      <t>シテイ</t>
    </rPh>
    <rPh sb="2" eb="4">
      <t>ブブン</t>
    </rPh>
    <rPh sb="4" eb="6">
      <t>ギョウム</t>
    </rPh>
    <rPh sb="6" eb="8">
      <t>カンリョウ</t>
    </rPh>
    <rPh sb="8" eb="10">
      <t>ツウチ</t>
    </rPh>
    <rPh sb="11" eb="12">
      <t>ツク</t>
    </rPh>
    <phoneticPr fontId="8"/>
  </si>
  <si>
    <t>業種</t>
  </si>
  <si>
    <t>設計金額（税込み）</t>
  </si>
  <si>
    <t>案件名称</t>
  </si>
  <si>
    <t>（約款第27条関係）</t>
    <rPh sb="1" eb="3">
      <t>ヤッカン</t>
    </rPh>
    <rPh sb="3" eb="4">
      <t>ダイ</t>
    </rPh>
    <rPh sb="6" eb="7">
      <t>ジョウ</t>
    </rPh>
    <rPh sb="7" eb="9">
      <t>カンケイ</t>
    </rPh>
    <phoneticPr fontId="39"/>
  </si>
  <si>
    <t>契約金額（税込み）</t>
  </si>
  <si>
    <t>契約者・事業所名</t>
  </si>
  <si>
    <t>○○</t>
  </si>
  <si>
    <t/>
  </si>
  <si>
    <t>代表者</t>
  </si>
  <si>
    <t>依頼元情報-担当課（コード）</t>
  </si>
  <si>
    <t>依頼元情報-担当課</t>
  </si>
  <si>
    <t>履行状況報告書のチェックに画像を追加</t>
    <rPh sb="0" eb="2">
      <t>リコウ</t>
    </rPh>
    <rPh sb="2" eb="4">
      <t>ジョウキョウ</t>
    </rPh>
    <rPh sb="4" eb="7">
      <t>ホウコクショ</t>
    </rPh>
    <rPh sb="13" eb="15">
      <t>ガゾウ</t>
    </rPh>
    <rPh sb="16" eb="18">
      <t>ツイカ</t>
    </rPh>
    <phoneticPr fontId="8"/>
  </si>
  <si>
    <t>代表者氏名</t>
    <rPh sb="0" eb="3">
      <t>ダイヒョウシャ</t>
    </rPh>
    <rPh sb="3" eb="5">
      <t>シメイ</t>
    </rPh>
    <phoneticPr fontId="39"/>
  </si>
  <si>
    <t>令和5年11月1日(水)</t>
    <rPh sb="0" eb="12">
      <t>キョウ</t>
    </rPh>
    <phoneticPr fontId="8"/>
  </si>
  <si>
    <t>（内指定部分）</t>
    <rPh sb="1" eb="2">
      <t>ウチ</t>
    </rPh>
    <rPh sb="2" eb="4">
      <t>シテイ</t>
    </rPh>
    <rPh sb="4" eb="6">
      <t>ブブン</t>
    </rPh>
    <phoneticPr fontId="8"/>
  </si>
  <si>
    <t>基本情報について、同一フォルダ内の「契約台帳」「執行報告」のデータから自動更新するようにした。</t>
    <rPh sb="0" eb="2">
      <t>キホン</t>
    </rPh>
    <rPh sb="2" eb="4">
      <t>ジョウホウ</t>
    </rPh>
    <rPh sb="9" eb="11">
      <t>ドウイツ</t>
    </rPh>
    <rPh sb="15" eb="16">
      <t>ナイ</t>
    </rPh>
    <rPh sb="18" eb="20">
      <t>ケイヤク</t>
    </rPh>
    <rPh sb="20" eb="22">
      <t>ダイチョウ</t>
    </rPh>
    <rPh sb="24" eb="26">
      <t>シッコウ</t>
    </rPh>
    <rPh sb="26" eb="28">
      <t>ホウコク</t>
    </rPh>
    <rPh sb="35" eb="37">
      <t>ジドウ</t>
    </rPh>
    <rPh sb="37" eb="39">
      <t>コウシン</t>
    </rPh>
    <phoneticPr fontId="8"/>
  </si>
  <si>
    <t>令和6年2月3日(土)</t>
    <rPh sb="0" eb="11">
      <t>キョウ</t>
    </rPh>
    <phoneticPr fontId="8"/>
  </si>
  <si>
    <t>先回の基本情報の読み込み部分を修正（セル書式を標準にした。）</t>
    <rPh sb="0" eb="2">
      <t>センカイ</t>
    </rPh>
    <rPh sb="3" eb="5">
      <t>キホン</t>
    </rPh>
    <rPh sb="5" eb="7">
      <t>ジョウホウ</t>
    </rPh>
    <rPh sb="8" eb="9">
      <t>ヨ</t>
    </rPh>
    <rPh sb="10" eb="11">
      <t>コ</t>
    </rPh>
    <rPh sb="12" eb="14">
      <t>ブブン</t>
    </rPh>
    <rPh sb="15" eb="17">
      <t>シュウセイ</t>
    </rPh>
    <rPh sb="20" eb="22">
      <t>ショシキ</t>
    </rPh>
    <rPh sb="23" eb="25">
      <t>ヒョウジュン</t>
    </rPh>
    <phoneticPr fontId="8"/>
  </si>
  <si>
    <t>様式第６号（規則第41条関係）</t>
    <rPh sb="0" eb="2">
      <t>ヨウシキ</t>
    </rPh>
    <rPh sb="2" eb="3">
      <t>ダイ</t>
    </rPh>
    <rPh sb="4" eb="5">
      <t>ゴウ</t>
    </rPh>
    <rPh sb="6" eb="8">
      <t>キソク</t>
    </rPh>
    <rPh sb="8" eb="9">
      <t>ダイ</t>
    </rPh>
    <rPh sb="11" eb="12">
      <t>ジョウ</t>
    </rPh>
    <rPh sb="12" eb="14">
      <t>カンケイ</t>
    </rPh>
    <phoneticPr fontId="39"/>
  </si>
  <si>
    <t>（約款第21条関係）</t>
    <rPh sb="1" eb="3">
      <t>ヤッカン</t>
    </rPh>
    <rPh sb="3" eb="4">
      <t>ダイ</t>
    </rPh>
    <rPh sb="6" eb="7">
      <t>ジョウ</t>
    </rPh>
    <rPh sb="7" eb="9">
      <t>カンケイ</t>
    </rPh>
    <phoneticPr fontId="58"/>
  </si>
  <si>
    <t>受注者</t>
    <rPh sb="0" eb="3">
      <t>ジュチュウシャ</t>
    </rPh>
    <phoneticPr fontId="61"/>
  </si>
  <si>
    <t>印</t>
    <rPh sb="0" eb="1">
      <t>イン</t>
    </rPh>
    <phoneticPr fontId="58"/>
  </si>
  <si>
    <t>打合せの回数を入れる(初回、中間、完成前)</t>
    <rPh sb="0" eb="2">
      <t>ウチアワ</t>
    </rPh>
    <rPh sb="4" eb="6">
      <t>カイスウ</t>
    </rPh>
    <rPh sb="7" eb="8">
      <t>イ</t>
    </rPh>
    <rPh sb="11" eb="13">
      <t>ショカイ</t>
    </rPh>
    <rPh sb="14" eb="16">
      <t>チュウカン</t>
    </rPh>
    <rPh sb="17" eb="20">
      <t>カンセイマエ</t>
    </rPh>
    <phoneticPr fontId="39"/>
  </si>
  <si>
    <t>履行期間延長願</t>
    <rPh sb="0" eb="2">
      <t>リコウ</t>
    </rPh>
    <rPh sb="2" eb="4">
      <t>キカン</t>
    </rPh>
    <rPh sb="5" eb="6">
      <t>チョウ</t>
    </rPh>
    <rPh sb="6" eb="7">
      <t>ネガ</t>
    </rPh>
    <phoneticPr fontId="58"/>
  </si>
  <si>
    <t>　次のとおり履行期間を延期してくださるようお願いします。</t>
    <rPh sb="1" eb="2">
      <t>ツギ</t>
    </rPh>
    <rPh sb="6" eb="8">
      <t>リコウ</t>
    </rPh>
    <rPh sb="8" eb="10">
      <t>キカン</t>
    </rPh>
    <rPh sb="11" eb="13">
      <t>エンキ</t>
    </rPh>
    <rPh sb="22" eb="23">
      <t>ネガ</t>
    </rPh>
    <phoneticPr fontId="58"/>
  </si>
  <si>
    <t>ホームページ掲載</t>
    <rPh sb="6" eb="8">
      <t>ケイサイ</t>
    </rPh>
    <phoneticPr fontId="8"/>
  </si>
  <si>
    <t>業務名</t>
    <rPh sb="0" eb="3">
      <t>ギョウムメイ</t>
    </rPh>
    <phoneticPr fontId="58"/>
  </si>
  <si>
    <t>延長履行期間</t>
    <rPh sb="2" eb="4">
      <t>リコウ</t>
    </rPh>
    <rPh sb="4" eb="6">
      <t>キカン</t>
    </rPh>
    <phoneticPr fontId="58"/>
  </si>
  <si>
    <t>令和7年6月23日(月)</t>
    <rPh sb="0" eb="12">
      <t>キョウ</t>
    </rPh>
    <phoneticPr fontId="8"/>
  </si>
  <si>
    <t>履行期間延長願い</t>
    <rPh sb="0" eb="2">
      <t>リコウ</t>
    </rPh>
    <rPh sb="2" eb="4">
      <t>キカン</t>
    </rPh>
    <rPh sb="4" eb="6">
      <t>エンチョウ</t>
    </rPh>
    <rPh sb="6" eb="7">
      <t>ネガ</t>
    </rPh>
    <phoneticPr fontId="8"/>
  </si>
  <si>
    <t>令和6年5月21日(火)</t>
    <rPh sb="0" eb="12">
      <t>キョウ</t>
    </rPh>
    <phoneticPr fontId="8"/>
  </si>
  <si>
    <t>履行期間延長願い(20)を作成</t>
    <rPh sb="0" eb="2">
      <t>リコウ</t>
    </rPh>
    <rPh sb="2" eb="4">
      <t>キカン</t>
    </rPh>
    <rPh sb="4" eb="6">
      <t>エンチョウ</t>
    </rPh>
    <rPh sb="6" eb="7">
      <t>ネガ</t>
    </rPh>
    <rPh sb="13" eb="15">
      <t>サクセイ</t>
    </rPh>
    <phoneticPr fontId="8"/>
  </si>
  <si>
    <t>専任通知書添付書類</t>
    <rPh sb="0" eb="2">
      <t>センニン</t>
    </rPh>
    <rPh sb="2" eb="5">
      <t>ツウチショ</t>
    </rPh>
    <rPh sb="5" eb="7">
      <t>テンプ</t>
    </rPh>
    <rPh sb="7" eb="9">
      <t>ショルイ</t>
    </rPh>
    <phoneticPr fontId="8"/>
  </si>
  <si>
    <t>貸出者</t>
    <rPh sb="0" eb="2">
      <t>カシダ</t>
    </rPh>
    <rPh sb="2" eb="3">
      <t>シャ</t>
    </rPh>
    <phoneticPr fontId="8"/>
  </si>
  <si>
    <t>　次の業務について、管理技術者以外のものを監督職員とするため特記仕様書4.7の規定により通知</t>
  </si>
  <si>
    <t>打合せ簿_概算増減額○○○千円を追加</t>
  </si>
  <si>
    <t>千円</t>
    <rPh sb="0" eb="2">
      <t>センエン</t>
    </rPh>
    <phoneticPr fontId="39"/>
  </si>
  <si>
    <t>進捗率記録、建築住宅課回覧決済</t>
    <rPh sb="0" eb="3">
      <t>シンチョクリツ</t>
    </rPh>
    <rPh sb="3" eb="5">
      <t>キロク</t>
    </rPh>
    <rPh sb="6" eb="8">
      <t>ケンチク</t>
    </rPh>
    <rPh sb="8" eb="11">
      <t>ジュウタクカ</t>
    </rPh>
    <rPh sb="11" eb="13">
      <t>カイラン</t>
    </rPh>
    <rPh sb="13" eb="15">
      <t>ケッサイ</t>
    </rPh>
    <phoneticPr fontId="39"/>
  </si>
  <si>
    <t>第27条</t>
    <rPh sb="0" eb="1">
      <t>ダイ</t>
    </rPh>
    <rPh sb="3" eb="4">
      <t>ジョウ</t>
    </rPh>
    <phoneticPr fontId="8"/>
  </si>
  <si>
    <t>①印刷して回覧する。</t>
    <rPh sb="1" eb="3">
      <t>インサツ</t>
    </rPh>
    <rPh sb="5" eb="7">
      <t>カイラン</t>
    </rPh>
    <phoneticPr fontId="39"/>
  </si>
  <si>
    <t>ただし、問題は提出した証拠、受付印</t>
    <rPh sb="4" eb="6">
      <t>モンダイ</t>
    </rPh>
    <rPh sb="7" eb="9">
      <t>テイシュツ</t>
    </rPh>
    <rPh sb="11" eb="13">
      <t>ショウコ</t>
    </rPh>
    <rPh sb="14" eb="17">
      <t>ウケツケイン</t>
    </rPh>
    <phoneticPr fontId="39"/>
  </si>
  <si>
    <t>設計図書のチェック日程を入れる。</t>
    <rPh sb="0" eb="2">
      <t>セッケイ</t>
    </rPh>
    <rPh sb="2" eb="4">
      <t>トショ</t>
    </rPh>
    <rPh sb="9" eb="11">
      <t>ニッテイ</t>
    </rPh>
    <rPh sb="12" eb="13">
      <t>イ</t>
    </rPh>
    <phoneticPr fontId="39"/>
  </si>
  <si>
    <t>円</t>
    <rPh sb="0" eb="1">
      <t>エン</t>
    </rPh>
    <phoneticPr fontId="39"/>
  </si>
  <si>
    <t>業務出来形部分等確認願</t>
    <rPh sb="0" eb="2">
      <t>ギョウム</t>
    </rPh>
    <rPh sb="2" eb="3">
      <t>デ</t>
    </rPh>
    <rPh sb="3" eb="4">
      <t>ライ</t>
    </rPh>
    <rPh sb="4" eb="5">
      <t>ガタ</t>
    </rPh>
    <rPh sb="5" eb="6">
      <t>ブ</t>
    </rPh>
    <rPh sb="6" eb="7">
      <t>ブン</t>
    </rPh>
    <rPh sb="7" eb="8">
      <t>トウ</t>
    </rPh>
    <rPh sb="8" eb="9">
      <t>アキラ</t>
    </rPh>
    <rPh sb="9" eb="10">
      <t>シノブ</t>
    </rPh>
    <rPh sb="10" eb="11">
      <t>ネガ</t>
    </rPh>
    <phoneticPr fontId="58"/>
  </si>
  <si>
    <t>　次の業務に係る出来形部分等の確認をしてくださるようお願いします。</t>
    <rPh sb="1" eb="2">
      <t>ツギ</t>
    </rPh>
    <rPh sb="3" eb="5">
      <t>ギョウム</t>
    </rPh>
    <rPh sb="6" eb="7">
      <t>カカ</t>
    </rPh>
    <rPh sb="8" eb="10">
      <t>デキ</t>
    </rPh>
    <rPh sb="10" eb="11">
      <t>ガタ</t>
    </rPh>
    <rPh sb="11" eb="13">
      <t>ブブン</t>
    </rPh>
    <rPh sb="13" eb="14">
      <t>トウ</t>
    </rPh>
    <rPh sb="15" eb="17">
      <t>カクニン</t>
    </rPh>
    <rPh sb="27" eb="28">
      <t>ネガ</t>
    </rPh>
    <phoneticPr fontId="58"/>
  </si>
  <si>
    <t>第36条の2</t>
    <rPh sb="0" eb="1">
      <t>ダイ</t>
    </rPh>
    <rPh sb="3" eb="4">
      <t>ジョウ</t>
    </rPh>
    <phoneticPr fontId="8"/>
  </si>
  <si>
    <t>契約担当者氏名</t>
  </si>
  <si>
    <t>2025</t>
  </si>
  <si>
    <t>年度（コード）</t>
  </si>
  <si>
    <t>年度</t>
  </si>
  <si>
    <t>建築関係建設コンサルタント業務</t>
  </si>
  <si>
    <t>代表者役職</t>
  </si>
  <si>
    <t>主任（監理）技術者</t>
  </si>
  <si>
    <t>監督員・職名</t>
  </si>
  <si>
    <t>監督員・氏名</t>
  </si>
  <si>
    <t>依頼元情報-担当者氏名</t>
  </si>
  <si>
    <t>○○工事</t>
    <rPh sb="2" eb="4">
      <t>こうじ</t>
    </rPh>
    <phoneticPr fontId="16" type="Hiragana"/>
  </si>
  <si>
    <t>○○○○</t>
  </si>
  <si>
    <t>基本情報１－１は倉吉市契約管理システムより出力した執行報告中の</t>
  </si>
  <si>
    <t>シートからコピペして使ってください。</t>
  </si>
  <si>
    <t>注）業務経歴書、資格者証の写しを各1部添付すること。重要事項説明時に提示した免許は添付不要とする。</t>
    <rPh sb="0" eb="1">
      <t>チュウ</t>
    </rPh>
    <rPh sb="2" eb="4">
      <t>ギョウム</t>
    </rPh>
    <rPh sb="4" eb="7">
      <t>ケイレキショ</t>
    </rPh>
    <rPh sb="8" eb="11">
      <t>シカクシャ</t>
    </rPh>
    <rPh sb="11" eb="12">
      <t>ショウ</t>
    </rPh>
    <rPh sb="13" eb="14">
      <t>ウツ</t>
    </rPh>
    <rPh sb="16" eb="17">
      <t>カク</t>
    </rPh>
    <rPh sb="18" eb="19">
      <t>ブ</t>
    </rPh>
    <rPh sb="19" eb="21">
      <t>テンプ</t>
    </rPh>
    <rPh sb="26" eb="28">
      <t>ジュウヨウ</t>
    </rPh>
    <rPh sb="28" eb="30">
      <t>ジコウ</t>
    </rPh>
    <rPh sb="30" eb="33">
      <t>セツメイジ</t>
    </rPh>
    <rPh sb="34" eb="36">
      <t>テイジ</t>
    </rPh>
    <rPh sb="38" eb="40">
      <t>メンキョ</t>
    </rPh>
    <rPh sb="41" eb="43">
      <t>テンプ</t>
    </rPh>
    <rPh sb="43" eb="45">
      <t>フヨウ</t>
    </rPh>
    <phoneticPr fontId="8"/>
  </si>
  <si>
    <t>令和7年6月12日(木)</t>
    <rPh sb="0" eb="12">
      <t>キョウ</t>
    </rPh>
    <phoneticPr fontId="8"/>
  </si>
  <si>
    <t>業務経歴書、免許の写しの添付を明記した</t>
    <rPh sb="0" eb="2">
      <t>ギョウム</t>
    </rPh>
    <rPh sb="2" eb="5">
      <t>ケイレキショ</t>
    </rPh>
    <rPh sb="6" eb="8">
      <t>メンキョ</t>
    </rPh>
    <rPh sb="9" eb="10">
      <t>ウツ</t>
    </rPh>
    <rPh sb="12" eb="14">
      <t>テンプ</t>
    </rPh>
    <rPh sb="15" eb="17">
      <t>メイキ</t>
    </rPh>
    <phoneticPr fontId="8"/>
  </si>
  <si>
    <t>再委託承諾願いの文言を修正。「したので→したいので」</t>
    <rPh sb="0" eb="3">
      <t>サイイタク</t>
    </rPh>
    <rPh sb="3" eb="5">
      <t>ショウダク</t>
    </rPh>
    <rPh sb="5" eb="6">
      <t>ネガ</t>
    </rPh>
    <rPh sb="8" eb="10">
      <t>モンゴン</t>
    </rPh>
    <rPh sb="11" eb="13">
      <t>シュウセイ</t>
    </rPh>
    <phoneticPr fontId="8"/>
  </si>
  <si>
    <t>令和5年5月23日(火)</t>
    <rPh sb="0" eb="2">
      <t>レイワ</t>
    </rPh>
    <rPh sb="3" eb="4">
      <t>トシ</t>
    </rPh>
    <rPh sb="5" eb="6">
      <t>ツキ</t>
    </rPh>
    <rPh sb="8" eb="9">
      <t>ヒ</t>
    </rPh>
    <rPh sb="10" eb="11">
      <t>カ</t>
    </rPh>
    <phoneticPr fontId="8"/>
  </si>
  <si>
    <t>令和5年9月28日(木)</t>
    <rPh sb="0" eb="2">
      <t>レイワ</t>
    </rPh>
    <rPh sb="3" eb="4">
      <t>トシ</t>
    </rPh>
    <rPh sb="5" eb="6">
      <t>ツキ</t>
    </rPh>
    <rPh sb="8" eb="9">
      <t>ヒ</t>
    </rPh>
    <rPh sb="10" eb="11">
      <t>モク</t>
    </rPh>
    <phoneticPr fontId="8"/>
  </si>
  <si>
    <t>更新日</t>
    <rPh sb="0" eb="3">
      <t>コウシンビ</t>
    </rPh>
    <phoneticPr fontId="8"/>
  </si>
  <si>
    <t>令和4年6月21日(火)</t>
  </si>
  <si>
    <t>市長名修正</t>
    <rPh sb="0" eb="3">
      <t>シチョウメイ</t>
    </rPh>
    <rPh sb="3" eb="5">
      <t>シュウセイ</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</si>
</sst>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6" formatCode="&quot;¥&quot;#,##0;[Red]&quot;¥&quot;\-#,##0"/>
    <numFmt numFmtId="176" formatCode="[$-411]ggge&quot;年&quot;m&quot;月&quot;d&quot;日&quot;;@"/>
    <numFmt numFmtId="177" formatCode="#,##0_ "/>
    <numFmt numFmtId="178" formatCode="\(aaa\)"/>
    <numFmt numFmtId="179" formatCode="yyyy&quot;年&quot;m&quot;月&quot;d&quot;日&quot;;@"/>
    <numFmt numFmtId="180" formatCode="0_ "/>
    <numFmt numFmtId="181" formatCode="[$-411]ge.m.d;@"/>
  </numFmts>
  <fonts count="62">
    <font>
      <sz val="11"/>
      <color auto="1"/>
      <name val="ＭＳ Ｐ明朝"/>
      <family val="1"/>
    </font>
    <font>
      <u/>
      <sz val="11"/>
      <color theme="10"/>
      <name val="ＭＳ Ｐゴシック"/>
      <family val="3"/>
    </font>
    <font>
      <sz val="11"/>
      <color auto="1"/>
      <name val="ＭＳ Ｐゴシック"/>
      <family val="3"/>
    </font>
    <font>
      <sz val="11"/>
      <color indexed="8"/>
      <name val="ＭＳ Ｐゴシック"/>
      <family val="3"/>
    </font>
    <font>
      <sz val="11"/>
      <color theme="1"/>
      <name val="ＭＳ Ｐゴシック"/>
      <family val="3"/>
      <scheme val="minor"/>
    </font>
    <font>
      <sz val="12"/>
      <color auto="1"/>
      <name val="ＭＳ Ｐゴシック"/>
      <family val="3"/>
    </font>
    <font>
      <sz val="11"/>
      <color auto="1"/>
      <name val="明朝"/>
      <family val="3"/>
    </font>
    <font>
      <sz val="10"/>
      <color auto="1"/>
      <name val="ＭＳ 明朝"/>
      <family val="1"/>
    </font>
    <font>
      <sz val="6"/>
      <color auto="1"/>
      <name val="ＭＳ Ｐ明朝"/>
      <family val="1"/>
    </font>
    <font>
      <sz val="11"/>
      <color auto="1"/>
      <name val="ＭＳ 明朝"/>
      <family val="1"/>
    </font>
    <font>
      <u/>
      <sz val="11"/>
      <color indexed="12"/>
      <name val="ＭＳ Ｐ明朝"/>
      <family val="1"/>
    </font>
    <font>
      <u/>
      <sz val="11"/>
      <color indexed="12"/>
      <name val="ＭＳ 明朝"/>
      <family val="1"/>
    </font>
    <font>
      <u/>
      <sz val="11"/>
      <color indexed="36"/>
      <name val="ＭＳ 明朝"/>
      <family val="1"/>
    </font>
    <font>
      <u/>
      <sz val="11"/>
      <color indexed="36"/>
      <name val="ＭＳ Ｐ明朝"/>
      <family val="1"/>
    </font>
    <font>
      <u/>
      <sz val="11"/>
      <color auto="1"/>
      <name val="ＭＳ Ｐ明朝"/>
      <family val="1"/>
    </font>
    <font>
      <sz val="18"/>
      <color rgb="FFFF0000"/>
      <name val="ＭＳ ゴシック"/>
      <family val="3"/>
    </font>
    <font>
      <sz val="6"/>
      <color auto="1"/>
      <name val="游ゴシック"/>
      <family val="3"/>
    </font>
    <font>
      <sz val="10.5"/>
      <color theme="1"/>
      <name val="ＭＳ 明朝"/>
      <family val="1"/>
    </font>
    <font>
      <sz val="14"/>
      <color theme="1"/>
      <name val="ＭＳ 明朝"/>
      <family val="1"/>
    </font>
    <font>
      <sz val="10.5"/>
      <color auto="1"/>
      <name val="ＭＳ 明朝"/>
      <family val="1"/>
    </font>
    <font>
      <sz val="11"/>
      <color theme="1"/>
      <name val="ＭＳ 明朝"/>
      <family val="1"/>
    </font>
    <font>
      <sz val="14"/>
      <color auto="1"/>
      <name val="ＭＳ 明朝"/>
      <family val="1"/>
    </font>
    <font>
      <sz val="10.5"/>
      <color rgb="FF000000"/>
      <name val="ＭＳ 明朝"/>
      <family val="1"/>
    </font>
    <font>
      <sz val="18"/>
      <color theme="1"/>
      <name val="ＭＳ 明朝"/>
      <family val="1"/>
    </font>
    <font>
      <sz val="12"/>
      <color auto="1"/>
      <name val="ＭＳ 明朝"/>
      <family val="1"/>
    </font>
    <font>
      <sz val="16"/>
      <color auto="1"/>
      <name val="ＭＳ 明朝"/>
      <family val="1"/>
    </font>
    <font>
      <b/>
      <sz val="12"/>
      <color auto="1"/>
      <name val="ＭＳ 明朝"/>
      <family val="1"/>
    </font>
    <font>
      <sz val="18"/>
      <color auto="1"/>
      <name val="ＭＳ 明朝"/>
      <family val="1"/>
    </font>
    <font>
      <b/>
      <sz val="24"/>
      <color auto="1"/>
      <name val="ＭＳ 明朝"/>
      <family val="1"/>
    </font>
    <font>
      <sz val="24"/>
      <color auto="1"/>
      <name val="ＭＳ 明朝"/>
      <family val="1"/>
    </font>
    <font>
      <sz val="20"/>
      <color auto="1"/>
      <name val="ＭＳ 明朝"/>
      <family val="1"/>
    </font>
    <font>
      <b/>
      <sz val="10"/>
      <color auto="1"/>
      <name val="ＭＳ 明朝"/>
      <family val="1"/>
    </font>
    <font>
      <sz val="8"/>
      <color auto="1"/>
      <name val="ＭＳ 明朝"/>
      <family val="1"/>
    </font>
    <font>
      <sz val="9"/>
      <color auto="1"/>
      <name val="ＭＳ 明朝"/>
      <family val="1"/>
    </font>
    <font>
      <b/>
      <sz val="16"/>
      <color indexed="18"/>
      <name val="ＭＳ 明朝"/>
      <family val="1"/>
    </font>
    <font>
      <b/>
      <sz val="16"/>
      <color auto="1"/>
      <name val="ＭＳ 明朝"/>
      <family val="1"/>
    </font>
    <font>
      <sz val="11"/>
      <color indexed="18"/>
      <name val="ＭＳ 明朝"/>
      <family val="1"/>
    </font>
    <font>
      <b/>
      <sz val="18"/>
      <color auto="1"/>
      <name val="ＭＳ 明朝"/>
      <family val="1"/>
    </font>
    <font>
      <b/>
      <sz val="28"/>
      <color auto="1"/>
      <name val="ＭＳ 明朝"/>
      <family val="1"/>
    </font>
    <font>
      <sz val="6"/>
      <color auto="1"/>
      <name val="ＭＳ Ｐゴシック"/>
      <family val="3"/>
    </font>
    <font>
      <sz val="10"/>
      <color auto="1"/>
      <name val="ＭＳ Ｐゴシック"/>
      <family val="3"/>
    </font>
    <font>
      <sz val="11"/>
      <color rgb="FFFF0000"/>
      <name val="ＭＳ 明朝"/>
      <family val="1"/>
    </font>
    <font>
      <sz val="11"/>
      <color rgb="FF0000FF"/>
      <name val="ＭＳ 明朝"/>
      <family val="1"/>
    </font>
    <font>
      <sz val="9"/>
      <color theme="1"/>
      <name val="ＭＳ 明朝"/>
      <family val="1"/>
    </font>
    <font>
      <sz val="11"/>
      <color indexed="8"/>
      <name val="ＭＳ ゴシック"/>
      <family val="3"/>
    </font>
    <font>
      <sz val="10.5"/>
      <color auto="1"/>
      <name val="ＭＳ ゴシック"/>
      <family val="3"/>
    </font>
    <font>
      <sz val="11"/>
      <color auto="1"/>
      <name val="ＭＳ ゴシック"/>
      <family val="3"/>
    </font>
    <font>
      <b/>
      <sz val="16"/>
      <color auto="1"/>
      <name val="ＭＳ ゴシック"/>
      <family val="3"/>
    </font>
    <font>
      <sz val="20"/>
      <color auto="1"/>
      <name val="ＭＳ Ｐ明朝"/>
      <family val="1"/>
    </font>
    <font>
      <sz val="24"/>
      <color auto="1"/>
      <name val="ＭＳ Ｐ明朝"/>
      <family val="1"/>
    </font>
    <font>
      <sz val="22"/>
      <color auto="1"/>
      <name val="ＭＳ Ｐ明朝"/>
      <family val="1"/>
    </font>
    <font>
      <sz val="18"/>
      <color auto="1"/>
      <name val="ＭＳ Ｐ明朝"/>
      <family val="1"/>
    </font>
    <font>
      <sz val="14"/>
      <color auto="1"/>
      <name val="ＭＳ Ｐ明朝"/>
      <family val="1"/>
    </font>
    <font>
      <sz val="48"/>
      <color auto="1"/>
      <name val="ＭＳ Ｐ明朝"/>
      <family val="1"/>
    </font>
    <font>
      <sz val="16"/>
      <color auto="1"/>
      <name val="ＭＳ Ｐ明朝"/>
      <family val="1"/>
    </font>
    <font>
      <sz val="18"/>
      <color rgb="FF000000"/>
      <name val="ＭＳ Ｐゴシック"/>
      <family val="3"/>
    </font>
    <font>
      <sz val="8"/>
      <color indexed="8"/>
      <name val="ＭＳ Ｐゴシック"/>
      <family val="3"/>
    </font>
    <font>
      <sz val="8"/>
      <color rgb="FFFF0000"/>
      <name val="ＭＳ Ｐゴシック"/>
      <family val="3"/>
    </font>
    <font>
      <sz val="18"/>
      <color auto="1"/>
      <name val="明朝"/>
      <family val="1"/>
    </font>
    <font>
      <sz val="11"/>
      <color indexed="8"/>
      <name val="ＭＳ 明朝"/>
      <family val="1"/>
    </font>
    <font>
      <sz val="11"/>
      <color indexed="12"/>
      <name val="ＭＳ 明朝"/>
      <family val="1"/>
    </font>
    <font>
      <sz val="6"/>
      <color auto="1"/>
      <name val="明朝"/>
      <family val="3"/>
    </font>
  </fonts>
  <fills count="15">
    <fill>
      <patternFill patternType="none"/>
    </fill>
    <fill>
      <patternFill patternType="gray125"/>
    </fill>
    <fill>
      <patternFill patternType="solid">
        <fgColor theme="8" tint="0.8"/>
        <bgColor indexed="64"/>
      </patternFill>
    </fill>
    <fill>
      <patternFill patternType="solid">
        <fgColor theme="6" tint="0.4"/>
        <bgColor indexed="64"/>
      </patternFill>
    </fill>
    <fill>
      <patternFill patternType="gray0625"/>
    </fill>
    <fill>
      <patternFill patternType="lightDown"/>
    </fill>
    <fill>
      <patternFill patternType="solid">
        <fgColor indexed="65"/>
      </patternFill>
    </fill>
    <fill>
      <patternFill patternType="solid">
        <fgColor rgb="FFCCFFCC"/>
        <bgColor indexed="64"/>
      </patternFill>
    </fill>
    <fill>
      <patternFill patternType="solid">
        <fgColor indexed="42"/>
        <bgColor indexed="64"/>
      </patternFill>
    </fill>
    <fill>
      <patternFill patternType="solid">
        <fgColor theme="0" tint="-0.5"/>
        <bgColor indexed="64"/>
      </patternFill>
    </fill>
    <fill>
      <patternFill patternType="solid">
        <fgColor theme="1" tint="0.5"/>
        <bgColor indexed="64"/>
      </patternFill>
    </fill>
    <fill>
      <patternFill patternType="solid">
        <fgColor theme="0"/>
        <bgColor indexed="64"/>
      </patternFill>
    </fill>
    <fill>
      <patternFill patternType="solid">
        <fgColor rgb="FF94FF57"/>
        <bgColor indexed="64"/>
      </patternFill>
    </fill>
    <fill>
      <patternFill patternType="solid">
        <fgColor rgb="FFFE8C8C"/>
        <bgColor indexed="64"/>
      </patternFill>
    </fill>
    <fill>
      <patternFill patternType="solid">
        <fgColor rgb="FFFFFF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style="hair">
        <color indexed="64"/>
      </left>
      <right/>
      <top style="hair">
        <color indexed="64"/>
      </top>
      <bottom style="dotted">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top/>
      <bottom style="dotted">
        <color indexed="64"/>
      </bottom>
      <diagonal/>
    </border>
    <border>
      <left/>
      <right/>
      <top style="thin">
        <color indexed="64"/>
      </top>
      <bottom style="dotted">
        <color indexed="64"/>
      </bottom>
      <diagonal/>
    </border>
    <border>
      <left/>
      <right/>
      <top style="dotted">
        <color indexed="64"/>
      </top>
      <bottom style="thin">
        <color indexed="64"/>
      </bottom>
      <diagonal/>
    </border>
    <border>
      <left/>
      <right/>
      <top style="dotted">
        <color indexed="64"/>
      </top>
      <bottom style="dotted">
        <color indexed="64"/>
      </bottom>
      <diagonal/>
    </border>
    <border>
      <left/>
      <right/>
      <top style="hair">
        <color indexed="64"/>
      </top>
      <bottom style="dotted">
        <color indexed="64"/>
      </bottom>
      <diagonal/>
    </border>
    <border>
      <left/>
      <right/>
      <top style="hair">
        <color indexed="64"/>
      </top>
      <bottom/>
      <diagonal/>
    </border>
    <border>
      <left/>
      <right/>
      <top style="hair">
        <color indexed="64"/>
      </top>
      <bottom style="thin">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bottom style="dotted">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dotted">
        <color indexed="64"/>
      </top>
      <bottom/>
      <diagonal/>
    </border>
    <border>
      <left style="hair">
        <color indexed="64"/>
      </left>
      <right/>
      <top style="dotted">
        <color indexed="64"/>
      </top>
      <bottom style="thin">
        <color indexed="64"/>
      </bottom>
      <diagonal/>
    </border>
    <border>
      <left/>
      <right/>
      <top style="dotted">
        <color indexed="64"/>
      </top>
      <bottom/>
      <diagonal/>
    </border>
    <border>
      <left/>
      <right style="hair">
        <color indexed="64"/>
      </right>
      <top style="dotted">
        <color indexed="64"/>
      </top>
      <bottom/>
      <diagonal/>
    </border>
    <border>
      <left/>
      <right style="hair">
        <color indexed="64"/>
      </right>
      <top style="dotted">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dotted">
        <color indexed="64"/>
      </bottom>
      <diagonal/>
    </border>
    <border>
      <left/>
      <right style="hair">
        <color indexed="64"/>
      </right>
      <top style="hair">
        <color indexed="64"/>
      </top>
      <bottom style="dotted">
        <color indexed="64"/>
      </bottom>
      <diagonal/>
    </border>
    <border>
      <left/>
      <right style="hair">
        <color indexed="64"/>
      </right>
      <top style="dotted">
        <color indexed="64"/>
      </top>
      <bottom style="dotted">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thin">
        <color indexed="64"/>
      </right>
      <top style="hair">
        <color indexed="64"/>
      </top>
      <bottom style="hair">
        <color indexed="64"/>
      </bottom>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diagonalDown="1">
      <left/>
      <right style="thin">
        <color indexed="64"/>
      </right>
      <top style="thin">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thin">
        <color indexed="64"/>
      </bottom>
      <diagonal style="thin">
        <color indexed="64"/>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diagonal/>
    </border>
    <border>
      <left/>
      <right style="hair">
        <color indexed="64"/>
      </right>
      <top/>
      <bottom style="hair">
        <color indexed="64"/>
      </bottom>
      <diagonal/>
    </border>
    <border>
      <left style="hair">
        <color indexed="64"/>
      </left>
      <right/>
      <top/>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auto="1"/>
      </top>
      <bottom/>
      <diagonal/>
    </border>
    <border>
      <left/>
      <right/>
      <top style="thin">
        <color auto="1"/>
      </top>
      <bottom/>
      <diagonal/>
    </border>
    <border>
      <left style="hair">
        <color indexed="64"/>
      </left>
      <right/>
      <top/>
      <bottom style="thin">
        <color indexed="64"/>
      </bottom>
      <diagonal/>
    </border>
    <border>
      <left style="thin">
        <color indexed="8"/>
      </left>
      <right/>
      <top style="thin">
        <color indexed="8"/>
      </top>
      <bottom/>
      <diagonal/>
    </border>
    <border>
      <left style="thick">
        <color indexed="64"/>
      </left>
      <right/>
      <top style="thick">
        <color indexed="64"/>
      </top>
      <bottom/>
      <diagonal/>
    </border>
    <border>
      <left style="thick">
        <color indexed="64"/>
      </left>
      <right/>
      <top/>
      <bottom style="thick">
        <color indexed="64"/>
      </bottom>
      <diagonal/>
    </border>
    <border>
      <left style="thick">
        <color indexed="64"/>
      </left>
      <right/>
      <top/>
      <bottom/>
      <diagonal/>
    </border>
    <border>
      <left style="thick">
        <color indexed="64"/>
      </left>
      <right/>
      <top style="thin">
        <color indexed="64"/>
      </top>
      <bottom/>
      <diagonal/>
    </border>
    <border>
      <left style="thick">
        <color indexed="64"/>
      </left>
      <right/>
      <top/>
      <bottom style="medium">
        <color indexed="64"/>
      </bottom>
      <diagonal/>
    </border>
    <border>
      <left style="thick">
        <color indexed="64"/>
      </left>
      <right/>
      <top style="medium">
        <color indexed="64"/>
      </top>
      <bottom/>
      <diagonal/>
    </border>
    <border>
      <left/>
      <right/>
      <top/>
      <bottom style="dashed">
        <color indexed="64"/>
      </bottom>
      <diagonal/>
    </border>
    <border>
      <left/>
      <right/>
      <top style="thick">
        <color indexed="64"/>
      </top>
      <bottom/>
      <diagonal/>
    </border>
    <border>
      <left/>
      <right/>
      <top/>
      <bottom style="thick">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thick">
        <color indexed="64"/>
      </top>
      <bottom/>
      <diagonal/>
    </border>
    <border>
      <left/>
      <right style="medium">
        <color indexed="64"/>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medium">
        <color indexed="64"/>
      </bottom>
      <diagonal/>
    </border>
    <border>
      <left/>
      <right style="thick">
        <color indexed="64"/>
      </right>
      <top style="medium">
        <color indexed="64"/>
      </top>
      <bottom/>
      <diagonal/>
    </border>
    <border>
      <left style="medium">
        <color indexed="64"/>
      </left>
      <right style="dashed">
        <color indexed="64"/>
      </right>
      <top style="medium">
        <color indexed="64"/>
      </top>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ck">
        <color indexed="64"/>
      </left>
      <right style="dashed">
        <color indexed="64"/>
      </right>
      <top style="medium">
        <color indexed="64"/>
      </top>
      <bottom/>
      <diagonal/>
    </border>
    <border>
      <left style="thick">
        <color indexed="64"/>
      </left>
      <right style="dashed">
        <color indexed="64"/>
      </right>
      <top/>
      <bottom/>
      <diagonal/>
    </border>
    <border>
      <left style="thick">
        <color indexed="64"/>
      </left>
      <right style="dashed">
        <color indexed="64"/>
      </right>
      <top/>
      <bottom style="medium">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diagonal/>
    </border>
    <border>
      <left style="dashed">
        <color indexed="64"/>
      </left>
      <right style="dashed">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
      <left style="thick">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style="medium">
        <color indexed="64"/>
      </left>
      <right/>
      <top style="thick">
        <color indexed="64"/>
      </top>
      <bottom/>
      <diagonal/>
    </border>
    <border>
      <left style="medium">
        <color indexed="64"/>
      </left>
      <right/>
      <top/>
      <bottom style="thick">
        <color indexed="64"/>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medium">
        <color indexed="64"/>
      </bottom>
      <diagonal/>
    </border>
    <border>
      <left style="medium">
        <color indexed="64"/>
      </left>
      <right style="dashed">
        <color indexed="64"/>
      </right>
      <top style="thick">
        <color indexed="64"/>
      </top>
      <bottom/>
      <diagonal/>
    </border>
    <border>
      <left style="dashed">
        <color indexed="64"/>
      </left>
      <right style="dashed">
        <color indexed="64"/>
      </right>
      <top style="thick">
        <color indexed="64"/>
      </top>
      <bottom/>
      <diagonal/>
    </border>
    <border>
      <left style="dashed">
        <color indexed="64"/>
      </left>
      <right style="medium">
        <color indexed="64"/>
      </right>
      <top style="medium">
        <color indexed="64"/>
      </top>
      <bottom/>
      <diagonal/>
    </border>
    <border>
      <left/>
      <right style="dashed">
        <color indexed="64"/>
      </right>
      <top style="thick">
        <color indexed="64"/>
      </top>
      <bottom/>
      <diagonal/>
    </border>
    <border>
      <left/>
      <right style="thick">
        <color indexed="64"/>
      </right>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s>
  <cellStyleXfs count="28">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38" fontId="2" fillId="0" borderId="0" applyFont="0" applyFill="0" applyBorder="0" applyAlignment="0" applyProtection="0">
      <alignment vertical="center"/>
    </xf>
    <xf numFmtId="0" fontId="2" fillId="0" borderId="0">
      <alignment vertical="center"/>
    </xf>
    <xf numFmtId="0" fontId="3" fillId="0" borderId="0">
      <alignment vertical="center"/>
    </xf>
    <xf numFmtId="0" fontId="4" fillId="0" borderId="0">
      <alignment vertical="center"/>
    </xf>
    <xf numFmtId="0" fontId="4" fillId="0" borderId="0">
      <alignment vertical="center"/>
    </xf>
    <xf numFmtId="0" fontId="2" fillId="0" borderId="0"/>
    <xf numFmtId="0" fontId="5" fillId="0" borderId="0"/>
    <xf numFmtId="0" fontId="6" fillId="0" borderId="0"/>
    <xf numFmtId="0" fontId="6" fillId="0" borderId="0"/>
    <xf numFmtId="0" fontId="4" fillId="0" borderId="0">
      <alignment vertical="center"/>
    </xf>
    <xf numFmtId="0" fontId="6" fillId="0" borderId="0"/>
    <xf numFmtId="0" fontId="6" fillId="0" borderId="0"/>
    <xf numFmtId="0" fontId="6" fillId="0" borderId="0"/>
    <xf numFmtId="0" fontId="2" fillId="0" borderId="0">
      <alignment vertical="center"/>
    </xf>
    <xf numFmtId="0" fontId="2" fillId="0" borderId="0"/>
    <xf numFmtId="0" fontId="2" fillId="0" borderId="0"/>
    <xf numFmtId="0" fontId="3" fillId="0" borderId="0">
      <alignment vertical="center"/>
    </xf>
    <xf numFmtId="0" fontId="3" fillId="0" borderId="0">
      <alignment vertical="center"/>
    </xf>
    <xf numFmtId="0" fontId="2" fillId="0" borderId="0">
      <alignment vertical="center"/>
    </xf>
    <xf numFmtId="0" fontId="2" fillId="0" borderId="0"/>
    <xf numFmtId="0" fontId="7" fillId="0" borderId="0" applyBorder="0"/>
    <xf numFmtId="0" fontId="10" fillId="0" borderId="0" applyNumberFormat="0" applyFill="0" applyBorder="0" applyAlignment="0" applyProtection="0">
      <alignment vertical="top"/>
      <protection locked="0"/>
    </xf>
    <xf numFmtId="38" fontId="9" fillId="0" borderId="0" applyFont="0" applyFill="0" applyBorder="0" applyAlignment="0" applyProtection="0"/>
    <xf numFmtId="9" fontId="9" fillId="0" borderId="0" applyFont="0" applyFill="0" applyBorder="0" applyAlignment="0" applyProtection="0"/>
    <xf numFmtId="6" fontId="9" fillId="0" borderId="0" applyFont="0" applyFill="0" applyBorder="0" applyAlignment="0" applyProtection="0"/>
  </cellStyleXfs>
  <cellXfs count="937">
    <xf numFmtId="0" fontId="0" fillId="0" borderId="0" xfId="0"/>
    <xf numFmtId="0" fontId="9" fillId="0" borderId="0" xfId="0" applyFont="1"/>
    <xf numFmtId="0" fontId="9"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xf numFmtId="0" fontId="9" fillId="0" borderId="1" xfId="0" applyFont="1" applyBorder="1" applyAlignment="1">
      <alignment horizontal="right"/>
    </xf>
    <xf numFmtId="56" fontId="9" fillId="0" borderId="1" xfId="0" quotePrefix="1" applyNumberFormat="1" applyFont="1" applyBorder="1" applyAlignment="1">
      <alignment horizontal="right"/>
    </xf>
    <xf numFmtId="0" fontId="9" fillId="0" borderId="1" xfId="0" quotePrefix="1" applyFont="1" applyBorder="1" applyAlignment="1">
      <alignment horizontal="right"/>
    </xf>
    <xf numFmtId="0" fontId="10" fillId="0" borderId="1" xfId="24" applyBorder="1" applyAlignment="1" applyProtection="1">
      <alignment horizontal="left" vertical="center"/>
    </xf>
    <xf numFmtId="0" fontId="11" fillId="0" borderId="1" xfId="24" quotePrefix="1" applyFont="1" applyBorder="1" applyAlignment="1" applyProtection="1"/>
    <xf numFmtId="0" fontId="10" fillId="0" borderId="1" xfId="24" quotePrefix="1" applyBorder="1" applyAlignment="1" applyProtection="1"/>
    <xf numFmtId="0" fontId="12" fillId="0" borderId="1" xfId="24" quotePrefix="1" applyFont="1" applyBorder="1" applyAlignment="1" applyProtection="1"/>
    <xf numFmtId="0" fontId="10" fillId="0" borderId="2" xfId="24" quotePrefix="1" applyBorder="1" applyAlignment="1" applyProtection="1"/>
    <xf numFmtId="0" fontId="10" fillId="0" borderId="0" xfId="24" quotePrefix="1" applyAlignment="1" applyProtection="1"/>
    <xf numFmtId="0" fontId="9" fillId="0" borderId="1" xfId="0" applyFont="1" applyBorder="1" applyAlignment="1">
      <alignment horizontal="center"/>
    </xf>
    <xf numFmtId="0" fontId="9" fillId="0" borderId="1" xfId="0" applyFont="1" applyBorder="1" applyAlignment="1">
      <alignment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xf>
    <xf numFmtId="0" fontId="9" fillId="0" borderId="7" xfId="0" applyFont="1" applyBorder="1" applyAlignment="1">
      <alignment horizontal="center" vertical="center"/>
    </xf>
    <xf numFmtId="0" fontId="9" fillId="0" borderId="2"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Border="1" applyAlignment="1">
      <alignment horizontal="center" vertical="center"/>
    </xf>
    <xf numFmtId="0" fontId="9" fillId="0" borderId="7" xfId="0" applyFont="1" applyBorder="1" applyAlignment="1">
      <alignment horizont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9" xfId="0" applyFont="1" applyBorder="1" applyAlignment="1">
      <alignment horizontal="center"/>
    </xf>
    <xf numFmtId="0" fontId="7" fillId="0" borderId="1" xfId="0" applyFont="1" applyBorder="1" applyAlignment="1">
      <alignment horizontal="center"/>
    </xf>
    <xf numFmtId="0" fontId="9" fillId="0" borderId="1" xfId="0" applyFont="1" applyBorder="1"/>
    <xf numFmtId="0" fontId="10" fillId="0" borderId="1" xfId="24" applyFont="1" applyBorder="1" applyAlignment="1" applyProtection="1"/>
    <xf numFmtId="0" fontId="10" fillId="0" borderId="13" xfId="24" applyBorder="1" applyAlignment="1" applyProtection="1">
      <alignment horizontal="center" vertical="center"/>
    </xf>
    <xf numFmtId="0" fontId="10" fillId="0" borderId="14" xfId="24" applyBorder="1" applyAlignment="1" applyProtection="1">
      <alignment horizontal="center" vertical="center"/>
    </xf>
    <xf numFmtId="0" fontId="10" fillId="0" borderId="15" xfId="24" applyBorder="1" applyAlignment="1" applyProtection="1">
      <alignment horizontal="center" vertical="center"/>
    </xf>
    <xf numFmtId="0" fontId="13" fillId="0" borderId="13" xfId="24" applyFont="1" applyBorder="1" applyAlignment="1" applyProtection="1">
      <alignment horizontal="center" vertical="center"/>
    </xf>
    <xf numFmtId="0" fontId="13" fillId="0" borderId="14" xfId="24" applyFont="1" applyBorder="1" applyAlignment="1" applyProtection="1">
      <alignment horizontal="center" vertical="center"/>
    </xf>
    <xf numFmtId="0" fontId="13" fillId="0" borderId="15" xfId="24" applyFont="1" applyBorder="1" applyAlignment="1" applyProtection="1">
      <alignment horizontal="center" vertical="center"/>
    </xf>
    <xf numFmtId="0" fontId="0" fillId="0" borderId="1" xfId="0" applyBorder="1" applyAlignment="1">
      <alignment horizontal="center" vertical="center"/>
    </xf>
    <xf numFmtId="0" fontId="0" fillId="0" borderId="1" xfId="0" applyBorder="1"/>
    <xf numFmtId="0" fontId="0" fillId="0" borderId="15" xfId="0" applyBorder="1"/>
    <xf numFmtId="0" fontId="0" fillId="0" borderId="1" xfId="0" applyBorder="1" applyAlignment="1">
      <alignment vertical="center"/>
    </xf>
    <xf numFmtId="0" fontId="0" fillId="0" borderId="1" xfId="0" applyBorder="1" applyAlignment="1">
      <alignment horizontal="left" vertical="center"/>
    </xf>
    <xf numFmtId="0" fontId="0" fillId="0" borderId="13" xfId="0" applyFont="1" applyBorder="1" applyAlignment="1">
      <alignment horizontal="center" vertical="center"/>
    </xf>
    <xf numFmtId="0" fontId="0" fillId="0" borderId="14" xfId="0" applyBorder="1"/>
    <xf numFmtId="0" fontId="0" fillId="0" borderId="1" xfId="0" applyBorder="1" applyAlignment="1">
      <alignment vertical="center" wrapText="1"/>
    </xf>
    <xf numFmtId="0" fontId="0" fillId="0" borderId="13" xfId="0" applyFont="1" applyBorder="1" applyAlignment="1">
      <alignment horizontal="left" vertical="center"/>
    </xf>
    <xf numFmtId="0" fontId="0" fillId="0" borderId="3" xfId="0" applyFont="1" applyBorder="1" applyAlignment="1">
      <alignment horizontal="left" vertical="center"/>
    </xf>
    <xf numFmtId="0" fontId="0" fillId="0" borderId="1" xfId="0" applyBorder="1" applyAlignment="1">
      <alignment wrapText="1"/>
    </xf>
    <xf numFmtId="0" fontId="0" fillId="0" borderId="7" xfId="0" applyFont="1" applyBorder="1" applyAlignment="1">
      <alignment horizontal="left" vertical="center"/>
    </xf>
    <xf numFmtId="0" fontId="0" fillId="0" borderId="9" xfId="0" applyFont="1" applyBorder="1" applyAlignment="1">
      <alignment horizontal="left" vertical="center"/>
    </xf>
    <xf numFmtId="0" fontId="0" fillId="0" borderId="13" xfId="0" applyBorder="1" applyAlignment="1">
      <alignment vertical="center"/>
    </xf>
    <xf numFmtId="0" fontId="0" fillId="0" borderId="15" xfId="0" applyBorder="1" applyAlignment="1">
      <alignment vertical="center"/>
    </xf>
    <xf numFmtId="0" fontId="0" fillId="0" borderId="14"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2" borderId="1" xfId="0" applyFill="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0" fillId="2" borderId="1" xfId="0" applyFill="1" applyBorder="1" applyAlignment="1" applyProtection="1">
      <alignment horizontal="center"/>
    </xf>
    <xf numFmtId="49" fontId="14" fillId="0" borderId="7" xfId="24" applyNumberFormat="1" applyFont="1" applyFill="1" applyBorder="1" applyAlignment="1" applyProtection="1">
      <alignment vertical="center"/>
    </xf>
    <xf numFmtId="49" fontId="0" fillId="0" borderId="7" xfId="0" applyNumberFormat="1" applyFont="1" applyFill="1" applyBorder="1" applyAlignment="1">
      <alignment vertical="center"/>
    </xf>
    <xf numFmtId="176" fontId="0" fillId="0" borderId="2" xfId="0" applyNumberFormat="1" applyFont="1" applyFill="1" applyBorder="1" applyAlignment="1">
      <alignment vertical="center"/>
    </xf>
    <xf numFmtId="176" fontId="0" fillId="0" borderId="8" xfId="0" applyNumberFormat="1" applyFont="1" applyFill="1" applyBorder="1" applyAlignment="1">
      <alignment vertical="center"/>
    </xf>
    <xf numFmtId="38" fontId="0" fillId="0" borderId="2" xfId="25" applyFont="1" applyFill="1" applyBorder="1" applyAlignment="1">
      <alignment vertical="center"/>
    </xf>
    <xf numFmtId="38" fontId="0" fillId="0" borderId="8" xfId="25" applyFont="1" applyFill="1" applyBorder="1" applyAlignment="1">
      <alignment vertical="center"/>
    </xf>
    <xf numFmtId="176" fontId="0" fillId="0" borderId="7" xfId="0" applyNumberFormat="1" applyFont="1" applyFill="1" applyBorder="1" applyAlignment="1">
      <alignment vertical="center"/>
    </xf>
    <xf numFmtId="0" fontId="0" fillId="0" borderId="7" xfId="0" applyFont="1" applyFill="1" applyBorder="1" applyAlignment="1">
      <alignment vertical="center"/>
    </xf>
    <xf numFmtId="49" fontId="0" fillId="0" borderId="2" xfId="0" applyNumberFormat="1" applyFont="1" applyFill="1" applyBorder="1" applyAlignment="1">
      <alignment vertical="center"/>
    </xf>
    <xf numFmtId="49" fontId="0" fillId="0" borderId="0" xfId="0" applyNumberFormat="1" applyFont="1" applyFill="1" applyBorder="1" applyAlignment="1">
      <alignment vertical="center"/>
    </xf>
    <xf numFmtId="0" fontId="0" fillId="0" borderId="8" xfId="0" applyFont="1" applyFill="1" applyBorder="1" applyAlignment="1">
      <alignment vertical="center"/>
    </xf>
    <xf numFmtId="0" fontId="0" fillId="3" borderId="7" xfId="0" applyFill="1" applyBorder="1" applyAlignment="1">
      <alignment vertical="center"/>
    </xf>
    <xf numFmtId="0" fontId="0" fillId="0" borderId="9" xfId="0" applyBorder="1" applyAlignment="1">
      <alignment horizontal="center"/>
    </xf>
    <xf numFmtId="0" fontId="15" fillId="0" borderId="0" xfId="0" applyFont="1"/>
    <xf numFmtId="0" fontId="0" fillId="0" borderId="9" xfId="0" applyBorder="1"/>
    <xf numFmtId="0" fontId="0" fillId="2" borderId="1" xfId="0" applyFont="1" applyFill="1" applyBorder="1"/>
    <xf numFmtId="0" fontId="0" fillId="0" borderId="10" xfId="0" applyBorder="1"/>
    <xf numFmtId="0" fontId="0" fillId="0" borderId="11" xfId="0" applyBorder="1"/>
    <xf numFmtId="0" fontId="0" fillId="0" borderId="12" xfId="0" applyBorder="1"/>
    <xf numFmtId="0" fontId="4" fillId="0" borderId="0" xfId="12">
      <alignment vertical="center"/>
    </xf>
    <xf numFmtId="0" fontId="0" fillId="0" borderId="0" xfId="0"/>
    <xf numFmtId="49" fontId="0" fillId="0" borderId="0" xfId="0" applyNumberFormat="1"/>
    <xf numFmtId="14" fontId="0" fillId="0" borderId="0" xfId="0" applyNumberFormat="1"/>
    <xf numFmtId="0" fontId="17" fillId="0" borderId="0" xfId="6" applyFont="1" applyAlignment="1">
      <alignment vertical="center"/>
    </xf>
    <xf numFmtId="0" fontId="17" fillId="0" borderId="0" xfId="6" applyFont="1" applyAlignment="1">
      <alignment horizontal="justify" vertical="center"/>
    </xf>
    <xf numFmtId="0" fontId="18" fillId="0" borderId="0" xfId="6" applyFont="1" applyAlignment="1">
      <alignment horizontal="centerContinuous" vertical="center"/>
    </xf>
    <xf numFmtId="0" fontId="17" fillId="2" borderId="0" xfId="6" applyFont="1" applyFill="1" applyAlignment="1">
      <alignment horizontal="left" vertical="center" indent="1"/>
    </xf>
    <xf numFmtId="0" fontId="17" fillId="0" borderId="0" xfId="6" applyFont="1" applyAlignment="1">
      <alignment horizontal="left" vertical="center" indent="3"/>
    </xf>
    <xf numFmtId="0" fontId="17" fillId="0" borderId="0" xfId="6" applyFont="1" applyAlignment="1">
      <alignment horizontal="centerContinuous" vertical="center"/>
    </xf>
    <xf numFmtId="0" fontId="17" fillId="0" borderId="1" xfId="6" applyFont="1" applyBorder="1" applyAlignment="1">
      <alignment horizontal="distributed" vertical="center" indent="2"/>
    </xf>
    <xf numFmtId="176" fontId="19" fillId="2" borderId="0" xfId="6" applyNumberFormat="1" applyFont="1" applyFill="1" applyAlignment="1">
      <alignment horizontal="left" vertical="center"/>
    </xf>
    <xf numFmtId="176" fontId="19" fillId="0" borderId="0" xfId="6" applyNumberFormat="1" applyFont="1" applyFill="1" applyAlignment="1">
      <alignment horizontal="left" vertical="center"/>
    </xf>
    <xf numFmtId="0" fontId="17" fillId="0" borderId="0" xfId="6" applyFont="1" applyAlignment="1">
      <alignment horizontal="right" vertical="center"/>
    </xf>
    <xf numFmtId="0" fontId="17" fillId="2" borderId="1" xfId="6" applyFont="1" applyFill="1" applyBorder="1" applyAlignment="1">
      <alignment horizontal="center" vertical="center"/>
    </xf>
    <xf numFmtId="176" fontId="17" fillId="2" borderId="3" xfId="6" applyNumberFormat="1" applyFont="1" applyFill="1" applyBorder="1" applyAlignment="1">
      <alignment horizontal="center" vertical="center"/>
    </xf>
    <xf numFmtId="38" fontId="17" fillId="0" borderId="3" xfId="25" applyFont="1" applyBorder="1" applyAlignment="1">
      <alignment horizontal="right" vertical="center"/>
    </xf>
    <xf numFmtId="0" fontId="17" fillId="0" borderId="1" xfId="6" applyFont="1" applyBorder="1" applyAlignment="1">
      <alignment horizontal="center" vertical="center"/>
    </xf>
    <xf numFmtId="176" fontId="17" fillId="2" borderId="7" xfId="6" applyNumberFormat="1" applyFont="1" applyFill="1" applyBorder="1" applyAlignment="1">
      <alignment horizontal="center" vertical="center"/>
    </xf>
    <xf numFmtId="38" fontId="17" fillId="2" borderId="7" xfId="25" applyFont="1" applyFill="1" applyBorder="1" applyAlignment="1">
      <alignment horizontal="center" vertical="center"/>
    </xf>
    <xf numFmtId="176" fontId="17" fillId="0" borderId="7" xfId="6" applyNumberFormat="1" applyFont="1" applyBorder="1" applyAlignment="1">
      <alignment horizontal="center" vertical="center"/>
    </xf>
    <xf numFmtId="38" fontId="17" fillId="0" borderId="7" xfId="25" applyFont="1" applyBorder="1" applyAlignment="1">
      <alignment vertical="center"/>
    </xf>
    <xf numFmtId="176" fontId="17" fillId="0" borderId="0" xfId="6" applyNumberFormat="1" applyFont="1" applyAlignment="1">
      <alignment vertical="center"/>
    </xf>
    <xf numFmtId="176" fontId="17" fillId="0" borderId="9" xfId="6" applyNumberFormat="1" applyFont="1" applyBorder="1" applyAlignment="1">
      <alignment vertical="center"/>
    </xf>
    <xf numFmtId="38" fontId="17" fillId="0" borderId="9" xfId="25" applyFont="1" applyBorder="1" applyAlignment="1">
      <alignment vertical="center"/>
    </xf>
    <xf numFmtId="176" fontId="17" fillId="2" borderId="0" xfId="6" applyNumberFormat="1" applyFont="1" applyFill="1" applyAlignment="1">
      <alignment horizontal="right" vertical="center"/>
    </xf>
    <xf numFmtId="0" fontId="17" fillId="2" borderId="0" xfId="6" applyFont="1" applyFill="1" applyAlignment="1">
      <alignment vertical="center"/>
    </xf>
    <xf numFmtId="176" fontId="17" fillId="2" borderId="0" xfId="6" applyNumberFormat="1" applyFont="1" applyFill="1" applyAlignment="1">
      <alignment horizontal="center" vertical="center"/>
    </xf>
    <xf numFmtId="0" fontId="17" fillId="0" borderId="0" xfId="6" applyFont="1" applyAlignment="1">
      <alignment horizontal="center" vertical="center"/>
    </xf>
    <xf numFmtId="0" fontId="17" fillId="0" borderId="0" xfId="6" applyFont="1" applyFill="1" applyAlignment="1">
      <alignment horizontal="left" vertical="center" indent="1"/>
    </xf>
    <xf numFmtId="176" fontId="17" fillId="0" borderId="0" xfId="6" applyNumberFormat="1" applyFont="1" applyAlignment="1">
      <alignment horizontal="right" vertical="center"/>
    </xf>
    <xf numFmtId="0" fontId="17" fillId="0" borderId="0" xfId="6" applyFont="1" applyAlignment="1">
      <alignment horizontal="left" vertical="center" indent="2"/>
    </xf>
    <xf numFmtId="0" fontId="17" fillId="0" borderId="0" xfId="6" applyFont="1">
      <alignment vertical="center"/>
    </xf>
    <xf numFmtId="0" fontId="17" fillId="0" borderId="0" xfId="6" applyFont="1" applyAlignment="1">
      <alignment horizontal="left" vertical="center"/>
    </xf>
    <xf numFmtId="0" fontId="18" fillId="0" borderId="0" xfId="6" applyFont="1" applyAlignment="1">
      <alignment horizontal="center" vertical="center" wrapText="1"/>
    </xf>
    <xf numFmtId="0" fontId="17" fillId="0" borderId="8" xfId="6" applyFont="1" applyBorder="1" applyAlignment="1">
      <alignment horizontal="left" vertical="center"/>
    </xf>
    <xf numFmtId="0" fontId="17" fillId="0" borderId="13" xfId="6" applyFont="1" applyBorder="1" applyAlignment="1">
      <alignment horizontal="left" vertical="center" wrapText="1"/>
    </xf>
    <xf numFmtId="0" fontId="17" fillId="0" borderId="15" xfId="6" applyFont="1" applyBorder="1" applyAlignment="1">
      <alignment horizontal="left" vertical="center" wrapText="1"/>
    </xf>
    <xf numFmtId="0" fontId="17" fillId="0" borderId="13" xfId="6" applyFont="1" applyBorder="1" applyAlignment="1">
      <alignment horizontal="left" vertical="top" wrapText="1"/>
    </xf>
    <xf numFmtId="0" fontId="17" fillId="0" borderId="14" xfId="6" applyFont="1" applyBorder="1" applyAlignment="1">
      <alignment horizontal="left" vertical="top" wrapText="1"/>
    </xf>
    <xf numFmtId="0" fontId="17" fillId="0" borderId="15" xfId="6" applyFont="1" applyBorder="1" applyAlignment="1">
      <alignment horizontal="left" vertical="top" wrapText="1"/>
    </xf>
    <xf numFmtId="0" fontId="17" fillId="0" borderId="2" xfId="6" applyFont="1" applyBorder="1" applyAlignment="1">
      <alignment vertical="center"/>
    </xf>
    <xf numFmtId="0" fontId="17" fillId="2" borderId="4" xfId="6" applyFont="1" applyFill="1" applyBorder="1" applyAlignment="1">
      <alignment vertical="center" wrapText="1"/>
    </xf>
    <xf numFmtId="0" fontId="17" fillId="2" borderId="5" xfId="6" applyFont="1" applyFill="1" applyBorder="1" applyAlignment="1">
      <alignment vertical="center" wrapText="1"/>
    </xf>
    <xf numFmtId="0" fontId="17" fillId="0" borderId="2" xfId="6" applyFont="1" applyBorder="1" applyAlignment="1">
      <alignment horizontal="center" vertical="top" wrapText="1"/>
    </xf>
    <xf numFmtId="0" fontId="17" fillId="0" borderId="0" xfId="6" applyFont="1" applyBorder="1" applyAlignment="1">
      <alignment vertical="top" wrapText="1"/>
    </xf>
    <xf numFmtId="0" fontId="17" fillId="0" borderId="16" xfId="6" applyFont="1" applyBorder="1" applyAlignment="1">
      <alignment horizontal="left" vertical="top" wrapText="1"/>
    </xf>
    <xf numFmtId="0" fontId="17" fillId="0" borderId="17" xfId="6" applyFont="1" applyBorder="1" applyAlignment="1">
      <alignment horizontal="left" vertical="top" wrapText="1"/>
    </xf>
    <xf numFmtId="0" fontId="17" fillId="2" borderId="2" xfId="6" applyFont="1" applyFill="1" applyBorder="1" applyAlignment="1">
      <alignment vertical="center" wrapText="1"/>
    </xf>
    <xf numFmtId="0" fontId="17" fillId="2" borderId="8" xfId="6" applyFont="1" applyFill="1" applyBorder="1" applyAlignment="1">
      <alignment vertical="center" wrapText="1"/>
    </xf>
    <xf numFmtId="0" fontId="17" fillId="0" borderId="0" xfId="6" applyFont="1" applyBorder="1" applyAlignment="1">
      <alignment horizontal="center" wrapText="1"/>
    </xf>
    <xf numFmtId="0" fontId="17" fillId="0" borderId="18" xfId="6" applyFont="1" applyBorder="1" applyAlignment="1">
      <alignment horizontal="left" vertical="top" wrapText="1"/>
    </xf>
    <xf numFmtId="0" fontId="17" fillId="0" borderId="19" xfId="6" applyFont="1" applyBorder="1" applyAlignment="1">
      <alignment horizontal="left" vertical="top" wrapText="1"/>
    </xf>
    <xf numFmtId="0" fontId="17" fillId="0" borderId="0" xfId="6" applyFont="1" applyBorder="1" applyAlignment="1">
      <alignment horizontal="right" vertical="center"/>
    </xf>
    <xf numFmtId="0" fontId="17" fillId="0" borderId="20" xfId="6" applyFont="1" applyBorder="1" applyAlignment="1">
      <alignment horizontal="left" vertical="top" wrapText="1"/>
    </xf>
    <xf numFmtId="0" fontId="17" fillId="0" borderId="21" xfId="6" applyFont="1" applyBorder="1" applyAlignment="1">
      <alignment horizontal="left" vertical="top" wrapText="1"/>
    </xf>
    <xf numFmtId="0" fontId="17" fillId="0" borderId="4" xfId="6" applyFont="1" applyBorder="1" applyAlignment="1">
      <alignment horizontal="center" vertical="top" wrapText="1"/>
    </xf>
    <xf numFmtId="0" fontId="17" fillId="0" borderId="6" xfId="6" applyFont="1" applyBorder="1" applyAlignment="1">
      <alignment vertical="top" wrapText="1"/>
    </xf>
    <xf numFmtId="0" fontId="17" fillId="0" borderId="8" xfId="6" applyFont="1" applyBorder="1" applyAlignment="1">
      <alignment horizontal="right" vertical="center"/>
    </xf>
    <xf numFmtId="0" fontId="17" fillId="2" borderId="10" xfId="6" applyFont="1" applyFill="1" applyBorder="1" applyAlignment="1">
      <alignment vertical="center" wrapText="1"/>
    </xf>
    <xf numFmtId="0" fontId="17" fillId="2" borderId="11" xfId="6" applyFont="1" applyFill="1" applyBorder="1" applyAlignment="1">
      <alignment vertical="center" wrapText="1"/>
    </xf>
    <xf numFmtId="0" fontId="17" fillId="0" borderId="10" xfId="6" applyFont="1" applyBorder="1" applyAlignment="1">
      <alignment horizontal="center" vertical="top" wrapText="1"/>
    </xf>
    <xf numFmtId="0" fontId="17" fillId="0" borderId="12" xfId="6" applyFont="1" applyBorder="1" applyAlignment="1">
      <alignment vertical="top" wrapText="1"/>
    </xf>
    <xf numFmtId="0" fontId="17" fillId="0" borderId="0" xfId="6" applyFont="1" applyBorder="1" applyAlignment="1">
      <alignment horizontal="center" vertical="center"/>
    </xf>
    <xf numFmtId="0" fontId="17" fillId="0" borderId="4" xfId="6" applyFont="1" applyBorder="1" applyAlignment="1">
      <alignment vertical="center" wrapText="1"/>
    </xf>
    <xf numFmtId="0" fontId="17" fillId="0" borderId="5" xfId="6" applyFont="1" applyBorder="1" applyAlignment="1">
      <alignment vertical="center" wrapText="1"/>
    </xf>
    <xf numFmtId="0" fontId="17" fillId="0" borderId="2" xfId="6" applyFont="1" applyBorder="1" applyAlignment="1">
      <alignment vertical="center" wrapText="1"/>
    </xf>
    <xf numFmtId="0" fontId="17" fillId="0" borderId="8" xfId="6" applyFont="1" applyBorder="1" applyAlignment="1">
      <alignment vertical="center" wrapText="1"/>
    </xf>
    <xf numFmtId="0" fontId="17" fillId="0" borderId="10" xfId="6" applyFont="1" applyBorder="1" applyAlignment="1">
      <alignment vertical="center" wrapText="1"/>
    </xf>
    <xf numFmtId="0" fontId="17" fillId="0" borderId="11" xfId="6" applyFont="1" applyBorder="1" applyAlignment="1">
      <alignment vertical="center" wrapText="1"/>
    </xf>
    <xf numFmtId="0" fontId="17" fillId="2" borderId="8" xfId="6" applyFont="1" applyFill="1" applyBorder="1" applyAlignment="1">
      <alignment horizontal="center" vertical="center"/>
    </xf>
    <xf numFmtId="0" fontId="17" fillId="0" borderId="4" xfId="6" applyFont="1" applyBorder="1" applyAlignment="1">
      <alignment horizontal="left" vertical="center" wrapText="1"/>
    </xf>
    <xf numFmtId="0" fontId="17" fillId="0" borderId="5" xfId="6" applyFont="1" applyBorder="1" applyAlignment="1">
      <alignment horizontal="left" vertical="center" wrapText="1"/>
    </xf>
    <xf numFmtId="176" fontId="17" fillId="2" borderId="2" xfId="6" applyNumberFormat="1" applyFont="1" applyFill="1" applyBorder="1" applyAlignment="1">
      <alignment horizontal="left" vertical="center"/>
    </xf>
    <xf numFmtId="176" fontId="17" fillId="2" borderId="8" xfId="6" applyNumberFormat="1" applyFont="1" applyFill="1" applyBorder="1" applyAlignment="1">
      <alignment horizontal="left" vertical="center"/>
    </xf>
    <xf numFmtId="176" fontId="17" fillId="2" borderId="10" xfId="6" applyNumberFormat="1" applyFont="1" applyFill="1" applyBorder="1" applyAlignment="1">
      <alignment horizontal="left" vertical="center"/>
    </xf>
    <xf numFmtId="176" fontId="17" fillId="2" borderId="11" xfId="6" applyNumberFormat="1" applyFont="1" applyFill="1" applyBorder="1" applyAlignment="1">
      <alignment horizontal="left" vertical="center"/>
    </xf>
    <xf numFmtId="0" fontId="17" fillId="0" borderId="4" xfId="6" applyFont="1" applyBorder="1" applyAlignment="1">
      <alignment horizontal="center" vertical="center"/>
    </xf>
    <xf numFmtId="0" fontId="17" fillId="0" borderId="5" xfId="6" applyFont="1" applyBorder="1" applyAlignment="1">
      <alignment horizontal="center" vertical="center"/>
    </xf>
    <xf numFmtId="0" fontId="17" fillId="0" borderId="2" xfId="6" applyFont="1" applyBorder="1" applyAlignment="1">
      <alignment horizontal="center" vertical="center"/>
    </xf>
    <xf numFmtId="0" fontId="17" fillId="0" borderId="8" xfId="6" applyFont="1" applyBorder="1" applyAlignment="1">
      <alignment horizontal="center" vertical="center"/>
    </xf>
    <xf numFmtId="0" fontId="17" fillId="0" borderId="10" xfId="6" applyFont="1" applyBorder="1" applyAlignment="1">
      <alignment horizontal="center" vertical="center"/>
    </xf>
    <xf numFmtId="0" fontId="17" fillId="0" borderId="11" xfId="6" applyFont="1" applyBorder="1" applyAlignment="1">
      <alignment horizontal="center" vertical="center"/>
    </xf>
    <xf numFmtId="0" fontId="17" fillId="2" borderId="2" xfId="6" applyFont="1" applyFill="1" applyBorder="1" applyAlignment="1">
      <alignment horizontal="left" vertical="center" indent="1"/>
    </xf>
    <xf numFmtId="0" fontId="17" fillId="0" borderId="8" xfId="6" applyFont="1" applyBorder="1" applyAlignment="1">
      <alignment horizontal="left" vertical="center" indent="1"/>
    </xf>
    <xf numFmtId="0" fontId="17" fillId="0" borderId="2" xfId="6" applyFont="1" applyBorder="1" applyAlignment="1">
      <alignment horizontal="left" vertical="center" indent="1"/>
    </xf>
    <xf numFmtId="0" fontId="17" fillId="0" borderId="10" xfId="6" applyFont="1" applyBorder="1" applyAlignment="1">
      <alignment vertical="center"/>
    </xf>
    <xf numFmtId="0" fontId="17" fillId="0" borderId="11" xfId="6" applyFont="1" applyBorder="1" applyAlignment="1">
      <alignment vertical="center"/>
    </xf>
    <xf numFmtId="0" fontId="17" fillId="0" borderId="1" xfId="6" applyFont="1" applyBorder="1" applyAlignment="1">
      <alignment vertical="center"/>
    </xf>
    <xf numFmtId="0" fontId="17" fillId="0" borderId="4" xfId="6" applyFont="1" applyBorder="1" applyAlignment="1">
      <alignment vertical="top"/>
    </xf>
    <xf numFmtId="0" fontId="17" fillId="0" borderId="6" xfId="6" applyFont="1" applyBorder="1">
      <alignment vertical="center"/>
    </xf>
    <xf numFmtId="0" fontId="17" fillId="0" borderId="6" xfId="6" applyFont="1" applyBorder="1" applyAlignment="1">
      <alignment vertical="top"/>
    </xf>
    <xf numFmtId="0" fontId="17" fillId="0" borderId="5" xfId="6" applyFont="1" applyBorder="1" applyAlignment="1">
      <alignment vertical="center"/>
    </xf>
    <xf numFmtId="0" fontId="17" fillId="0" borderId="2" xfId="6" applyFont="1" applyBorder="1" applyAlignment="1">
      <alignment vertical="top"/>
    </xf>
    <xf numFmtId="176" fontId="17" fillId="0" borderId="0" xfId="6" applyNumberFormat="1" applyFont="1" applyBorder="1" applyAlignment="1">
      <alignment horizontal="left" vertical="top"/>
    </xf>
    <xf numFmtId="0" fontId="17" fillId="0" borderId="0" xfId="6" applyFont="1" applyBorder="1" applyAlignment="1">
      <alignment vertical="top"/>
    </xf>
    <xf numFmtId="0" fontId="17" fillId="0" borderId="8" xfId="6" applyFont="1" applyBorder="1" applyAlignment="1">
      <alignment vertical="center"/>
    </xf>
    <xf numFmtId="0" fontId="17" fillId="0" borderId="3" xfId="6" applyFont="1" applyBorder="1" applyAlignment="1">
      <alignment horizontal="left" vertical="center" indent="1"/>
    </xf>
    <xf numFmtId="0" fontId="17" fillId="0" borderId="7" xfId="6" applyFont="1" applyBorder="1" applyAlignment="1">
      <alignment horizontal="left" vertical="center" indent="1"/>
    </xf>
    <xf numFmtId="0" fontId="17" fillId="0" borderId="0" xfId="6" applyFont="1" applyBorder="1">
      <alignment vertical="center"/>
    </xf>
    <xf numFmtId="0" fontId="17" fillId="0" borderId="0" xfId="6" applyFont="1" applyBorder="1" applyAlignment="1">
      <alignment horizontal="center" vertical="top"/>
    </xf>
    <xf numFmtId="0" fontId="17" fillId="0" borderId="3" xfId="6" applyFont="1" applyBorder="1" applyAlignment="1">
      <alignment horizontal="center" vertical="center"/>
    </xf>
    <xf numFmtId="0" fontId="17" fillId="2" borderId="0" xfId="6" applyFont="1" applyFill="1" applyBorder="1" applyAlignment="1">
      <alignment horizontal="center" vertical="top"/>
    </xf>
    <xf numFmtId="0" fontId="17" fillId="0" borderId="7" xfId="6" applyFont="1" applyBorder="1" applyAlignment="1">
      <alignment horizontal="center" vertical="center"/>
    </xf>
    <xf numFmtId="0" fontId="17" fillId="0" borderId="2" xfId="6" applyFont="1" applyBorder="1">
      <alignment vertical="center"/>
    </xf>
    <xf numFmtId="0" fontId="17" fillId="0" borderId="9" xfId="6" applyFont="1" applyBorder="1" applyAlignment="1">
      <alignment horizontal="center" vertical="center"/>
    </xf>
    <xf numFmtId="0" fontId="17" fillId="0" borderId="0" xfId="6" applyFont="1" applyBorder="1" applyAlignment="1">
      <alignment vertical="center"/>
    </xf>
    <xf numFmtId="0" fontId="17" fillId="0" borderId="9" xfId="6" applyFont="1" applyBorder="1" applyAlignment="1">
      <alignment horizontal="left" vertical="center" indent="1"/>
    </xf>
    <xf numFmtId="0" fontId="17" fillId="0" borderId="10" xfId="6" applyFont="1" applyBorder="1" applyAlignment="1">
      <alignment vertical="top"/>
    </xf>
    <xf numFmtId="0" fontId="17" fillId="0" borderId="12" xfId="6" applyFont="1" applyBorder="1" applyAlignment="1">
      <alignment vertical="top"/>
    </xf>
    <xf numFmtId="0" fontId="17" fillId="0" borderId="0" xfId="6" applyFont="1" applyBorder="1" applyAlignment="1">
      <alignment horizontal="left" vertical="center"/>
    </xf>
    <xf numFmtId="0" fontId="20" fillId="0" borderId="0" xfId="6" applyFont="1">
      <alignment vertical="center"/>
    </xf>
    <xf numFmtId="0" fontId="21" fillId="0" borderId="0" xfId="6" applyFont="1" applyAlignment="1">
      <alignment horizontal="centerContinuous" vertical="center"/>
    </xf>
    <xf numFmtId="0" fontId="19" fillId="0" borderId="0" xfId="6" applyFont="1" applyAlignment="1">
      <alignment horizontal="left" vertical="center" indent="2"/>
    </xf>
    <xf numFmtId="0" fontId="22" fillId="0" borderId="0" xfId="6" applyFont="1" applyAlignment="1">
      <alignment vertical="center"/>
    </xf>
    <xf numFmtId="0" fontId="20" fillId="0" borderId="0" xfId="6" applyFont="1" applyAlignment="1">
      <alignment vertical="center"/>
    </xf>
    <xf numFmtId="0" fontId="23" fillId="0" borderId="0" xfId="6" applyFont="1" applyAlignment="1">
      <alignment horizontal="centerContinuous" vertical="center"/>
    </xf>
    <xf numFmtId="0" fontId="23" fillId="0" borderId="0" xfId="6" applyFont="1" applyAlignment="1">
      <alignment vertical="center"/>
    </xf>
    <xf numFmtId="176" fontId="17" fillId="0" borderId="0" xfId="6" applyNumberFormat="1" applyFont="1" applyFill="1" applyAlignment="1">
      <alignment horizontal="center" vertical="center"/>
    </xf>
    <xf numFmtId="0" fontId="17" fillId="0" borderId="1" xfId="6" applyFont="1" applyBorder="1" applyAlignment="1">
      <alignment horizontal="justify" vertical="center"/>
    </xf>
    <xf numFmtId="0" fontId="7" fillId="0" borderId="0" xfId="23" applyFont="1"/>
    <xf numFmtId="0" fontId="7" fillId="0" borderId="0" xfId="22" applyFont="1" applyAlignment="1">
      <alignment vertical="center"/>
    </xf>
    <xf numFmtId="0" fontId="24" fillId="0" borderId="0" xfId="23" applyFont="1" applyAlignment="1">
      <alignment vertical="center"/>
    </xf>
    <xf numFmtId="0" fontId="25" fillId="0" borderId="0" xfId="23" applyFont="1" applyAlignment="1">
      <alignment horizontal="center" vertical="center"/>
    </xf>
    <xf numFmtId="0" fontId="24" fillId="0" borderId="0" xfId="23" applyFont="1" applyAlignment="1">
      <alignment horizontal="center" vertical="center"/>
    </xf>
    <xf numFmtId="0" fontId="24" fillId="0" borderId="0" xfId="23" applyFont="1" applyAlignment="1">
      <alignment horizontal="left" vertical="center"/>
    </xf>
    <xf numFmtId="0" fontId="10" fillId="2" borderId="0" xfId="24" applyFill="1" applyAlignment="1" applyProtection="1">
      <alignment vertical="center"/>
    </xf>
    <xf numFmtId="0" fontId="25" fillId="0" borderId="0" xfId="0" applyFont="1" applyAlignment="1">
      <alignment vertical="center"/>
    </xf>
    <xf numFmtId="0" fontId="9" fillId="0" borderId="0" xfId="23" applyFont="1" applyAlignment="1">
      <alignment horizontal="left" vertical="center"/>
    </xf>
    <xf numFmtId="0" fontId="26" fillId="0" borderId="0" xfId="23" applyFont="1" applyAlignment="1">
      <alignment horizontal="centerContinuous" vertical="center"/>
    </xf>
    <xf numFmtId="0" fontId="26" fillId="0" borderId="0" xfId="23" applyFont="1" applyAlignment="1">
      <alignment horizontal="left" vertical="center"/>
    </xf>
    <xf numFmtId="0" fontId="7" fillId="0" borderId="0" xfId="23" applyFont="1" applyAlignment="1">
      <alignment horizontal="left" vertical="center"/>
    </xf>
    <xf numFmtId="0" fontId="27" fillId="0" borderId="0" xfId="23" applyFont="1" applyAlignment="1">
      <alignment horizontal="left" vertical="center"/>
    </xf>
    <xf numFmtId="0" fontId="28" fillId="0" borderId="0" xfId="23" applyFont="1" applyAlignment="1">
      <alignment horizontal="centerContinuous" vertical="center"/>
    </xf>
    <xf numFmtId="0" fontId="29" fillId="0" borderId="0" xfId="23" applyFont="1" applyAlignment="1">
      <alignment horizontal="center" vertical="center"/>
    </xf>
    <xf numFmtId="0" fontId="30" fillId="0" borderId="0" xfId="23" applyFont="1" applyAlignment="1">
      <alignment horizontal="left" vertical="center"/>
    </xf>
    <xf numFmtId="0" fontId="25" fillId="0" borderId="0" xfId="23" applyFont="1" applyAlignment="1">
      <alignment horizontal="left" vertical="center"/>
    </xf>
    <xf numFmtId="0" fontId="31" fillId="0" borderId="0" xfId="23" applyFont="1" applyAlignment="1">
      <alignment horizontal="left" vertical="center"/>
    </xf>
    <xf numFmtId="0" fontId="24" fillId="0" borderId="0" xfId="23" applyFont="1" applyBorder="1" applyAlignment="1">
      <alignment vertical="center"/>
    </xf>
    <xf numFmtId="0" fontId="9" fillId="0" borderId="0" xfId="13" applyFont="1" applyAlignment="1">
      <alignment vertical="center"/>
    </xf>
    <xf numFmtId="0" fontId="24" fillId="2" borderId="0" xfId="23" applyFont="1" applyFill="1" applyBorder="1" applyAlignment="1">
      <alignment vertical="center"/>
    </xf>
    <xf numFmtId="176" fontId="24" fillId="2" borderId="0" xfId="23" applyNumberFormat="1" applyFont="1" applyFill="1" applyAlignment="1">
      <alignment horizontal="left" vertical="center"/>
    </xf>
    <xf numFmtId="0" fontId="25" fillId="0" borderId="0" xfId="23" applyFont="1" applyAlignment="1">
      <alignment horizontal="right" vertical="center"/>
    </xf>
    <xf numFmtId="0" fontId="7" fillId="0" borderId="0" xfId="23" applyFont="1" applyAlignment="1">
      <alignment horizontal="center" vertical="center"/>
    </xf>
    <xf numFmtId="0" fontId="25" fillId="0" borderId="0" xfId="23" applyFont="1" applyBorder="1" applyAlignment="1">
      <alignment horizontal="left" vertical="center"/>
    </xf>
    <xf numFmtId="0" fontId="7" fillId="0" borderId="0" xfId="23" applyFont="1" applyAlignment="1">
      <alignment horizontal="centerContinuous" vertical="center"/>
    </xf>
    <xf numFmtId="0" fontId="24" fillId="0" borderId="0" xfId="23" applyFont="1" applyAlignment="1">
      <alignment horizontal="centerContinuous" vertical="center"/>
    </xf>
    <xf numFmtId="176" fontId="24" fillId="0" borderId="0" xfId="23" applyNumberFormat="1" applyFont="1" applyBorder="1" applyAlignment="1">
      <alignment horizontal="right" vertical="center"/>
    </xf>
    <xf numFmtId="176" fontId="24" fillId="0" borderId="0" xfId="23" applyNumberFormat="1" applyFont="1" applyAlignment="1">
      <alignment vertical="center"/>
    </xf>
    <xf numFmtId="0" fontId="24" fillId="2" borderId="0" xfId="23" applyFont="1" applyFill="1" applyAlignment="1">
      <alignment horizontal="right" vertical="center"/>
    </xf>
    <xf numFmtId="0" fontId="27" fillId="0" borderId="0" xfId="23" applyFont="1" applyAlignment="1">
      <alignment horizontal="center" vertical="center"/>
    </xf>
    <xf numFmtId="0" fontId="24" fillId="0" borderId="1" xfId="23" applyFont="1" applyBorder="1" applyAlignment="1">
      <alignment horizontal="center" vertical="center"/>
    </xf>
    <xf numFmtId="0" fontId="24" fillId="0" borderId="14" xfId="23" applyFont="1" applyBorder="1" applyAlignment="1">
      <alignment horizontal="centerContinuous" vertical="center"/>
    </xf>
    <xf numFmtId="0" fontId="24" fillId="0" borderId="15" xfId="23" applyFont="1" applyBorder="1" applyAlignment="1">
      <alignment horizontal="left" vertical="center" wrapText="1"/>
    </xf>
    <xf numFmtId="0" fontId="24" fillId="0" borderId="22" xfId="23" applyFont="1" applyBorder="1" applyAlignment="1">
      <alignment horizontal="centerContinuous" vertical="center"/>
    </xf>
    <xf numFmtId="0" fontId="24" fillId="0" borderId="14" xfId="23" applyFont="1" applyBorder="1" applyAlignment="1">
      <alignment horizontal="center" vertical="center"/>
    </xf>
    <xf numFmtId="0" fontId="24" fillId="0" borderId="13" xfId="23" applyFont="1" applyBorder="1" applyAlignment="1">
      <alignment horizontal="center" vertical="center"/>
    </xf>
    <xf numFmtId="0" fontId="24" fillId="0" borderId="14" xfId="23" applyFont="1" applyBorder="1" applyAlignment="1">
      <alignment horizontal="center" vertical="center" wrapText="1"/>
    </xf>
    <xf numFmtId="0" fontId="24" fillId="0" borderId="14" xfId="0" applyFont="1" applyBorder="1" applyAlignment="1">
      <alignment horizontal="left" vertical="top" wrapText="1"/>
    </xf>
    <xf numFmtId="0" fontId="24" fillId="0" borderId="15" xfId="23" applyFont="1" applyBorder="1" applyAlignment="1">
      <alignment vertical="center"/>
    </xf>
    <xf numFmtId="0" fontId="24" fillId="0" borderId="14" xfId="23" applyFont="1" applyBorder="1" applyAlignment="1">
      <alignment vertical="center"/>
    </xf>
    <xf numFmtId="0" fontId="24" fillId="0" borderId="15" xfId="23" applyFont="1" applyBorder="1" applyAlignment="1">
      <alignment horizontal="centerContinuous" vertical="center"/>
    </xf>
    <xf numFmtId="0" fontId="24" fillId="0" borderId="15" xfId="23" applyFont="1" applyBorder="1" applyAlignment="1">
      <alignment horizontal="left" vertical="top" wrapText="1"/>
    </xf>
    <xf numFmtId="0" fontId="24" fillId="0" borderId="3" xfId="23" applyFont="1" applyBorder="1" applyAlignment="1">
      <alignment horizontal="center" vertical="center"/>
    </xf>
    <xf numFmtId="0" fontId="24" fillId="0" borderId="23" xfId="23" applyFont="1" applyBorder="1" applyAlignment="1">
      <alignment horizontal="left" vertical="center"/>
    </xf>
    <xf numFmtId="0" fontId="24" fillId="0" borderId="24" xfId="23" applyFont="1" applyBorder="1" applyAlignment="1">
      <alignment horizontal="left" vertical="center"/>
    </xf>
    <xf numFmtId="0" fontId="24" fillId="0" borderId="25" xfId="23" applyFont="1" applyBorder="1" applyAlignment="1">
      <alignment horizontal="left" vertical="center"/>
    </xf>
    <xf numFmtId="0" fontId="24" fillId="0" borderId="26" xfId="23" applyFont="1" applyBorder="1" applyAlignment="1">
      <alignment vertical="center"/>
    </xf>
    <xf numFmtId="0" fontId="24" fillId="0" borderId="27" xfId="23" applyFont="1" applyBorder="1" applyAlignment="1">
      <alignment vertical="center"/>
    </xf>
    <xf numFmtId="0" fontId="24" fillId="0" borderId="28" xfId="23" applyFont="1" applyBorder="1" applyAlignment="1">
      <alignment vertical="center"/>
    </xf>
    <xf numFmtId="0" fontId="24" fillId="0" borderId="6" xfId="23" applyFont="1" applyBorder="1" applyAlignment="1">
      <alignment horizontal="left" vertical="center"/>
    </xf>
    <xf numFmtId="0" fontId="24" fillId="0" borderId="23" xfId="23" applyFont="1" applyBorder="1" applyAlignment="1">
      <alignment vertical="center"/>
    </xf>
    <xf numFmtId="0" fontId="24" fillId="0" borderId="29" xfId="23" applyFont="1" applyBorder="1" applyAlignment="1">
      <alignment vertical="center"/>
    </xf>
    <xf numFmtId="0" fontId="24" fillId="0" borderId="6" xfId="23" applyFont="1" applyBorder="1" applyAlignment="1">
      <alignment vertical="center"/>
    </xf>
    <xf numFmtId="0" fontId="24" fillId="0" borderId="24" xfId="23" applyFont="1" applyBorder="1" applyAlignment="1">
      <alignment vertical="center"/>
    </xf>
    <xf numFmtId="0" fontId="24" fillId="0" borderId="25" xfId="23" applyFont="1" applyBorder="1" applyAlignment="1">
      <alignment vertical="center"/>
    </xf>
    <xf numFmtId="0" fontId="24" fillId="0" borderId="7" xfId="0" applyFont="1" applyBorder="1" applyAlignment="1">
      <alignment vertical="center"/>
    </xf>
    <xf numFmtId="0" fontId="24" fillId="0" borderId="30" xfId="23" applyFont="1" applyBorder="1" applyAlignment="1">
      <alignment horizontal="left" vertical="center"/>
    </xf>
    <xf numFmtId="0" fontId="24" fillId="0" borderId="31" xfId="23" applyFont="1" applyBorder="1" applyAlignment="1">
      <alignment horizontal="left" vertical="center"/>
    </xf>
    <xf numFmtId="0" fontId="24" fillId="0" borderId="32" xfId="23" applyFont="1" applyBorder="1" applyAlignment="1">
      <alignment horizontal="left" vertical="center"/>
    </xf>
    <xf numFmtId="0" fontId="24" fillId="0" borderId="30" xfId="23" applyFont="1" applyBorder="1" applyAlignment="1">
      <alignment horizontal="center" vertical="center"/>
    </xf>
    <xf numFmtId="0" fontId="24" fillId="0" borderId="33" xfId="23" applyFont="1" applyBorder="1" applyAlignment="1">
      <alignment horizontal="center" vertical="center"/>
    </xf>
    <xf numFmtId="0" fontId="24" fillId="0" borderId="34" xfId="23" applyFont="1" applyBorder="1" applyAlignment="1">
      <alignment horizontal="center" vertical="center"/>
    </xf>
    <xf numFmtId="0" fontId="24" fillId="0" borderId="35" xfId="23" applyFont="1" applyBorder="1" applyAlignment="1">
      <alignment vertical="center"/>
    </xf>
    <xf numFmtId="0" fontId="24" fillId="0" borderId="32" xfId="23" applyFont="1" applyBorder="1" applyAlignment="1">
      <alignment horizontal="center" vertical="center"/>
    </xf>
    <xf numFmtId="0" fontId="24" fillId="0" borderId="31" xfId="23" applyFont="1" applyBorder="1" applyAlignment="1">
      <alignment horizontal="center" vertical="center"/>
    </xf>
    <xf numFmtId="0" fontId="24" fillId="0" borderId="30" xfId="23" applyFont="1" applyBorder="1" applyAlignment="1">
      <alignment vertical="center"/>
    </xf>
    <xf numFmtId="0" fontId="24" fillId="0" borderId="36" xfId="23" applyFont="1" applyBorder="1" applyAlignment="1">
      <alignment vertical="center"/>
    </xf>
    <xf numFmtId="0" fontId="24" fillId="0" borderId="31" xfId="23" applyFont="1" applyBorder="1" applyAlignment="1">
      <alignment vertical="center"/>
    </xf>
    <xf numFmtId="0" fontId="24" fillId="0" borderId="32" xfId="23" applyFont="1" applyBorder="1" applyAlignment="1">
      <alignment vertical="center"/>
    </xf>
    <xf numFmtId="10" fontId="24" fillId="0" borderId="30" xfId="26" applyNumberFormat="1" applyFont="1" applyBorder="1" applyAlignment="1">
      <alignment horizontal="right" vertical="center"/>
    </xf>
    <xf numFmtId="10" fontId="24" fillId="0" borderId="31" xfId="26" applyNumberFormat="1" applyFont="1" applyBorder="1" applyAlignment="1">
      <alignment horizontal="right" vertical="center"/>
    </xf>
    <xf numFmtId="2" fontId="24" fillId="0" borderId="30" xfId="23" applyNumberFormat="1" applyFont="1" applyBorder="1" applyAlignment="1">
      <alignment vertical="center"/>
    </xf>
    <xf numFmtId="2" fontId="24" fillId="0" borderId="33" xfId="23" applyNumberFormat="1" applyFont="1" applyBorder="1" applyAlignment="1">
      <alignment vertical="center"/>
    </xf>
    <xf numFmtId="2" fontId="24" fillId="0" borderId="34" xfId="23" applyNumberFormat="1" applyFont="1" applyBorder="1" applyAlignment="1">
      <alignment vertical="center"/>
    </xf>
    <xf numFmtId="2" fontId="24" fillId="0" borderId="32" xfId="23" applyNumberFormat="1" applyFont="1" applyBorder="1" applyAlignment="1">
      <alignment vertical="center"/>
    </xf>
    <xf numFmtId="2" fontId="24" fillId="0" borderId="31" xfId="23" applyNumberFormat="1" applyFont="1" applyBorder="1" applyAlignment="1">
      <alignment vertical="center"/>
    </xf>
    <xf numFmtId="0" fontId="24" fillId="0" borderId="8" xfId="23" applyFont="1" applyBorder="1" applyAlignment="1">
      <alignment horizontal="right" vertical="center"/>
    </xf>
    <xf numFmtId="0" fontId="24" fillId="0" borderId="33" xfId="23" applyFont="1" applyBorder="1" applyAlignment="1">
      <alignment vertical="center"/>
    </xf>
    <xf numFmtId="0" fontId="24" fillId="0" borderId="9" xfId="0" applyFont="1" applyBorder="1" applyAlignment="1">
      <alignment vertical="center"/>
    </xf>
    <xf numFmtId="0" fontId="24" fillId="0" borderId="37" xfId="23" applyFont="1" applyBorder="1" applyAlignment="1">
      <alignment vertical="center"/>
    </xf>
    <xf numFmtId="0" fontId="24" fillId="0" borderId="38" xfId="23" applyFont="1" applyBorder="1" applyAlignment="1">
      <alignment vertical="center"/>
    </xf>
    <xf numFmtId="0" fontId="24" fillId="0" borderId="37" xfId="23" applyFont="1" applyBorder="1" applyAlignment="1">
      <alignment horizontal="left" vertical="center"/>
    </xf>
    <xf numFmtId="0" fontId="24" fillId="0" borderId="39" xfId="23" applyFont="1" applyBorder="1" applyAlignment="1">
      <alignment horizontal="left" vertical="center"/>
    </xf>
    <xf numFmtId="0" fontId="24" fillId="0" borderId="38" xfId="23" applyFont="1" applyBorder="1" applyAlignment="1">
      <alignment horizontal="left" vertical="center"/>
    </xf>
    <xf numFmtId="0" fontId="24" fillId="0" borderId="40" xfId="23" applyFont="1" applyBorder="1" applyAlignment="1">
      <alignment vertical="center"/>
    </xf>
    <xf numFmtId="0" fontId="24" fillId="0" borderId="41" xfId="23" applyFont="1" applyBorder="1" applyAlignment="1">
      <alignment vertical="center"/>
    </xf>
    <xf numFmtId="0" fontId="24" fillId="0" borderId="42" xfId="23" applyFont="1" applyBorder="1" applyAlignment="1">
      <alignment vertical="center"/>
    </xf>
    <xf numFmtId="0" fontId="24" fillId="0" borderId="39" xfId="23" applyFont="1" applyBorder="1" applyAlignment="1">
      <alignment vertical="center"/>
    </xf>
    <xf numFmtId="0" fontId="24" fillId="0" borderId="43" xfId="23" applyFont="1" applyBorder="1" applyAlignment="1">
      <alignment vertical="center"/>
    </xf>
    <xf numFmtId="0" fontId="24" fillId="0" borderId="12" xfId="23" applyFont="1" applyBorder="1" applyAlignment="1">
      <alignment vertical="center"/>
    </xf>
    <xf numFmtId="0" fontId="24" fillId="0" borderId="0" xfId="23" applyFont="1" applyAlignment="1">
      <alignment vertical="top"/>
    </xf>
    <xf numFmtId="0" fontId="24" fillId="0" borderId="0" xfId="23" applyFont="1" applyAlignment="1">
      <alignment horizontal="left"/>
    </xf>
    <xf numFmtId="0" fontId="24" fillId="0" borderId="0" xfId="23" applyFont="1"/>
    <xf numFmtId="0" fontId="24" fillId="0" borderId="44" xfId="23" applyFont="1" applyBorder="1" applyAlignment="1">
      <alignment horizontal="center" vertical="center"/>
    </xf>
    <xf numFmtId="0" fontId="24" fillId="0" borderId="45" xfId="23" applyFont="1" applyBorder="1" applyAlignment="1">
      <alignment horizontal="left" vertical="center"/>
    </xf>
    <xf numFmtId="0" fontId="24" fillId="0" borderId="7" xfId="23" applyFont="1" applyBorder="1" applyAlignment="1"/>
    <xf numFmtId="0" fontId="24" fillId="0" borderId="44" xfId="23" applyFont="1" applyBorder="1" applyAlignment="1">
      <alignment horizontal="left"/>
    </xf>
    <xf numFmtId="3" fontId="24" fillId="0" borderId="46" xfId="23" applyNumberFormat="1" applyFont="1" applyBorder="1" applyAlignment="1">
      <alignment horizontal="center" vertical="center"/>
    </xf>
    <xf numFmtId="3" fontId="24" fillId="0" borderId="6" xfId="23" applyNumberFormat="1" applyFont="1" applyBorder="1" applyAlignment="1">
      <alignment horizontal="center" vertical="center"/>
    </xf>
    <xf numFmtId="0" fontId="24" fillId="0" borderId="5" xfId="23" applyFont="1" applyBorder="1" applyAlignment="1">
      <alignment horizontal="center" shrinkToFit="1"/>
    </xf>
    <xf numFmtId="0" fontId="24" fillId="0" borderId="7" xfId="23" applyFont="1" applyBorder="1" applyAlignment="1">
      <alignment horizontal="left"/>
    </xf>
    <xf numFmtId="0" fontId="24" fillId="0" borderId="4" xfId="23" applyFont="1" applyBorder="1" applyAlignment="1">
      <alignment horizontal="center" vertical="center"/>
    </xf>
    <xf numFmtId="0" fontId="24" fillId="0" borderId="5" xfId="23" applyFont="1" applyBorder="1" applyAlignment="1">
      <alignment horizontal="center" vertical="center"/>
    </xf>
    <xf numFmtId="0" fontId="24" fillId="0" borderId="4" xfId="23" applyFont="1" applyBorder="1" applyAlignment="1">
      <alignment horizontal="center" vertical="center" wrapText="1"/>
    </xf>
    <xf numFmtId="0" fontId="24" fillId="0" borderId="5" xfId="23" applyFont="1" applyBorder="1" applyAlignment="1">
      <alignment horizontal="center" vertical="center" wrapText="1"/>
    </xf>
    <xf numFmtId="0" fontId="24" fillId="0" borderId="5" xfId="23" applyFont="1" applyBorder="1" applyAlignment="1">
      <alignment vertical="center"/>
    </xf>
    <xf numFmtId="0" fontId="24" fillId="0" borderId="0" xfId="23" applyFont="1" applyBorder="1" applyAlignment="1">
      <alignment horizontal="center" vertical="center"/>
    </xf>
    <xf numFmtId="0" fontId="24" fillId="0" borderId="0" xfId="23" applyFont="1" applyAlignment="1">
      <alignment horizontal="left" vertical="top"/>
    </xf>
    <xf numFmtId="0" fontId="26" fillId="0" borderId="0" xfId="23" applyFont="1" applyAlignment="1">
      <alignment horizontal="centerContinuous" vertical="top"/>
    </xf>
    <xf numFmtId="0" fontId="24" fillId="0" borderId="47" xfId="23" applyFont="1" applyBorder="1" applyAlignment="1">
      <alignment horizontal="center" vertical="center"/>
    </xf>
    <xf numFmtId="0" fontId="24" fillId="0" borderId="48" xfId="23" applyFont="1" applyBorder="1" applyAlignment="1">
      <alignment horizontal="left" vertical="center"/>
    </xf>
    <xf numFmtId="0" fontId="24" fillId="0" borderId="47" xfId="23" applyFont="1" applyBorder="1" applyAlignment="1">
      <alignment horizontal="center"/>
    </xf>
    <xf numFmtId="3" fontId="24" fillId="0" borderId="34" xfId="23" applyNumberFormat="1" applyFont="1" applyBorder="1" applyAlignment="1">
      <alignment horizontal="center" vertical="center"/>
    </xf>
    <xf numFmtId="3" fontId="24" fillId="0" borderId="0" xfId="23" applyNumberFormat="1" applyFont="1" applyBorder="1" applyAlignment="1">
      <alignment horizontal="center" vertical="center"/>
    </xf>
    <xf numFmtId="0" fontId="24" fillId="0" borderId="8" xfId="23" applyFont="1" applyBorder="1" applyAlignment="1">
      <alignment horizontal="center" shrinkToFit="1"/>
    </xf>
    <xf numFmtId="0" fontId="24" fillId="0" borderId="2" xfId="23" applyFont="1" applyBorder="1" applyAlignment="1">
      <alignment horizontal="center" vertical="center"/>
    </xf>
    <xf numFmtId="0" fontId="24" fillId="0" borderId="8" xfId="23" applyFont="1" applyBorder="1" applyAlignment="1">
      <alignment horizontal="center" vertical="center"/>
    </xf>
    <xf numFmtId="0" fontId="24" fillId="0" borderId="2" xfId="23" applyFont="1" applyBorder="1" applyAlignment="1">
      <alignment horizontal="center" vertical="center" wrapText="1"/>
    </xf>
    <xf numFmtId="0" fontId="24" fillId="0" borderId="8" xfId="23" applyFont="1" applyBorder="1" applyAlignment="1">
      <alignment horizontal="center" vertical="center" wrapText="1"/>
    </xf>
    <xf numFmtId="0" fontId="24" fillId="0" borderId="8" xfId="23" applyFont="1" applyBorder="1" applyAlignment="1">
      <alignment vertical="center"/>
    </xf>
    <xf numFmtId="0" fontId="24" fillId="0" borderId="49" xfId="23" applyFont="1" applyFill="1" applyBorder="1" applyAlignment="1">
      <alignment horizontal="left" vertical="center"/>
    </xf>
    <xf numFmtId="0" fontId="24" fillId="0" borderId="0" xfId="23" applyFont="1" applyAlignment="1">
      <alignment horizontal="centerContinuous" vertical="top"/>
    </xf>
    <xf numFmtId="0" fontId="27" fillId="0" borderId="0" xfId="23" applyFont="1" applyAlignment="1">
      <alignment horizontal="left" vertical="top"/>
    </xf>
    <xf numFmtId="0" fontId="24" fillId="0" borderId="50" xfId="23" applyFont="1" applyBorder="1" applyAlignment="1">
      <alignment horizontal="center" vertical="center"/>
    </xf>
    <xf numFmtId="0" fontId="24" fillId="0" borderId="51" xfId="23" applyFont="1" applyBorder="1" applyAlignment="1">
      <alignment horizontal="left" vertical="center"/>
    </xf>
    <xf numFmtId="3" fontId="24" fillId="0" borderId="52" xfId="23" applyNumberFormat="1" applyFont="1" applyBorder="1" applyAlignment="1">
      <alignment horizontal="center" vertical="center"/>
    </xf>
    <xf numFmtId="3" fontId="24" fillId="0" borderId="53" xfId="23" applyNumberFormat="1" applyFont="1" applyBorder="1" applyAlignment="1">
      <alignment horizontal="center" vertical="center"/>
    </xf>
    <xf numFmtId="0" fontId="24" fillId="0" borderId="54" xfId="23" applyFont="1" applyBorder="1" applyAlignment="1">
      <alignment horizontal="center" shrinkToFit="1"/>
    </xf>
    <xf numFmtId="0" fontId="24" fillId="0" borderId="10" xfId="23" applyFont="1" applyBorder="1" applyAlignment="1">
      <alignment horizontal="center" vertical="center"/>
    </xf>
    <xf numFmtId="0" fontId="24" fillId="0" borderId="11" xfId="23" applyFont="1" applyBorder="1" applyAlignment="1">
      <alignment horizontal="center" vertical="center"/>
    </xf>
    <xf numFmtId="0" fontId="24" fillId="0" borderId="10" xfId="23" applyFont="1" applyBorder="1" applyAlignment="1">
      <alignment horizontal="center" vertical="center" wrapText="1"/>
    </xf>
    <xf numFmtId="0" fontId="24" fillId="0" borderId="11" xfId="23" applyFont="1" applyBorder="1" applyAlignment="1">
      <alignment horizontal="center" vertical="center" wrapText="1"/>
    </xf>
    <xf numFmtId="0" fontId="24" fillId="0" borderId="11" xfId="23" applyFont="1" applyBorder="1" applyAlignment="1">
      <alignment vertical="center"/>
    </xf>
    <xf numFmtId="0" fontId="24" fillId="0" borderId="55" xfId="23" applyFont="1" applyBorder="1" applyAlignment="1">
      <alignment horizontal="center" vertical="center"/>
    </xf>
    <xf numFmtId="0" fontId="24" fillId="0" borderId="56" xfId="23" applyFont="1" applyBorder="1" applyAlignment="1">
      <alignment horizontal="center" vertical="center"/>
    </xf>
    <xf numFmtId="0" fontId="24" fillId="0" borderId="55" xfId="23" applyFont="1" applyBorder="1" applyAlignment="1">
      <alignment horizontal="center"/>
    </xf>
    <xf numFmtId="0" fontId="24" fillId="0" borderId="27" xfId="23" applyFont="1" applyBorder="1"/>
    <xf numFmtId="0" fontId="24" fillId="0" borderId="57" xfId="23" applyFont="1" applyBorder="1"/>
    <xf numFmtId="0" fontId="24" fillId="0" borderId="58" xfId="23" applyFont="1" applyBorder="1"/>
    <xf numFmtId="0" fontId="24" fillId="0" borderId="4" xfId="23" applyFont="1" applyBorder="1" applyAlignment="1">
      <alignment horizontal="distributed" vertical="center"/>
    </xf>
    <xf numFmtId="0" fontId="24" fillId="0" borderId="5" xfId="23" applyFont="1" applyBorder="1" applyAlignment="1">
      <alignment horizontal="distributed" vertical="center"/>
    </xf>
    <xf numFmtId="0" fontId="24" fillId="0" borderId="5" xfId="23" applyFont="1" applyBorder="1"/>
    <xf numFmtId="0" fontId="24" fillId="0" borderId="0" xfId="23" applyFont="1" applyBorder="1"/>
    <xf numFmtId="0" fontId="24" fillId="0" borderId="51" xfId="23" applyFont="1" applyBorder="1" applyAlignment="1">
      <alignment horizontal="center" vertical="center"/>
    </xf>
    <xf numFmtId="0" fontId="24" fillId="0" borderId="34" xfId="23" applyFont="1" applyBorder="1" applyAlignment="1">
      <alignment horizontal="center"/>
    </xf>
    <xf numFmtId="0" fontId="24" fillId="0" borderId="59" xfId="23" applyFont="1" applyBorder="1" applyAlignment="1">
      <alignment horizontal="center"/>
    </xf>
    <xf numFmtId="0" fontId="24" fillId="0" borderId="31" xfId="23" applyFont="1" applyBorder="1" applyAlignment="1">
      <alignment horizontal="center"/>
    </xf>
    <xf numFmtId="0" fontId="24" fillId="0" borderId="2" xfId="23" applyFont="1" applyBorder="1" applyAlignment="1">
      <alignment horizontal="distributed" vertical="center"/>
    </xf>
    <xf numFmtId="0" fontId="24" fillId="0" borderId="8" xfId="23" applyFont="1" applyBorder="1" applyAlignment="1">
      <alignment horizontal="distributed" vertical="center"/>
    </xf>
    <xf numFmtId="0" fontId="24" fillId="0" borderId="8" xfId="23" applyFont="1" applyBorder="1" applyAlignment="1">
      <alignment horizontal="right"/>
    </xf>
    <xf numFmtId="0" fontId="24" fillId="0" borderId="0" xfId="23" applyFont="1" applyBorder="1" applyAlignment="1">
      <alignment horizontal="right"/>
    </xf>
    <xf numFmtId="0" fontId="24" fillId="0" borderId="52" xfId="23" applyFont="1" applyBorder="1"/>
    <xf numFmtId="0" fontId="24" fillId="0" borderId="60" xfId="23" applyFont="1" applyBorder="1"/>
    <xf numFmtId="0" fontId="24" fillId="0" borderId="61" xfId="23" applyFont="1" applyBorder="1"/>
    <xf numFmtId="0" fontId="24" fillId="0" borderId="8" xfId="23" applyFont="1" applyBorder="1"/>
    <xf numFmtId="0" fontId="9" fillId="0" borderId="47" xfId="5" applyFont="1" applyFill="1" applyBorder="1" applyAlignment="1">
      <alignment horizontal="center" vertical="center"/>
    </xf>
    <xf numFmtId="0" fontId="9" fillId="0" borderId="48" xfId="5" applyFont="1" applyFill="1" applyBorder="1" applyAlignment="1">
      <alignment horizontal="center" vertical="center"/>
    </xf>
    <xf numFmtId="0" fontId="24" fillId="0" borderId="7" xfId="23" applyFont="1" applyBorder="1"/>
    <xf numFmtId="0" fontId="24" fillId="0" borderId="62" xfId="23" applyFont="1" applyBorder="1" applyAlignment="1">
      <alignment horizontal="center"/>
    </xf>
    <xf numFmtId="10" fontId="7" fillId="0" borderId="63" xfId="0" applyNumberFormat="1" applyFont="1" applyBorder="1"/>
    <xf numFmtId="10" fontId="7" fillId="0" borderId="64" xfId="0" applyNumberFormat="1" applyFont="1" applyBorder="1"/>
    <xf numFmtId="10" fontId="7" fillId="0" borderId="65" xfId="0" applyNumberFormat="1" applyFont="1" applyBorder="1"/>
    <xf numFmtId="0" fontId="24" fillId="0" borderId="49" xfId="23" applyFont="1" applyBorder="1"/>
    <xf numFmtId="0" fontId="24" fillId="0" borderId="10" xfId="23" applyFont="1" applyBorder="1" applyAlignment="1">
      <alignment horizontal="distributed" vertical="center"/>
    </xf>
    <xf numFmtId="0" fontId="24" fillId="0" borderId="11" xfId="23" applyFont="1" applyBorder="1" applyAlignment="1">
      <alignment horizontal="distributed" vertical="center"/>
    </xf>
    <xf numFmtId="0" fontId="24" fillId="0" borderId="11" xfId="23" applyFont="1" applyBorder="1"/>
    <xf numFmtId="0" fontId="9" fillId="0" borderId="50" xfId="5" applyFont="1" applyFill="1" applyBorder="1" applyAlignment="1">
      <alignment horizontal="center" vertical="center"/>
    </xf>
    <xf numFmtId="0" fontId="9" fillId="0" borderId="51" xfId="0" applyFont="1" applyBorder="1" applyAlignment="1">
      <alignment horizontal="center" vertical="center"/>
    </xf>
    <xf numFmtId="10" fontId="7" fillId="0" borderId="26" xfId="0" applyNumberFormat="1" applyFont="1" applyBorder="1" applyAlignment="1"/>
    <xf numFmtId="10" fontId="7" fillId="0" borderId="66" xfId="0" applyNumberFormat="1" applyFont="1" applyBorder="1" applyAlignment="1"/>
    <xf numFmtId="10" fontId="7" fillId="0" borderId="58" xfId="0" applyNumberFormat="1" applyFont="1" applyBorder="1" applyAlignment="1"/>
    <xf numFmtId="0" fontId="7" fillId="0" borderId="5" xfId="23" applyFont="1" applyBorder="1" applyAlignment="1">
      <alignment horizontal="center" vertical="center"/>
    </xf>
    <xf numFmtId="3" fontId="24" fillId="0" borderId="5" xfId="23" applyNumberFormat="1" applyFont="1" applyBorder="1" applyAlignment="1">
      <alignment horizontal="center" vertical="center"/>
    </xf>
    <xf numFmtId="177" fontId="24" fillId="0" borderId="5" xfId="23" applyNumberFormat="1" applyFont="1" applyBorder="1" applyAlignment="1">
      <alignment horizontal="center" vertical="center"/>
    </xf>
    <xf numFmtId="177" fontId="24" fillId="0" borderId="0" xfId="23" applyNumberFormat="1" applyFont="1" applyBorder="1" applyAlignment="1">
      <alignment horizontal="center" vertical="center"/>
    </xf>
    <xf numFmtId="0" fontId="24" fillId="0" borderId="28" xfId="23" applyFont="1" applyBorder="1" applyAlignment="1">
      <alignment horizontal="center" vertical="center"/>
    </xf>
    <xf numFmtId="0" fontId="9" fillId="0" borderId="50" xfId="0" applyFont="1" applyBorder="1" applyAlignment="1">
      <alignment horizontal="center"/>
    </xf>
    <xf numFmtId="10" fontId="7" fillId="0" borderId="67" xfId="0" applyNumberFormat="1" applyFont="1" applyBorder="1" applyAlignment="1"/>
    <xf numFmtId="10" fontId="7" fillId="0" borderId="68" xfId="0" applyNumberFormat="1" applyFont="1" applyBorder="1" applyAlignment="1"/>
    <xf numFmtId="10" fontId="7" fillId="0" borderId="61" xfId="0" applyNumberFormat="1" applyFont="1" applyBorder="1" applyAlignment="1"/>
    <xf numFmtId="0" fontId="24" fillId="0" borderId="48" xfId="23" applyFont="1" applyBorder="1"/>
    <xf numFmtId="0" fontId="7" fillId="0" borderId="8" xfId="5" applyFont="1" applyFill="1" applyBorder="1" applyAlignment="1">
      <alignment horizontal="center" vertical="center"/>
    </xf>
    <xf numFmtId="0" fontId="9" fillId="0" borderId="8" xfId="0" applyFont="1" applyBorder="1" applyAlignment="1"/>
    <xf numFmtId="0" fontId="9" fillId="0" borderId="0" xfId="0" applyFont="1" applyBorder="1" applyAlignment="1"/>
    <xf numFmtId="0" fontId="9" fillId="0" borderId="35" xfId="5" applyFont="1" applyFill="1" applyBorder="1" applyAlignment="1">
      <alignment horizontal="center" vertical="center"/>
    </xf>
    <xf numFmtId="10" fontId="7" fillId="0" borderId="19" xfId="0" applyNumberFormat="1" applyFont="1" applyBorder="1"/>
    <xf numFmtId="0" fontId="7" fillId="0" borderId="11" xfId="0" applyFont="1" applyBorder="1" applyAlignment="1">
      <alignment horizontal="center" vertical="center"/>
    </xf>
    <xf numFmtId="0" fontId="9" fillId="0" borderId="11" xfId="0" applyFont="1" applyBorder="1" applyAlignment="1"/>
    <xf numFmtId="0" fontId="7" fillId="0" borderId="0" xfId="23" applyFont="1" applyAlignment="1">
      <alignment horizontal="right" vertical="center"/>
    </xf>
    <xf numFmtId="0" fontId="9" fillId="0" borderId="69" xfId="0" applyFont="1" applyBorder="1" applyAlignment="1">
      <alignment horizontal="center" vertical="center"/>
    </xf>
    <xf numFmtId="0" fontId="9" fillId="0" borderId="0" xfId="0" applyFont="1" applyAlignment="1">
      <alignment horizontal="right"/>
    </xf>
    <xf numFmtId="0" fontId="7" fillId="0" borderId="56" xfId="23" applyFont="1" applyBorder="1" applyAlignment="1">
      <alignment horizontal="center" vertical="center" shrinkToFit="1"/>
    </xf>
    <xf numFmtId="0" fontId="7" fillId="0" borderId="28" xfId="23" applyFont="1" applyBorder="1" applyAlignment="1">
      <alignment horizontal="center" vertical="center" shrinkToFit="1"/>
    </xf>
    <xf numFmtId="0" fontId="7" fillId="0" borderId="48"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67" xfId="0" applyFont="1" applyBorder="1" applyAlignment="1"/>
    <xf numFmtId="0" fontId="7" fillId="0" borderId="68" xfId="0" applyFont="1" applyBorder="1" applyAlignment="1"/>
    <xf numFmtId="0" fontId="7" fillId="0" borderId="61" xfId="0" applyFont="1" applyBorder="1" applyAlignment="1"/>
    <xf numFmtId="0" fontId="32" fillId="0" borderId="0" xfId="23" applyFont="1" applyAlignment="1">
      <alignment vertical="center"/>
    </xf>
    <xf numFmtId="177" fontId="24" fillId="0" borderId="8" xfId="23" applyNumberFormat="1" applyFont="1" applyBorder="1" applyAlignment="1">
      <alignment horizontal="center" vertical="center"/>
    </xf>
    <xf numFmtId="10" fontId="9" fillId="0" borderId="70" xfId="0" applyNumberFormat="1" applyFont="1" applyBorder="1" applyAlignment="1">
      <alignment horizontal="center" vertical="center"/>
    </xf>
    <xf numFmtId="10" fontId="9" fillId="0" borderId="11" xfId="0" applyNumberFormat="1" applyFont="1" applyBorder="1" applyAlignment="1">
      <alignment horizontal="center" vertical="center"/>
    </xf>
    <xf numFmtId="0" fontId="9" fillId="0" borderId="70" xfId="5" applyFont="1" applyFill="1" applyBorder="1" applyAlignment="1">
      <alignment horizontal="center" vertical="center"/>
    </xf>
    <xf numFmtId="0" fontId="9" fillId="0" borderId="12" xfId="0" applyFont="1" applyBorder="1" applyAlignment="1">
      <alignment horizontal="right"/>
    </xf>
    <xf numFmtId="10" fontId="7" fillId="0" borderId="57" xfId="0" applyNumberFormat="1" applyFont="1" applyBorder="1" applyAlignment="1"/>
    <xf numFmtId="0" fontId="24" fillId="4" borderId="3" xfId="23" applyFont="1" applyFill="1" applyBorder="1" applyAlignment="1">
      <alignment vertical="center"/>
    </xf>
    <xf numFmtId="10" fontId="24" fillId="4" borderId="3" xfId="23" applyNumberFormat="1" applyFont="1" applyFill="1" applyBorder="1" applyAlignment="1">
      <alignment horizontal="center" vertical="center"/>
    </xf>
    <xf numFmtId="0" fontId="24" fillId="0" borderId="44" xfId="23" applyFont="1" applyBorder="1" applyAlignment="1">
      <alignment vertical="center"/>
    </xf>
    <xf numFmtId="10" fontId="24" fillId="0" borderId="71" xfId="23" applyNumberFormat="1" applyFont="1" applyBorder="1" applyAlignment="1">
      <alignment horizontal="center" vertical="center"/>
    </xf>
    <xf numFmtId="10" fontId="24" fillId="0" borderId="8" xfId="23" applyNumberFormat="1" applyFont="1" applyBorder="1" applyAlignment="1">
      <alignment horizontal="center"/>
    </xf>
    <xf numFmtId="10" fontId="24" fillId="0" borderId="0" xfId="23" applyNumberFormat="1" applyFont="1" applyBorder="1" applyAlignment="1">
      <alignment horizontal="center"/>
    </xf>
    <xf numFmtId="10" fontId="33" fillId="4" borderId="3" xfId="23" applyNumberFormat="1" applyFont="1" applyFill="1" applyBorder="1" applyAlignment="1">
      <alignment horizontal="center" vertical="center"/>
    </xf>
    <xf numFmtId="0" fontId="9" fillId="0" borderId="47" xfId="0" applyFont="1" applyBorder="1" applyAlignment="1">
      <alignment horizontal="center"/>
    </xf>
    <xf numFmtId="10" fontId="7" fillId="0" borderId="33" xfId="0" applyNumberFormat="1" applyFont="1" applyBorder="1" applyAlignment="1"/>
    <xf numFmtId="10" fontId="7" fillId="0" borderId="32" xfId="0" applyNumberFormat="1" applyFont="1" applyBorder="1" applyAlignment="1"/>
    <xf numFmtId="10" fontId="7" fillId="0" borderId="59" xfId="0" applyNumberFormat="1" applyFont="1" applyBorder="1" applyAlignment="1"/>
    <xf numFmtId="0" fontId="24" fillId="4" borderId="7" xfId="23" applyFont="1" applyFill="1" applyBorder="1" applyAlignment="1">
      <alignment vertical="center"/>
    </xf>
    <xf numFmtId="10" fontId="24" fillId="4" borderId="7" xfId="23" applyNumberFormat="1" applyFont="1" applyFill="1" applyBorder="1" applyAlignment="1">
      <alignment horizontal="center" vertical="center"/>
    </xf>
    <xf numFmtId="0" fontId="24" fillId="0" borderId="47" xfId="23" applyFont="1" applyBorder="1" applyAlignment="1">
      <alignment vertical="center"/>
    </xf>
    <xf numFmtId="10" fontId="24" fillId="0" borderId="8" xfId="23" applyNumberFormat="1" applyFont="1" applyBorder="1" applyAlignment="1">
      <alignment horizontal="center" vertical="center"/>
    </xf>
    <xf numFmtId="10" fontId="33" fillId="4" borderId="7" xfId="23" applyNumberFormat="1" applyFont="1" applyFill="1" applyBorder="1" applyAlignment="1">
      <alignment horizontal="center" vertical="center"/>
    </xf>
    <xf numFmtId="10" fontId="24" fillId="0" borderId="35" xfId="23" applyNumberFormat="1" applyFont="1" applyBorder="1" applyAlignment="1">
      <alignment horizontal="center" vertical="center"/>
    </xf>
    <xf numFmtId="10" fontId="7" fillId="0" borderId="60" xfId="0" applyNumberFormat="1" applyFont="1" applyBorder="1" applyAlignment="1"/>
    <xf numFmtId="0" fontId="24" fillId="4" borderId="72" xfId="23" applyFont="1" applyFill="1" applyBorder="1" applyAlignment="1">
      <alignment vertical="center"/>
    </xf>
    <xf numFmtId="10" fontId="24" fillId="4" borderId="72" xfId="23" applyNumberFormat="1" applyFont="1" applyFill="1" applyBorder="1" applyAlignment="1">
      <alignment horizontal="center" vertical="center"/>
    </xf>
    <xf numFmtId="0" fontId="24" fillId="0" borderId="50" xfId="23" applyFont="1" applyBorder="1" applyAlignment="1">
      <alignment vertical="center"/>
    </xf>
    <xf numFmtId="10" fontId="24" fillId="0" borderId="69" xfId="23" applyNumberFormat="1" applyFont="1" applyBorder="1" applyAlignment="1">
      <alignment horizontal="center" vertical="center"/>
    </xf>
    <xf numFmtId="0" fontId="33" fillId="4" borderId="7" xfId="0" applyFont="1" applyFill="1" applyBorder="1" applyAlignment="1">
      <alignment horizontal="center" vertical="center"/>
    </xf>
    <xf numFmtId="0" fontId="9" fillId="0" borderId="48" xfId="0" applyFont="1" applyBorder="1" applyAlignment="1">
      <alignment horizontal="center" vertical="center" shrinkToFit="1"/>
    </xf>
    <xf numFmtId="0" fontId="9" fillId="0" borderId="35" xfId="0" applyFont="1" applyBorder="1" applyAlignment="1">
      <alignment horizontal="center" vertical="center" shrinkToFit="1"/>
    </xf>
    <xf numFmtId="0" fontId="9" fillId="4" borderId="7"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51" xfId="0" applyFont="1" applyBorder="1" applyAlignment="1">
      <alignment horizontal="center" vertical="center" shrinkToFit="1"/>
    </xf>
    <xf numFmtId="0" fontId="9" fillId="0" borderId="69" xfId="0" applyFont="1" applyBorder="1" applyAlignment="1">
      <alignment horizontal="center" vertical="center" shrinkToFit="1"/>
    </xf>
    <xf numFmtId="0" fontId="33" fillId="5" borderId="3" xfId="0" applyFont="1" applyFill="1" applyBorder="1" applyAlignment="1">
      <alignment horizontal="center" vertical="center"/>
    </xf>
    <xf numFmtId="0" fontId="24" fillId="0" borderId="73" xfId="23" applyFont="1" applyBorder="1" applyAlignment="1">
      <alignment horizontal="center" vertical="center"/>
    </xf>
    <xf numFmtId="10" fontId="24" fillId="0" borderId="8" xfId="23" applyNumberFormat="1" applyFont="1" applyBorder="1"/>
    <xf numFmtId="10" fontId="7" fillId="0" borderId="0" xfId="23" applyNumberFormat="1" applyFont="1" applyBorder="1" applyAlignment="1">
      <alignment horizontal="center"/>
    </xf>
    <xf numFmtId="10" fontId="24" fillId="5" borderId="7" xfId="23" applyNumberFormat="1" applyFont="1" applyFill="1" applyBorder="1"/>
    <xf numFmtId="0" fontId="24" fillId="0" borderId="48" xfId="23" applyFont="1" applyBorder="1" applyAlignment="1">
      <alignment horizontal="center" vertical="center"/>
    </xf>
    <xf numFmtId="0" fontId="24" fillId="0" borderId="35" xfId="23" applyFont="1" applyBorder="1" applyAlignment="1">
      <alignment horizontal="center" vertical="center"/>
    </xf>
    <xf numFmtId="10" fontId="24" fillId="5" borderId="9" xfId="23" applyNumberFormat="1" applyFont="1" applyFill="1" applyBorder="1"/>
    <xf numFmtId="10" fontId="24" fillId="6" borderId="0" xfId="23" applyNumberFormat="1" applyFont="1" applyFill="1" applyBorder="1"/>
    <xf numFmtId="0" fontId="24" fillId="0" borderId="0" xfId="23" applyFont="1" applyBorder="1" applyAlignment="1">
      <alignment horizontal="left" vertical="center"/>
    </xf>
    <xf numFmtId="0" fontId="24" fillId="4" borderId="9" xfId="23" applyFont="1" applyFill="1" applyBorder="1" applyAlignment="1">
      <alignment vertical="center"/>
    </xf>
    <xf numFmtId="10" fontId="24" fillId="4" borderId="9" xfId="23" applyNumberFormat="1" applyFont="1" applyFill="1" applyBorder="1" applyAlignment="1">
      <alignment horizontal="center" vertical="center"/>
    </xf>
    <xf numFmtId="0" fontId="24" fillId="5" borderId="3" xfId="23" applyFont="1" applyFill="1" applyBorder="1" applyAlignment="1">
      <alignment vertical="center"/>
    </xf>
    <xf numFmtId="10" fontId="24" fillId="5" borderId="8" xfId="23" applyNumberFormat="1" applyFont="1" applyFill="1" applyBorder="1" applyAlignment="1">
      <alignment horizontal="center" vertical="center"/>
    </xf>
    <xf numFmtId="0" fontId="24" fillId="5" borderId="9" xfId="23" applyFont="1" applyFill="1" applyBorder="1" applyAlignment="1">
      <alignment vertical="center"/>
    </xf>
    <xf numFmtId="10" fontId="24" fillId="5" borderId="11" xfId="23" applyNumberFormat="1" applyFont="1" applyFill="1" applyBorder="1" applyAlignment="1">
      <alignment horizontal="center" vertical="center"/>
    </xf>
    <xf numFmtId="0" fontId="9" fillId="0" borderId="66" xfId="0" applyFont="1" applyBorder="1" applyAlignment="1"/>
    <xf numFmtId="0" fontId="9" fillId="0" borderId="57" xfId="0" applyFont="1" applyBorder="1" applyAlignment="1"/>
    <xf numFmtId="0" fontId="9" fillId="0" borderId="32" xfId="0" applyFont="1" applyBorder="1" applyAlignment="1"/>
    <xf numFmtId="0" fontId="9" fillId="0" borderId="31" xfId="0" applyFont="1" applyBorder="1" applyAlignment="1"/>
    <xf numFmtId="0" fontId="24" fillId="0" borderId="74" xfId="23" applyFont="1" applyBorder="1" applyAlignment="1">
      <alignment horizontal="center" vertical="center"/>
    </xf>
    <xf numFmtId="0" fontId="24" fillId="0" borderId="42" xfId="23" applyFont="1" applyBorder="1" applyAlignment="1">
      <alignment horizontal="center" vertical="center"/>
    </xf>
    <xf numFmtId="0" fontId="24" fillId="0" borderId="70" xfId="0" applyFont="1" applyBorder="1" applyAlignment="1">
      <alignment horizontal="center"/>
    </xf>
    <xf numFmtId="0" fontId="9" fillId="0" borderId="39" xfId="0" applyFont="1" applyBorder="1" applyAlignment="1"/>
    <xf numFmtId="0" fontId="9" fillId="0" borderId="38" xfId="0" applyFont="1" applyBorder="1" applyAlignment="1"/>
    <xf numFmtId="0" fontId="24" fillId="0" borderId="70" xfId="23" applyFont="1" applyBorder="1" applyAlignment="1">
      <alignment vertical="center"/>
    </xf>
    <xf numFmtId="10" fontId="24" fillId="0" borderId="42" xfId="23" applyNumberFormat="1" applyFont="1" applyBorder="1" applyAlignment="1">
      <alignment horizontal="center" vertical="center"/>
    </xf>
    <xf numFmtId="0" fontId="9" fillId="0" borderId="0" xfId="4" applyFont="1">
      <alignment vertical="center"/>
    </xf>
    <xf numFmtId="0" fontId="34" fillId="0" borderId="3" xfId="4" applyFont="1" applyBorder="1" applyAlignment="1">
      <alignment vertical="center"/>
    </xf>
    <xf numFmtId="0" fontId="9" fillId="0" borderId="75" xfId="4" applyFont="1" applyBorder="1" applyAlignment="1">
      <alignment horizontal="left" vertical="center" wrapText="1"/>
    </xf>
    <xf numFmtId="0" fontId="9" fillId="0" borderId="76" xfId="4" applyFont="1" applyBorder="1" applyAlignment="1">
      <alignment vertical="center"/>
    </xf>
    <xf numFmtId="0" fontId="9" fillId="0" borderId="77" xfId="4" applyFont="1" applyBorder="1" applyAlignment="1">
      <alignment vertical="center"/>
    </xf>
    <xf numFmtId="0" fontId="9" fillId="0" borderId="78" xfId="4" applyFont="1" applyBorder="1">
      <alignment vertical="center"/>
    </xf>
    <xf numFmtId="0" fontId="9" fillId="0" borderId="79" xfId="4" applyFont="1" applyBorder="1">
      <alignment vertical="center"/>
    </xf>
    <xf numFmtId="0" fontId="9" fillId="0" borderId="80" xfId="4" applyFont="1" applyBorder="1">
      <alignment vertical="center"/>
    </xf>
    <xf numFmtId="0" fontId="9" fillId="0" borderId="44" xfId="5" applyFont="1" applyFill="1" applyBorder="1" applyAlignment="1">
      <alignment horizontal="center" vertical="center"/>
    </xf>
    <xf numFmtId="0" fontId="9" fillId="0" borderId="71" xfId="5" applyFont="1" applyFill="1" applyBorder="1" applyAlignment="1">
      <alignment horizontal="center" vertical="center"/>
    </xf>
    <xf numFmtId="0" fontId="34" fillId="0" borderId="7" xfId="4" applyFont="1" applyBorder="1" applyAlignment="1">
      <alignment vertical="center"/>
    </xf>
    <xf numFmtId="0" fontId="9" fillId="0" borderId="81" xfId="4" applyFont="1" applyBorder="1" applyAlignment="1">
      <alignment vertical="center"/>
    </xf>
    <xf numFmtId="0" fontId="9" fillId="0" borderId="82" xfId="4" applyFont="1" applyBorder="1" applyAlignment="1">
      <alignment vertical="center"/>
    </xf>
    <xf numFmtId="0" fontId="9" fillId="0" borderId="83" xfId="4" applyFont="1" applyBorder="1" applyAlignment="1">
      <alignment vertical="center"/>
    </xf>
    <xf numFmtId="178" fontId="9" fillId="0" borderId="84" xfId="4" applyNumberFormat="1" applyFont="1" applyBorder="1" applyAlignment="1">
      <alignment horizontal="center" vertical="center"/>
    </xf>
    <xf numFmtId="178" fontId="9" fillId="0" borderId="85" xfId="4" applyNumberFormat="1" applyFont="1" applyBorder="1" applyAlignment="1">
      <alignment horizontal="center" vertical="center"/>
    </xf>
    <xf numFmtId="178" fontId="9" fillId="0" borderId="86" xfId="4" applyNumberFormat="1" applyFont="1" applyBorder="1" applyAlignment="1">
      <alignment horizontal="center" vertical="center"/>
    </xf>
    <xf numFmtId="0" fontId="9" fillId="0" borderId="42" xfId="5" applyFont="1" applyFill="1" applyBorder="1" applyAlignment="1">
      <alignment horizontal="center" vertical="center"/>
    </xf>
    <xf numFmtId="0" fontId="9" fillId="0" borderId="0" xfId="4" applyFont="1" applyFill="1" applyBorder="1" applyProtection="1">
      <alignment vertical="center"/>
    </xf>
    <xf numFmtId="0" fontId="9" fillId="0" borderId="0" xfId="4" applyFont="1" applyFill="1" applyBorder="1" applyAlignment="1" applyProtection="1">
      <alignment horizontal="right" vertical="center"/>
    </xf>
    <xf numFmtId="0" fontId="35" fillId="0" borderId="2" xfId="4" applyFont="1" applyBorder="1">
      <alignment vertical="center"/>
    </xf>
    <xf numFmtId="0" fontId="36" fillId="2" borderId="3" xfId="4" applyFont="1" applyFill="1" applyBorder="1" applyAlignment="1" applyProtection="1">
      <alignment vertical="center"/>
      <protection locked="0"/>
    </xf>
    <xf numFmtId="176" fontId="36" fillId="2" borderId="3" xfId="4" applyNumberFormat="1" applyFont="1" applyFill="1" applyBorder="1" applyAlignment="1" applyProtection="1">
      <alignment horizontal="center" vertical="center"/>
      <protection locked="0"/>
    </xf>
    <xf numFmtId="0" fontId="36" fillId="2" borderId="71" xfId="4" applyFont="1" applyFill="1" applyBorder="1" applyAlignment="1" applyProtection="1">
      <alignment horizontal="center" vertical="center"/>
      <protection locked="0"/>
    </xf>
    <xf numFmtId="0" fontId="36" fillId="0" borderId="87" xfId="4" applyFont="1" applyBorder="1" applyAlignment="1" applyProtection="1">
      <alignment horizontal="center" vertical="center"/>
      <protection locked="0"/>
    </xf>
    <xf numFmtId="0" fontId="36" fillId="0" borderId="50" xfId="4" applyFont="1" applyBorder="1" applyAlignment="1" applyProtection="1">
      <alignment horizontal="center" vertical="center"/>
      <protection locked="0"/>
    </xf>
    <xf numFmtId="0" fontId="36" fillId="0" borderId="51" xfId="4" applyFont="1" applyBorder="1" applyAlignment="1" applyProtection="1">
      <alignment horizontal="center" vertical="center"/>
      <protection locked="0"/>
    </xf>
    <xf numFmtId="0" fontId="36" fillId="0" borderId="79" xfId="4" applyFont="1" applyFill="1" applyBorder="1" applyAlignment="1" applyProtection="1">
      <alignment horizontal="center" vertical="center"/>
      <protection locked="0"/>
    </xf>
    <xf numFmtId="40" fontId="9" fillId="0" borderId="44" xfId="3" applyNumberFormat="1" applyFont="1" applyBorder="1">
      <alignment vertical="center"/>
    </xf>
    <xf numFmtId="40" fontId="9" fillId="0" borderId="71" xfId="3" applyNumberFormat="1" applyFont="1" applyBorder="1">
      <alignment vertical="center"/>
    </xf>
    <xf numFmtId="0" fontId="34" fillId="0" borderId="2" xfId="4" applyFont="1" applyBorder="1" applyProtection="1">
      <alignment vertical="center"/>
      <protection locked="0"/>
    </xf>
    <xf numFmtId="0" fontId="36" fillId="2" borderId="7" xfId="4" applyFont="1" applyFill="1" applyBorder="1" applyAlignment="1" applyProtection="1">
      <alignment vertical="center"/>
      <protection locked="0"/>
    </xf>
    <xf numFmtId="176" fontId="36" fillId="2" borderId="7" xfId="4" applyNumberFormat="1" applyFont="1" applyFill="1" applyBorder="1" applyAlignment="1" applyProtection="1">
      <alignment horizontal="center" vertical="center"/>
      <protection locked="0"/>
    </xf>
    <xf numFmtId="0" fontId="36" fillId="2" borderId="42" xfId="4" applyFont="1" applyFill="1" applyBorder="1" applyAlignment="1" applyProtection="1">
      <alignment horizontal="center" vertical="center"/>
      <protection locked="0"/>
    </xf>
    <xf numFmtId="0" fontId="36" fillId="0" borderId="0" xfId="4" applyFont="1" applyBorder="1" applyAlignment="1" applyProtection="1">
      <alignment horizontal="center" vertical="center"/>
      <protection locked="0"/>
    </xf>
    <xf numFmtId="40" fontId="36" fillId="0" borderId="47" xfId="3" applyNumberFormat="1" applyFont="1" applyBorder="1" applyProtection="1">
      <alignment vertical="center"/>
      <protection locked="0"/>
    </xf>
    <xf numFmtId="40" fontId="36" fillId="0" borderId="56" xfId="3" applyNumberFormat="1" applyFont="1" applyBorder="1" applyProtection="1">
      <alignment vertical="center"/>
      <protection locked="0"/>
    </xf>
    <xf numFmtId="40" fontId="36" fillId="0" borderId="85" xfId="3" applyNumberFormat="1" applyFont="1" applyFill="1" applyBorder="1" applyProtection="1">
      <alignment vertical="center"/>
      <protection locked="0"/>
    </xf>
    <xf numFmtId="40" fontId="36" fillId="0" borderId="48" xfId="3" applyNumberFormat="1" applyFont="1" applyFill="1" applyBorder="1" applyProtection="1">
      <alignment vertical="center"/>
      <protection locked="0"/>
    </xf>
    <xf numFmtId="40" fontId="9" fillId="0" borderId="70" xfId="3" applyNumberFormat="1" applyFont="1" applyBorder="1">
      <alignment vertical="center"/>
    </xf>
    <xf numFmtId="40" fontId="9" fillId="0" borderId="42" xfId="3" applyNumberFormat="1" applyFont="1" applyBorder="1">
      <alignment vertical="center"/>
    </xf>
    <xf numFmtId="0" fontId="36" fillId="0" borderId="0" xfId="4" applyFont="1" applyProtection="1">
      <alignment vertical="center"/>
      <protection locked="0"/>
    </xf>
    <xf numFmtId="40" fontId="36" fillId="0" borderId="78" xfId="3" applyNumberFormat="1" applyFont="1" applyBorder="1" applyProtection="1">
      <alignment vertical="center"/>
      <protection locked="0"/>
    </xf>
    <xf numFmtId="40" fontId="36" fillId="0" borderId="79" xfId="3" applyNumberFormat="1" applyFont="1" applyBorder="1" applyProtection="1">
      <alignment vertical="center"/>
      <protection locked="0"/>
    </xf>
    <xf numFmtId="0" fontId="36" fillId="0" borderId="80" xfId="4" applyFont="1" applyBorder="1" applyAlignment="1" applyProtection="1">
      <alignment horizontal="center" vertical="center"/>
      <protection locked="0"/>
    </xf>
    <xf numFmtId="40" fontId="9" fillId="0" borderId="47" xfId="3" applyNumberFormat="1" applyFont="1" applyBorder="1">
      <alignment vertical="center"/>
    </xf>
    <xf numFmtId="40" fontId="9" fillId="0" borderId="35" xfId="3" applyNumberFormat="1" applyFont="1" applyBorder="1">
      <alignment vertical="center"/>
    </xf>
    <xf numFmtId="0" fontId="37" fillId="0" borderId="7" xfId="4" applyFont="1" applyBorder="1" applyAlignment="1">
      <alignment vertical="center"/>
    </xf>
    <xf numFmtId="176" fontId="9" fillId="2" borderId="7" xfId="4" applyNumberFormat="1" applyFont="1" applyFill="1" applyBorder="1" applyAlignment="1">
      <alignment horizontal="center" vertical="center"/>
    </xf>
    <xf numFmtId="0" fontId="9" fillId="0" borderId="7" xfId="4" applyFont="1" applyBorder="1" applyAlignment="1">
      <alignment vertical="center"/>
    </xf>
    <xf numFmtId="0" fontId="36" fillId="0" borderId="78" xfId="4" applyFont="1" applyBorder="1" applyAlignment="1" applyProtection="1">
      <alignment horizontal="center" vertical="center"/>
      <protection locked="0"/>
    </xf>
    <xf numFmtId="0" fontId="36" fillId="2" borderId="9" xfId="4" applyFont="1" applyFill="1" applyBorder="1" applyAlignment="1" applyProtection="1">
      <alignment vertical="center"/>
      <protection locked="0"/>
    </xf>
    <xf numFmtId="40" fontId="36" fillId="0" borderId="70" xfId="3" applyNumberFormat="1" applyFont="1" applyBorder="1" applyProtection="1">
      <alignment vertical="center"/>
      <protection locked="0"/>
    </xf>
    <xf numFmtId="0" fontId="36" fillId="0" borderId="7" xfId="4" applyFont="1" applyBorder="1" applyAlignment="1" applyProtection="1">
      <alignment horizontal="left" vertical="center"/>
      <protection locked="0"/>
    </xf>
    <xf numFmtId="0" fontId="36" fillId="2" borderId="35" xfId="4" applyFont="1" applyFill="1" applyBorder="1" applyAlignment="1" applyProtection="1">
      <alignment horizontal="center" vertical="center"/>
      <protection locked="0"/>
    </xf>
    <xf numFmtId="0" fontId="9" fillId="0" borderId="2" xfId="10" applyFont="1" applyBorder="1" applyAlignment="1">
      <alignment vertical="center"/>
    </xf>
    <xf numFmtId="0" fontId="37" fillId="0" borderId="2" xfId="4" applyFont="1" applyBorder="1" applyAlignment="1">
      <alignment horizontal="center" vertical="center"/>
    </xf>
    <xf numFmtId="0" fontId="36" fillId="0" borderId="71" xfId="4" applyFont="1" applyBorder="1" applyAlignment="1" applyProtection="1">
      <alignment horizontal="center" vertical="center"/>
      <protection locked="0"/>
    </xf>
    <xf numFmtId="0" fontId="36" fillId="0" borderId="42" xfId="4" applyFont="1" applyBorder="1" applyAlignment="1" applyProtection="1">
      <alignment horizontal="center" vertical="center"/>
      <protection locked="0"/>
    </xf>
    <xf numFmtId="0" fontId="36" fillId="0" borderId="88" xfId="4" applyFont="1" applyBorder="1" applyAlignment="1" applyProtection="1">
      <alignment horizontal="center" vertical="center"/>
      <protection locked="0"/>
    </xf>
    <xf numFmtId="0" fontId="9" fillId="0" borderId="10" xfId="4" applyFont="1" applyBorder="1" applyAlignment="1">
      <alignment horizontal="right" vertical="center"/>
    </xf>
    <xf numFmtId="0" fontId="36" fillId="0" borderId="9" xfId="4" applyFont="1" applyBorder="1" applyAlignment="1" applyProtection="1">
      <alignment horizontal="left" vertical="center"/>
      <protection locked="0"/>
    </xf>
    <xf numFmtId="0" fontId="9" fillId="0" borderId="12" xfId="4" applyFont="1" applyBorder="1">
      <alignment vertical="center"/>
    </xf>
    <xf numFmtId="40" fontId="9" fillId="0" borderId="74" xfId="3" applyNumberFormat="1" applyFont="1" applyBorder="1">
      <alignment vertical="center"/>
    </xf>
    <xf numFmtId="40" fontId="9" fillId="0" borderId="89" xfId="3" applyNumberFormat="1" applyFont="1" applyBorder="1">
      <alignment vertical="center"/>
    </xf>
    <xf numFmtId="40" fontId="9" fillId="0" borderId="90" xfId="3" applyNumberFormat="1" applyFont="1" applyBorder="1">
      <alignment vertical="center"/>
    </xf>
    <xf numFmtId="0" fontId="9" fillId="0" borderId="0" xfId="4" applyNumberFormat="1" applyFont="1" applyBorder="1">
      <alignment vertical="center"/>
    </xf>
    <xf numFmtId="0" fontId="35" fillId="0" borderId="0" xfId="22" applyFont="1" applyAlignment="1">
      <alignment horizontal="center" vertical="center"/>
    </xf>
    <xf numFmtId="0" fontId="24" fillId="0" borderId="91" xfId="23" applyFont="1" applyBorder="1" applyAlignment="1">
      <alignment horizontal="centerContinuous" vertical="center"/>
    </xf>
    <xf numFmtId="0" fontId="24" fillId="0" borderId="22" xfId="23" applyFont="1" applyBorder="1" applyAlignment="1">
      <alignment horizontal="center" vertical="center"/>
    </xf>
    <xf numFmtId="0" fontId="24" fillId="0" borderId="4" xfId="23" applyFont="1" applyBorder="1" applyAlignment="1">
      <alignment horizontal="left" vertical="center"/>
    </xf>
    <xf numFmtId="6" fontId="24" fillId="0" borderId="6" xfId="27" applyFont="1" applyBorder="1" applyAlignment="1">
      <alignment horizontal="left" vertical="center"/>
    </xf>
    <xf numFmtId="0" fontId="24" fillId="0" borderId="46" xfId="23" applyFont="1" applyBorder="1" applyAlignment="1">
      <alignment horizontal="left" vertical="center"/>
    </xf>
    <xf numFmtId="0" fontId="24" fillId="0" borderId="6" xfId="23" applyFont="1" applyBorder="1" applyAlignment="1">
      <alignment horizontal="center" vertical="center"/>
    </xf>
    <xf numFmtId="0" fontId="24" fillId="0" borderId="92" xfId="23" applyFont="1" applyBorder="1" applyAlignment="1">
      <alignment horizontal="centerContinuous" vertical="center"/>
    </xf>
    <xf numFmtId="0" fontId="24" fillId="0" borderId="6" xfId="23" applyFont="1" applyBorder="1"/>
    <xf numFmtId="0" fontId="28" fillId="0" borderId="0" xfId="23" applyFont="1" applyAlignment="1">
      <alignment horizontal="centerContinuous" vertical="top"/>
    </xf>
    <xf numFmtId="0" fontId="24" fillId="2" borderId="3" xfId="23" applyFont="1" applyFill="1" applyBorder="1" applyAlignment="1">
      <alignment vertical="center"/>
    </xf>
    <xf numFmtId="0" fontId="24" fillId="0" borderId="44" xfId="23" applyFont="1" applyBorder="1" applyAlignment="1">
      <alignment horizontal="left" vertical="center"/>
    </xf>
    <xf numFmtId="0" fontId="24" fillId="0" borderId="79" xfId="23" applyFont="1" applyBorder="1" applyAlignment="1">
      <alignment horizontal="centerContinuous" vertical="center"/>
    </xf>
    <xf numFmtId="0" fontId="24" fillId="0" borderId="93" xfId="23" applyFont="1" applyBorder="1" applyAlignment="1">
      <alignment horizontal="centerContinuous" vertical="center"/>
    </xf>
    <xf numFmtId="0" fontId="24" fillId="0" borderId="7" xfId="23" applyFont="1" applyBorder="1" applyAlignment="1">
      <alignment horizontal="center" vertical="center"/>
    </xf>
    <xf numFmtId="0" fontId="24" fillId="0" borderId="94" xfId="23" applyFont="1" applyBorder="1" applyAlignment="1">
      <alignment horizontal="left" vertical="center"/>
    </xf>
    <xf numFmtId="0" fontId="24" fillId="0" borderId="53" xfId="23" applyFont="1" applyBorder="1" applyAlignment="1">
      <alignment horizontal="left" vertical="center"/>
    </xf>
    <xf numFmtId="0" fontId="24" fillId="0" borderId="53" xfId="23" applyFont="1" applyBorder="1" applyAlignment="1">
      <alignment vertical="center"/>
    </xf>
    <xf numFmtId="0" fontId="24" fillId="0" borderId="52" xfId="23" applyFont="1" applyBorder="1" applyAlignment="1">
      <alignment horizontal="left" vertical="center"/>
    </xf>
    <xf numFmtId="0" fontId="24" fillId="0" borderId="95" xfId="23" applyFont="1" applyBorder="1" applyAlignment="1">
      <alignment vertical="center"/>
    </xf>
    <xf numFmtId="0" fontId="24" fillId="0" borderId="53" xfId="23" applyFont="1" applyBorder="1"/>
    <xf numFmtId="0" fontId="24" fillId="0" borderId="54" xfId="23" applyFont="1" applyBorder="1"/>
    <xf numFmtId="0" fontId="7" fillId="0" borderId="0" xfId="23" applyFont="1" applyAlignment="1">
      <alignment horizontal="centerContinuous" vertical="top"/>
    </xf>
    <xf numFmtId="0" fontId="24" fillId="2" borderId="7" xfId="23" applyFont="1" applyFill="1" applyBorder="1" applyAlignment="1">
      <alignment vertical="center"/>
    </xf>
    <xf numFmtId="0" fontId="24" fillId="0" borderId="47" xfId="23" applyFont="1" applyBorder="1" applyAlignment="1">
      <alignment horizontal="left" vertical="center"/>
    </xf>
    <xf numFmtId="0" fontId="24" fillId="0" borderId="27" xfId="23" applyFont="1" applyBorder="1" applyAlignment="1">
      <alignment horizontal="center" vertical="center"/>
    </xf>
    <xf numFmtId="0" fontId="24" fillId="0" borderId="55" xfId="23" applyFont="1" applyBorder="1" applyAlignment="1">
      <alignment horizontal="left" vertical="center"/>
    </xf>
    <xf numFmtId="0" fontId="24" fillId="0" borderId="56" xfId="23" applyFont="1" applyBorder="1" applyAlignment="1">
      <alignment horizontal="left" vertical="center"/>
    </xf>
    <xf numFmtId="0" fontId="24" fillId="0" borderId="56" xfId="23" applyFont="1" applyBorder="1" applyAlignment="1">
      <alignment vertical="center"/>
    </xf>
    <xf numFmtId="0" fontId="24" fillId="0" borderId="96" xfId="23" applyFont="1" applyBorder="1" applyAlignment="1">
      <alignment horizontal="left" vertical="center"/>
    </xf>
    <xf numFmtId="0" fontId="24" fillId="0" borderId="56" xfId="23" applyFont="1" applyBorder="1" applyAlignment="1">
      <alignment horizontal="left"/>
    </xf>
    <xf numFmtId="0" fontId="24" fillId="0" borderId="8" xfId="23" applyFont="1" applyBorder="1" applyAlignment="1">
      <alignment horizontal="left"/>
    </xf>
    <xf numFmtId="0" fontId="7" fillId="0" borderId="8" xfId="23" applyFont="1" applyBorder="1"/>
    <xf numFmtId="0" fontId="24" fillId="0" borderId="48" xfId="23" applyFont="1" applyBorder="1" applyAlignment="1">
      <alignment vertical="center"/>
    </xf>
    <xf numFmtId="0" fontId="24" fillId="2" borderId="9" xfId="23" applyFont="1" applyFill="1" applyBorder="1" applyAlignment="1">
      <alignment vertical="center"/>
    </xf>
    <xf numFmtId="0" fontId="24" fillId="0" borderId="34" xfId="23" applyFont="1" applyBorder="1" applyAlignment="1">
      <alignment vertical="center"/>
    </xf>
    <xf numFmtId="0" fontId="24" fillId="0" borderId="13" xfId="23" applyFont="1" applyBorder="1" applyAlignment="1">
      <alignment horizontal="left" vertical="center"/>
    </xf>
    <xf numFmtId="0" fontId="24" fillId="0" borderId="15" xfId="0" applyFont="1" applyBorder="1" applyAlignment="1"/>
    <xf numFmtId="0" fontId="24" fillId="0" borderId="49" xfId="23" applyFont="1" applyBorder="1" applyAlignment="1">
      <alignment vertical="center"/>
    </xf>
    <xf numFmtId="0" fontId="24" fillId="0" borderId="2" xfId="0" applyFont="1" applyBorder="1" applyAlignment="1"/>
    <xf numFmtId="0" fontId="24" fillId="0" borderId="97" xfId="23" applyFont="1" applyBorder="1" applyAlignment="1">
      <alignment vertical="center"/>
    </xf>
    <xf numFmtId="0" fontId="24" fillId="0" borderId="74" xfId="23" applyFont="1" applyBorder="1" applyAlignment="1">
      <alignment vertical="center"/>
    </xf>
    <xf numFmtId="0" fontId="24" fillId="0" borderId="9" xfId="23" applyFont="1" applyBorder="1" applyAlignment="1">
      <alignment horizontal="center" vertical="center"/>
    </xf>
    <xf numFmtId="0" fontId="24" fillId="0" borderId="12" xfId="23" applyFont="1" applyBorder="1" applyAlignment="1">
      <alignment horizontal="center" vertical="center"/>
    </xf>
    <xf numFmtId="0" fontId="24" fillId="0" borderId="74" xfId="23" applyFont="1" applyBorder="1" applyAlignment="1">
      <alignment horizontal="left" vertical="center"/>
    </xf>
    <xf numFmtId="0" fontId="24" fillId="0" borderId="12" xfId="23" applyFont="1" applyBorder="1" applyAlignment="1">
      <alignment horizontal="left" vertical="center"/>
    </xf>
    <xf numFmtId="0" fontId="24" fillId="0" borderId="74" xfId="23" applyFont="1" applyBorder="1"/>
    <xf numFmtId="0" fontId="24" fillId="0" borderId="0" xfId="0" applyFont="1" applyBorder="1" applyAlignment="1"/>
    <xf numFmtId="0" fontId="7" fillId="0" borderId="0" xfId="23" applyFont="1" applyAlignment="1"/>
    <xf numFmtId="0" fontId="24" fillId="0" borderId="98" xfId="23" applyFont="1" applyBorder="1" applyAlignment="1">
      <alignment horizontal="centerContinuous" vertical="center"/>
    </xf>
    <xf numFmtId="0" fontId="24" fillId="0" borderId="22" xfId="23" applyFont="1" applyBorder="1" applyAlignment="1">
      <alignment horizontal="center" vertical="distributed"/>
    </xf>
    <xf numFmtId="0" fontId="24" fillId="0" borderId="91" xfId="23" applyFont="1" applyBorder="1" applyAlignment="1">
      <alignment horizontal="center" vertical="center"/>
    </xf>
    <xf numFmtId="0" fontId="24" fillId="0" borderId="91" xfId="23" applyFont="1" applyBorder="1" applyAlignment="1">
      <alignment vertical="center"/>
    </xf>
    <xf numFmtId="0" fontId="24" fillId="0" borderId="4" xfId="23" applyFont="1" applyBorder="1" applyAlignment="1">
      <alignment vertical="center"/>
    </xf>
    <xf numFmtId="0" fontId="24" fillId="0" borderId="92" xfId="23" applyFont="1" applyBorder="1" applyAlignment="1">
      <alignment horizontal="center" vertical="center"/>
    </xf>
    <xf numFmtId="0" fontId="24" fillId="0" borderId="46" xfId="23" applyFont="1" applyBorder="1" applyAlignment="1">
      <alignment vertical="center"/>
    </xf>
    <xf numFmtId="0" fontId="24" fillId="0" borderId="92" xfId="23" applyFont="1" applyBorder="1" applyAlignment="1">
      <alignment vertical="center"/>
    </xf>
    <xf numFmtId="0" fontId="24" fillId="0" borderId="28" xfId="23" applyFont="1" applyBorder="1" applyAlignment="1">
      <alignment horizontal="left" vertical="center"/>
    </xf>
    <xf numFmtId="0" fontId="24" fillId="0" borderId="2" xfId="23" applyFont="1" applyBorder="1" applyAlignment="1">
      <alignment vertical="center"/>
    </xf>
    <xf numFmtId="0" fontId="24" fillId="0" borderId="49" xfId="23" applyFont="1" applyBorder="1" applyAlignment="1">
      <alignment horizontal="center" vertical="center"/>
    </xf>
    <xf numFmtId="0" fontId="24" fillId="0" borderId="35" xfId="23" applyFont="1" applyBorder="1" applyAlignment="1">
      <alignment horizontal="left" vertical="center"/>
    </xf>
    <xf numFmtId="0" fontId="25" fillId="0" borderId="0" xfId="23" applyFont="1" applyAlignment="1">
      <alignment horizontal="center"/>
    </xf>
    <xf numFmtId="0" fontId="24" fillId="0" borderId="10" xfId="23" applyFont="1" applyBorder="1" applyAlignment="1">
      <alignment vertical="center"/>
    </xf>
    <xf numFmtId="0" fontId="24" fillId="0" borderId="97" xfId="23" applyFont="1" applyBorder="1" applyAlignment="1">
      <alignment horizontal="center" vertical="center"/>
    </xf>
    <xf numFmtId="0" fontId="25" fillId="0" borderId="2" xfId="0" applyFont="1" applyBorder="1" applyAlignment="1"/>
    <xf numFmtId="0" fontId="24" fillId="0" borderId="42" xfId="23" applyFont="1" applyBorder="1" applyAlignment="1">
      <alignment horizontal="left" vertical="center"/>
    </xf>
    <xf numFmtId="0" fontId="30" fillId="0" borderId="2" xfId="0" applyFont="1" applyBorder="1" applyAlignment="1"/>
    <xf numFmtId="0" fontId="38" fillId="0" borderId="0" xfId="23" applyFont="1" applyAlignment="1">
      <alignment horizontal="center" vertical="center"/>
    </xf>
    <xf numFmtId="0" fontId="7" fillId="0" borderId="0" xfId="23" applyFont="1" applyBorder="1"/>
    <xf numFmtId="0" fontId="25" fillId="0" borderId="0" xfId="23" applyFont="1" applyBorder="1" applyAlignment="1">
      <alignment vertical="center"/>
    </xf>
    <xf numFmtId="0" fontId="30" fillId="0" borderId="0" xfId="23" applyFont="1" applyBorder="1" applyAlignment="1">
      <alignment horizontal="center" vertical="center"/>
    </xf>
    <xf numFmtId="0" fontId="30" fillId="0" borderId="0" xfId="23" applyFont="1" applyBorder="1" applyAlignment="1">
      <alignment vertical="center"/>
    </xf>
    <xf numFmtId="0" fontId="30" fillId="0" borderId="0" xfId="0" applyFont="1" applyBorder="1" applyAlignment="1"/>
    <xf numFmtId="0" fontId="40" fillId="0" borderId="0" xfId="21" applyFont="1" applyAlignment="1">
      <alignment horizontal="center" vertical="center"/>
    </xf>
    <xf numFmtId="0" fontId="40" fillId="0" borderId="0" xfId="21" applyFont="1">
      <alignment vertical="center"/>
    </xf>
    <xf numFmtId="0" fontId="5" fillId="0" borderId="0" xfId="21" applyFont="1" applyAlignment="1">
      <alignment horizontal="center" vertical="center"/>
    </xf>
    <xf numFmtId="0" fontId="40" fillId="0" borderId="0" xfId="21" applyFont="1" applyAlignment="1">
      <alignment horizontal="left" vertical="center"/>
    </xf>
    <xf numFmtId="0" fontId="40" fillId="0" borderId="1" xfId="21" applyFont="1" applyBorder="1" applyAlignment="1">
      <alignment horizontal="center" vertical="center"/>
    </xf>
    <xf numFmtId="57" fontId="40" fillId="0" borderId="1" xfId="21" applyNumberFormat="1" applyFont="1" applyBorder="1" applyAlignment="1">
      <alignment horizontal="center" vertical="center"/>
    </xf>
    <xf numFmtId="58" fontId="40" fillId="0" borderId="1" xfId="21" applyNumberFormat="1" applyFont="1" applyBorder="1" applyAlignment="1">
      <alignment horizontal="center" vertical="center"/>
    </xf>
    <xf numFmtId="0" fontId="40" fillId="0" borderId="1" xfId="21" applyFont="1" applyBorder="1" applyAlignment="1">
      <alignment horizontal="center" vertical="center" wrapText="1"/>
    </xf>
    <xf numFmtId="0" fontId="40" fillId="0" borderId="1" xfId="21" applyFont="1" applyBorder="1">
      <alignment vertical="center"/>
    </xf>
    <xf numFmtId="0" fontId="40" fillId="0" borderId="3" xfId="21" applyFont="1" applyBorder="1" applyAlignment="1">
      <alignment horizontal="center" vertical="center"/>
    </xf>
    <xf numFmtId="0" fontId="40" fillId="0" borderId="3" xfId="21" applyFont="1" applyBorder="1" applyAlignment="1">
      <alignment horizontal="left" vertical="center"/>
    </xf>
    <xf numFmtId="0" fontId="40" fillId="0" borderId="9" xfId="21" applyFont="1" applyBorder="1" applyAlignment="1">
      <alignment horizontal="center" vertical="center"/>
    </xf>
    <xf numFmtId="0" fontId="40" fillId="0" borderId="9" xfId="21" applyFont="1" applyBorder="1" applyAlignment="1">
      <alignment horizontal="left" vertical="center"/>
    </xf>
    <xf numFmtId="0" fontId="40" fillId="0" borderId="1" xfId="21" applyFont="1" applyBorder="1" applyAlignment="1">
      <alignment horizontal="left" vertical="center"/>
    </xf>
    <xf numFmtId="3" fontId="40" fillId="0" borderId="1" xfId="21" applyNumberFormat="1" applyFont="1" applyBorder="1">
      <alignment vertical="center"/>
    </xf>
    <xf numFmtId="0" fontId="9" fillId="0" borderId="45" xfId="5" applyFont="1" applyFill="1" applyBorder="1" applyAlignment="1">
      <alignment horizontal="center" vertical="center"/>
    </xf>
    <xf numFmtId="0" fontId="9" fillId="0" borderId="99" xfId="5" applyFont="1" applyFill="1" applyBorder="1" applyAlignment="1">
      <alignment vertical="center"/>
    </xf>
    <xf numFmtId="0" fontId="9" fillId="0" borderId="6" xfId="5" applyFont="1" applyFill="1" applyBorder="1" applyAlignment="1">
      <alignment vertical="center"/>
    </xf>
    <xf numFmtId="0" fontId="7" fillId="0" borderId="5" xfId="7" applyFont="1" applyBorder="1" applyAlignment="1">
      <alignment vertical="center"/>
    </xf>
    <xf numFmtId="0" fontId="9" fillId="0" borderId="99" xfId="5" applyFont="1" applyFill="1" applyBorder="1" applyAlignment="1">
      <alignment vertical="center" textRotation="255"/>
    </xf>
    <xf numFmtId="0" fontId="9" fillId="0" borderId="6" xfId="5" applyFont="1" applyFill="1" applyBorder="1" applyAlignment="1">
      <alignment horizontal="center" vertical="center" textRotation="255"/>
    </xf>
    <xf numFmtId="0" fontId="9" fillId="0" borderId="6" xfId="5" applyFont="1" applyFill="1" applyBorder="1" applyAlignment="1">
      <alignment vertical="center" textRotation="255"/>
    </xf>
    <xf numFmtId="0" fontId="9" fillId="0" borderId="5" xfId="5" applyFont="1" applyFill="1" applyBorder="1" applyAlignment="1">
      <alignment vertical="center" textRotation="255"/>
    </xf>
    <xf numFmtId="0" fontId="7" fillId="0" borderId="44" xfId="5" applyFont="1" applyBorder="1" applyAlignment="1">
      <alignment horizontal="center" vertical="center"/>
    </xf>
    <xf numFmtId="0" fontId="9" fillId="0" borderId="46" xfId="5" applyFont="1" applyBorder="1">
      <alignment vertical="center"/>
    </xf>
    <xf numFmtId="0" fontId="9" fillId="0" borderId="6" xfId="5" applyFont="1" applyBorder="1">
      <alignment vertical="center"/>
    </xf>
    <xf numFmtId="0" fontId="41" fillId="0" borderId="5" xfId="5" applyFont="1" applyBorder="1">
      <alignment vertical="center"/>
    </xf>
    <xf numFmtId="0" fontId="9" fillId="0" borderId="0" xfId="0" applyFont="1" applyBorder="1"/>
    <xf numFmtId="0" fontId="9" fillId="0" borderId="0" xfId="10" applyFont="1" applyBorder="1" applyAlignment="1">
      <alignment vertical="center"/>
    </xf>
    <xf numFmtId="0" fontId="9" fillId="0" borderId="100" xfId="5" applyFont="1" applyFill="1" applyBorder="1" applyAlignment="1">
      <alignment vertical="center"/>
    </xf>
    <xf numFmtId="0" fontId="7" fillId="0" borderId="8" xfId="7" applyFont="1" applyBorder="1" applyAlignment="1">
      <alignment vertical="center"/>
    </xf>
    <xf numFmtId="0" fontId="9" fillId="0" borderId="100" xfId="5" applyFont="1" applyFill="1" applyBorder="1" applyAlignment="1">
      <alignment vertical="center" textRotation="255"/>
    </xf>
    <xf numFmtId="0" fontId="9" fillId="0" borderId="0" xfId="5" applyFont="1" applyFill="1" applyBorder="1" applyAlignment="1">
      <alignment horizontal="center" vertical="center" textRotation="255"/>
    </xf>
    <xf numFmtId="0" fontId="9" fillId="0" borderId="0" xfId="5" applyFont="1" applyFill="1" applyBorder="1" applyAlignment="1">
      <alignment vertical="center" textRotation="255"/>
    </xf>
    <xf numFmtId="0" fontId="9" fillId="0" borderId="8" xfId="5" applyFont="1" applyFill="1" applyBorder="1" applyAlignment="1">
      <alignment vertical="center" textRotation="255"/>
    </xf>
    <xf numFmtId="0" fontId="7" fillId="0" borderId="47" xfId="5" applyFont="1" applyBorder="1" applyAlignment="1">
      <alignment horizontal="center" vertical="center"/>
    </xf>
    <xf numFmtId="0" fontId="9" fillId="0" borderId="34" xfId="5" applyFont="1" applyBorder="1">
      <alignment vertical="center"/>
    </xf>
    <xf numFmtId="0" fontId="41" fillId="0" borderId="8" xfId="5" applyFont="1" applyBorder="1">
      <alignment vertical="center"/>
    </xf>
    <xf numFmtId="0" fontId="9" fillId="0" borderId="0" xfId="5" applyFont="1" applyFill="1" applyBorder="1" applyAlignment="1">
      <alignment horizontal="left" vertical="top"/>
    </xf>
    <xf numFmtId="0" fontId="9" fillId="0" borderId="84" xfId="5" applyFont="1" applyFill="1" applyBorder="1" applyAlignment="1">
      <alignment horizontal="center" vertical="center" textRotation="255"/>
    </xf>
    <xf numFmtId="0" fontId="9" fillId="0" borderId="85" xfId="5" applyFont="1" applyFill="1" applyBorder="1" applyAlignment="1">
      <alignment horizontal="center" vertical="center" textRotation="255"/>
    </xf>
    <xf numFmtId="0" fontId="9" fillId="0" borderId="86" xfId="5" applyFont="1" applyFill="1" applyBorder="1" applyAlignment="1">
      <alignment horizontal="center" vertical="center" textRotation="255"/>
    </xf>
    <xf numFmtId="0" fontId="9" fillId="0" borderId="92" xfId="5" applyFont="1" applyFill="1" applyBorder="1" applyAlignment="1">
      <alignment vertical="center"/>
    </xf>
    <xf numFmtId="0" fontId="9" fillId="0" borderId="5" xfId="22" applyFont="1" applyBorder="1" applyAlignment="1">
      <alignment vertical="center"/>
    </xf>
    <xf numFmtId="0" fontId="7" fillId="0" borderId="55" xfId="5" applyFont="1" applyBorder="1" applyAlignment="1">
      <alignment horizontal="center" vertical="center"/>
    </xf>
    <xf numFmtId="0" fontId="9" fillId="0" borderId="27" xfId="5" applyFont="1" applyBorder="1">
      <alignment vertical="center"/>
    </xf>
    <xf numFmtId="0" fontId="9" fillId="0" borderId="96" xfId="5" applyFont="1" applyBorder="1">
      <alignment vertical="center"/>
    </xf>
    <xf numFmtId="0" fontId="41" fillId="0" borderId="101" xfId="5" applyFont="1" applyBorder="1">
      <alignment vertical="center"/>
    </xf>
    <xf numFmtId="0" fontId="9" fillId="0" borderId="74" xfId="5" applyFont="1" applyFill="1" applyBorder="1" applyAlignment="1">
      <alignment horizontal="center" vertical="center"/>
    </xf>
    <xf numFmtId="0" fontId="9" fillId="0" borderId="49" xfId="5" applyFont="1" applyFill="1" applyBorder="1" applyAlignment="1">
      <alignment vertical="center"/>
    </xf>
    <xf numFmtId="0" fontId="9" fillId="0" borderId="8" xfId="10" applyFont="1" applyBorder="1" applyAlignment="1">
      <alignment vertical="center"/>
    </xf>
    <xf numFmtId="0" fontId="9" fillId="0" borderId="46" xfId="5" applyFont="1" applyFill="1" applyBorder="1" applyAlignment="1">
      <alignment horizontal="center" vertical="center"/>
    </xf>
    <xf numFmtId="0" fontId="9" fillId="0" borderId="92" xfId="5" applyFont="1" applyFill="1" applyBorder="1" applyAlignment="1">
      <alignment horizontal="center" vertical="center"/>
    </xf>
    <xf numFmtId="0" fontId="7" fillId="0" borderId="50" xfId="5" applyFont="1" applyBorder="1" applyAlignment="1">
      <alignment horizontal="center" vertical="center"/>
    </xf>
    <xf numFmtId="0" fontId="9" fillId="0" borderId="52" xfId="5" applyFont="1" applyBorder="1">
      <alignment vertical="center"/>
    </xf>
    <xf numFmtId="0" fontId="9" fillId="0" borderId="53" xfId="5" applyFont="1" applyBorder="1">
      <alignment vertical="center"/>
    </xf>
    <xf numFmtId="0" fontId="41" fillId="0" borderId="54" xfId="5" applyFont="1" applyBorder="1">
      <alignment vertical="center"/>
    </xf>
    <xf numFmtId="0" fontId="35" fillId="0" borderId="8" xfId="5" applyFont="1" applyFill="1" applyBorder="1" applyAlignment="1">
      <alignment horizontal="distributed" vertical="center"/>
    </xf>
    <xf numFmtId="0" fontId="9" fillId="0" borderId="34" xfId="5" applyFont="1" applyFill="1" applyBorder="1" applyAlignment="1">
      <alignment vertical="center"/>
    </xf>
    <xf numFmtId="49" fontId="42" fillId="7" borderId="8" xfId="5" applyNumberFormat="1" applyFont="1" applyFill="1" applyBorder="1" applyAlignment="1">
      <alignment vertical="center"/>
    </xf>
    <xf numFmtId="0" fontId="7" fillId="0" borderId="55" xfId="5" applyFont="1" applyBorder="1" applyAlignment="1">
      <alignment horizontal="center" vertical="center" wrapText="1"/>
    </xf>
    <xf numFmtId="0" fontId="9" fillId="0" borderId="49" xfId="5" applyFont="1" applyFill="1" applyBorder="1" applyAlignment="1">
      <alignment horizontal="center" vertical="center"/>
    </xf>
    <xf numFmtId="0" fontId="42" fillId="7" borderId="8" xfId="5" applyFont="1" applyFill="1" applyBorder="1" applyAlignment="1">
      <alignment vertical="center"/>
    </xf>
    <xf numFmtId="0" fontId="9" fillId="0" borderId="100" xfId="5" applyFont="1" applyFill="1" applyBorder="1" applyAlignment="1">
      <alignment horizontal="left" vertical="center"/>
    </xf>
    <xf numFmtId="0" fontId="9" fillId="0" borderId="0" xfId="10" applyFont="1" applyBorder="1" applyAlignment="1">
      <alignment horizontal="left" vertical="center"/>
    </xf>
    <xf numFmtId="0" fontId="7" fillId="0" borderId="47" xfId="5" applyFont="1" applyBorder="1" applyAlignment="1">
      <alignment horizontal="center" vertical="center" wrapText="1"/>
    </xf>
    <xf numFmtId="0" fontId="9" fillId="0" borderId="100" xfId="5" applyFont="1" applyFill="1" applyBorder="1" applyAlignment="1">
      <alignment horizontal="center" vertical="center"/>
    </xf>
    <xf numFmtId="0" fontId="9" fillId="0" borderId="34" xfId="5" applyFont="1" applyFill="1" applyBorder="1" applyAlignment="1">
      <alignment horizontal="center" vertical="center"/>
    </xf>
    <xf numFmtId="0" fontId="9" fillId="0" borderId="49" xfId="5" applyFont="1" applyFill="1" applyBorder="1" applyAlignment="1">
      <alignment horizontal="right" vertical="center"/>
    </xf>
    <xf numFmtId="0" fontId="9" fillId="0" borderId="0" xfId="5" applyFont="1" applyFill="1" applyBorder="1" applyAlignment="1">
      <alignment vertical="top"/>
    </xf>
    <xf numFmtId="0" fontId="9" fillId="0" borderId="55" xfId="5" applyFont="1" applyFill="1" applyBorder="1" applyAlignment="1">
      <alignment horizontal="center" vertical="center"/>
    </xf>
    <xf numFmtId="0" fontId="7" fillId="0" borderId="8" xfId="5" applyFont="1" applyFill="1" applyBorder="1" applyAlignment="1">
      <alignment horizontal="left" vertical="center"/>
    </xf>
    <xf numFmtId="0" fontId="9" fillId="0" borderId="44" xfId="5" applyFont="1" applyBorder="1" applyAlignment="1">
      <alignment horizontal="center" vertical="center" wrapText="1"/>
    </xf>
    <xf numFmtId="176" fontId="9" fillId="0" borderId="55" xfId="5" applyNumberFormat="1" applyFont="1" applyFill="1" applyBorder="1" applyAlignment="1">
      <alignment horizontal="left" vertical="center"/>
    </xf>
    <xf numFmtId="0" fontId="7" fillId="0" borderId="50" xfId="5" applyFont="1" applyBorder="1" applyAlignment="1">
      <alignment horizontal="center" vertical="center" wrapText="1"/>
    </xf>
    <xf numFmtId="176" fontId="9" fillId="0" borderId="47" xfId="5" applyNumberFormat="1" applyFont="1" applyFill="1" applyBorder="1" applyAlignment="1">
      <alignment horizontal="left" vertical="center"/>
    </xf>
    <xf numFmtId="176" fontId="9" fillId="0" borderId="49" xfId="5" applyNumberFormat="1" applyFont="1" applyFill="1" applyBorder="1" applyAlignment="1">
      <alignment horizontal="center" vertical="center"/>
    </xf>
    <xf numFmtId="176" fontId="9" fillId="0" borderId="8" xfId="5" applyNumberFormat="1" applyFont="1" applyFill="1" applyBorder="1" applyAlignment="1">
      <alignment horizontal="center" vertical="center"/>
    </xf>
    <xf numFmtId="0" fontId="9" fillId="0" borderId="11" xfId="22" applyFont="1" applyBorder="1" applyAlignment="1">
      <alignment vertical="center"/>
    </xf>
    <xf numFmtId="0" fontId="7" fillId="0" borderId="0" xfId="22" applyFont="1" applyBorder="1" applyAlignment="1">
      <alignment horizontal="center" vertical="center"/>
    </xf>
    <xf numFmtId="0" fontId="41" fillId="0" borderId="0" xfId="5" applyFont="1" applyBorder="1" applyAlignment="1">
      <alignment horizontal="center" vertical="center"/>
    </xf>
    <xf numFmtId="0" fontId="7" fillId="0" borderId="44" xfId="5" applyFont="1" applyBorder="1" applyAlignment="1">
      <alignment horizontal="center" vertical="center" wrapText="1"/>
    </xf>
    <xf numFmtId="0" fontId="41" fillId="0" borderId="5" xfId="5" applyFont="1" applyBorder="1" applyAlignment="1">
      <alignment horizontal="center" vertical="center"/>
    </xf>
    <xf numFmtId="0" fontId="41" fillId="0" borderId="8" xfId="5" applyFont="1" applyBorder="1" applyAlignment="1">
      <alignment horizontal="center" vertical="center"/>
    </xf>
    <xf numFmtId="0" fontId="9" fillId="0" borderId="52" xfId="5" applyFont="1" applyBorder="1" applyAlignment="1">
      <alignment horizontal="center" vertical="center"/>
    </xf>
    <xf numFmtId="0" fontId="9" fillId="0" borderId="53" xfId="5" applyFont="1" applyBorder="1" applyAlignment="1">
      <alignment horizontal="center" vertical="center"/>
    </xf>
    <xf numFmtId="0" fontId="41" fillId="0" borderId="54" xfId="5" applyFont="1" applyBorder="1" applyAlignment="1">
      <alignment horizontal="center" vertical="center"/>
    </xf>
    <xf numFmtId="0" fontId="7" fillId="0" borderId="70" xfId="5" applyFont="1" applyBorder="1" applyAlignment="1">
      <alignment horizontal="center" vertical="center"/>
    </xf>
    <xf numFmtId="0" fontId="9" fillId="0" borderId="41" xfId="5" applyFont="1" applyBorder="1">
      <alignment vertical="center"/>
    </xf>
    <xf numFmtId="0" fontId="41" fillId="0" borderId="11" xfId="5" applyFont="1" applyBorder="1">
      <alignment vertical="center"/>
    </xf>
    <xf numFmtId="0" fontId="9" fillId="0" borderId="96" xfId="5" applyFont="1" applyBorder="1" applyAlignment="1">
      <alignment horizontal="center" vertical="center"/>
    </xf>
    <xf numFmtId="0" fontId="41" fillId="0" borderId="101" xfId="5" applyFont="1" applyBorder="1" applyAlignment="1">
      <alignment horizontal="center" vertical="center"/>
    </xf>
    <xf numFmtId="176" fontId="9" fillId="0" borderId="70" xfId="5" applyNumberFormat="1" applyFont="1" applyFill="1" applyBorder="1" applyAlignment="1">
      <alignment horizontal="left" vertical="center"/>
    </xf>
    <xf numFmtId="0" fontId="9" fillId="0" borderId="41" xfId="5" applyFont="1" applyFill="1" applyBorder="1" applyAlignment="1">
      <alignment vertical="center"/>
    </xf>
    <xf numFmtId="0" fontId="9" fillId="0" borderId="97" xfId="5" applyFont="1" applyFill="1" applyBorder="1" applyAlignment="1">
      <alignment vertical="center"/>
    </xf>
    <xf numFmtId="0" fontId="42" fillId="7" borderId="11" xfId="5" applyFont="1" applyFill="1" applyBorder="1" applyAlignment="1">
      <alignment vertical="center"/>
    </xf>
    <xf numFmtId="0" fontId="9" fillId="0" borderId="10" xfId="22" applyFont="1" applyBorder="1" applyAlignment="1">
      <alignment vertical="center"/>
    </xf>
    <xf numFmtId="0" fontId="9" fillId="0" borderId="12" xfId="5" applyFont="1" applyFill="1" applyBorder="1" applyAlignment="1">
      <alignment vertical="center"/>
    </xf>
    <xf numFmtId="0" fontId="7" fillId="0" borderId="11" xfId="7" applyFont="1" applyBorder="1" applyAlignment="1">
      <alignment vertical="center"/>
    </xf>
    <xf numFmtId="0" fontId="7" fillId="0" borderId="70" xfId="5" applyFont="1" applyBorder="1" applyAlignment="1">
      <alignment horizontal="center" vertical="center" wrapText="1"/>
    </xf>
    <xf numFmtId="0" fontId="41" fillId="0" borderId="11" xfId="5" applyFont="1" applyBorder="1" applyAlignment="1">
      <alignment horizontal="center" vertical="center"/>
    </xf>
    <xf numFmtId="0" fontId="17" fillId="0" borderId="4" xfId="6" applyFont="1" applyBorder="1" applyAlignment="1">
      <alignment vertical="center"/>
    </xf>
    <xf numFmtId="0" fontId="17" fillId="0" borderId="6" xfId="6" applyFont="1" applyBorder="1" applyAlignment="1">
      <alignment vertical="center"/>
    </xf>
    <xf numFmtId="0" fontId="17" fillId="0" borderId="12" xfId="6" applyFont="1" applyBorder="1" applyAlignment="1">
      <alignment vertical="center"/>
    </xf>
    <xf numFmtId="0" fontId="17" fillId="0" borderId="1" xfId="6" applyFont="1" applyBorder="1" applyAlignment="1">
      <alignment horizontal="distributed" vertical="center" wrapText="1" indent="2"/>
    </xf>
    <xf numFmtId="176" fontId="17" fillId="0" borderId="0" xfId="6" applyNumberFormat="1" applyFont="1" applyAlignment="1">
      <alignment horizontal="left" vertical="center" indent="2"/>
    </xf>
    <xf numFmtId="0" fontId="17" fillId="0" borderId="1" xfId="6" applyFont="1" applyBorder="1" applyAlignment="1">
      <alignment horizontal="distributed" vertical="center" indent="1"/>
    </xf>
    <xf numFmtId="0" fontId="17" fillId="0" borderId="1" xfId="6" applyFont="1" applyBorder="1" applyAlignment="1">
      <alignment horizontal="center" vertical="top"/>
    </xf>
    <xf numFmtId="38" fontId="17" fillId="2" borderId="0" xfId="6" applyNumberFormat="1" applyFont="1" applyFill="1" applyAlignment="1">
      <alignment horizontal="center" vertical="center"/>
    </xf>
    <xf numFmtId="0" fontId="17" fillId="2" borderId="0" xfId="6" applyFont="1" applyFill="1" applyAlignment="1">
      <alignment horizontal="center" vertical="center"/>
    </xf>
    <xf numFmtId="0" fontId="17" fillId="2" borderId="3" xfId="6" applyFont="1" applyFill="1" applyBorder="1" applyAlignment="1">
      <alignment horizontal="center" vertical="center"/>
    </xf>
    <xf numFmtId="0" fontId="17" fillId="0" borderId="4" xfId="6" applyFont="1" applyBorder="1" applyAlignment="1">
      <alignment horizontal="justify" vertical="top"/>
    </xf>
    <xf numFmtId="38" fontId="17" fillId="0" borderId="6" xfId="25" applyFont="1" applyBorder="1" applyAlignment="1">
      <alignment horizontal="right" vertical="center"/>
    </xf>
    <xf numFmtId="0" fontId="17" fillId="0" borderId="6" xfId="6" applyFont="1" applyBorder="1" applyAlignment="1">
      <alignment horizontal="justify" vertical="top"/>
    </xf>
    <xf numFmtId="38" fontId="43" fillId="0" borderId="6" xfId="25" applyFont="1" applyBorder="1" applyAlignment="1">
      <alignment horizontal="right" vertical="center"/>
    </xf>
    <xf numFmtId="0" fontId="43" fillId="0" borderId="6" xfId="6" applyFont="1" applyBorder="1" applyAlignment="1">
      <alignment horizontal="justify" vertical="top"/>
    </xf>
    <xf numFmtId="0" fontId="17" fillId="0" borderId="5" xfId="6" applyFont="1" applyBorder="1" applyAlignment="1">
      <alignment horizontal="justify" vertical="top"/>
    </xf>
    <xf numFmtId="0" fontId="17" fillId="2" borderId="7" xfId="6" applyFont="1" applyFill="1" applyBorder="1" applyAlignment="1">
      <alignment horizontal="center" vertical="center"/>
    </xf>
    <xf numFmtId="0" fontId="43" fillId="0" borderId="0" xfId="6" applyFont="1" applyBorder="1" applyAlignment="1">
      <alignment horizontal="center" vertical="center"/>
    </xf>
    <xf numFmtId="0" fontId="43" fillId="0" borderId="0" xfId="6" applyFont="1" applyBorder="1" applyAlignment="1">
      <alignment vertical="center"/>
    </xf>
    <xf numFmtId="38" fontId="17" fillId="0" borderId="0" xfId="25" applyFont="1" applyBorder="1" applyAlignment="1">
      <alignment vertical="center"/>
    </xf>
    <xf numFmtId="38" fontId="43" fillId="0" borderId="0" xfId="25" applyFont="1" applyBorder="1" applyAlignment="1">
      <alignment vertical="center"/>
    </xf>
    <xf numFmtId="176" fontId="17" fillId="0" borderId="7" xfId="6" applyNumberFormat="1" applyFont="1" applyBorder="1" applyAlignment="1">
      <alignment vertical="center"/>
    </xf>
    <xf numFmtId="0" fontId="17" fillId="2" borderId="9" xfId="6" applyFont="1" applyFill="1" applyBorder="1" applyAlignment="1">
      <alignment horizontal="center" vertical="center"/>
    </xf>
    <xf numFmtId="0" fontId="17" fillId="0" borderId="9" xfId="6" applyFont="1" applyBorder="1" applyAlignment="1">
      <alignment vertical="center"/>
    </xf>
    <xf numFmtId="0" fontId="43" fillId="0" borderId="12" xfId="6" applyFont="1" applyBorder="1" applyAlignment="1">
      <alignment vertical="center"/>
    </xf>
    <xf numFmtId="0" fontId="44" fillId="0" borderId="0" xfId="15" applyFont="1"/>
    <xf numFmtId="0" fontId="44" fillId="0" borderId="0" xfId="15" applyFont="1" applyAlignment="1">
      <alignment horizontal="left"/>
    </xf>
    <xf numFmtId="0" fontId="45" fillId="0" borderId="0" xfId="18" applyFont="1" applyAlignment="1">
      <alignment horizontal="left" vertical="center"/>
    </xf>
    <xf numFmtId="0" fontId="45" fillId="0" borderId="0" xfId="15" applyFont="1"/>
    <xf numFmtId="0" fontId="46" fillId="0" borderId="0" xfId="15" applyFont="1"/>
    <xf numFmtId="0" fontId="47" fillId="0" borderId="0" xfId="15" applyFont="1" applyAlignment="1">
      <alignment horizontal="distributed" indent="8"/>
    </xf>
    <xf numFmtId="0" fontId="46" fillId="0" borderId="0" xfId="15" applyFont="1" applyAlignment="1">
      <alignment horizontal="left"/>
    </xf>
    <xf numFmtId="176" fontId="44" fillId="0" borderId="0" xfId="18" applyNumberFormat="1" applyFont="1" applyAlignment="1">
      <alignment horizontal="right"/>
    </xf>
    <xf numFmtId="0" fontId="46" fillId="0" borderId="0" xfId="15" applyFont="1" applyAlignment="1">
      <alignment horizontal="centerContinuous"/>
    </xf>
    <xf numFmtId="0" fontId="46" fillId="0" borderId="102" xfId="15" applyFont="1" applyBorder="1" applyAlignment="1">
      <alignment horizontal="distributed" vertical="center" indent="1" shrinkToFit="1"/>
    </xf>
    <xf numFmtId="0" fontId="46" fillId="0" borderId="1" xfId="15" applyFont="1" applyBorder="1" applyAlignment="1">
      <alignment horizontal="distributed" vertical="center" indent="1" shrinkToFit="1"/>
    </xf>
    <xf numFmtId="0" fontId="46" fillId="0" borderId="4" xfId="15" applyFont="1" applyBorder="1" applyAlignment="1">
      <alignment horizontal="distributed" vertical="center" indent="1" shrinkToFit="1"/>
    </xf>
    <xf numFmtId="0" fontId="46" fillId="0" borderId="3" xfId="15" applyFont="1" applyBorder="1" applyAlignment="1">
      <alignment horizontal="distributed" vertical="center" indent="1" shrinkToFit="1"/>
    </xf>
    <xf numFmtId="0" fontId="46" fillId="8" borderId="0" xfId="15" applyFont="1" applyFill="1" applyAlignment="1">
      <alignment horizontal="right"/>
    </xf>
    <xf numFmtId="0" fontId="46" fillId="0" borderId="3" xfId="15" applyFont="1" applyBorder="1" applyAlignment="1">
      <alignment vertical="center"/>
    </xf>
    <xf numFmtId="0" fontId="46" fillId="0" borderId="3" xfId="15" applyFont="1" applyBorder="1" applyAlignment="1">
      <alignment horizontal="right" vertical="center"/>
    </xf>
    <xf numFmtId="179" fontId="44" fillId="0" borderId="0" xfId="18" applyNumberFormat="1" applyFont="1" applyAlignment="1"/>
    <xf numFmtId="49" fontId="46" fillId="0" borderId="7" xfId="15" applyNumberFormat="1" applyFont="1" applyFill="1" applyBorder="1" applyAlignment="1">
      <alignment vertical="center"/>
    </xf>
    <xf numFmtId="176" fontId="46" fillId="0" borderId="7" xfId="15" applyNumberFormat="1" applyFont="1" applyFill="1" applyBorder="1" applyAlignment="1">
      <alignment horizontal="left" vertical="center"/>
    </xf>
    <xf numFmtId="3" fontId="46" fillId="0" borderId="7" xfId="15" applyNumberFormat="1" applyFont="1" applyFill="1" applyBorder="1" applyAlignment="1">
      <alignment horizontal="center" vertical="center"/>
    </xf>
    <xf numFmtId="3" fontId="46" fillId="8" borderId="7" xfId="15" applyNumberFormat="1" applyFont="1" applyFill="1" applyBorder="1" applyAlignment="1">
      <alignment horizontal="center" vertical="center"/>
    </xf>
    <xf numFmtId="0" fontId="46" fillId="0" borderId="0" xfId="18" applyFont="1" applyAlignment="1">
      <alignment horizontal="center" vertical="center"/>
    </xf>
    <xf numFmtId="0" fontId="46" fillId="0" borderId="0" xfId="18" applyFont="1" applyAlignment="1">
      <alignment horizontal="left" vertical="center"/>
    </xf>
    <xf numFmtId="0" fontId="46" fillId="0" borderId="7" xfId="15" applyFont="1" applyFill="1" applyBorder="1" applyAlignment="1">
      <alignment vertical="center"/>
    </xf>
    <xf numFmtId="0" fontId="46" fillId="0" borderId="7" xfId="15" applyFont="1" applyFill="1" applyBorder="1" applyAlignment="1">
      <alignment horizontal="center" vertical="center"/>
    </xf>
    <xf numFmtId="0" fontId="46" fillId="8" borderId="7" xfId="15" applyFont="1" applyFill="1" applyBorder="1" applyAlignment="1">
      <alignment horizontal="center" vertical="center"/>
    </xf>
    <xf numFmtId="176" fontId="46" fillId="0" borderId="2" xfId="15" applyNumberFormat="1" applyFont="1" applyFill="1" applyBorder="1" applyAlignment="1">
      <alignment horizontal="center" vertical="center"/>
    </xf>
    <xf numFmtId="49" fontId="46" fillId="0" borderId="0" xfId="15" applyNumberFormat="1" applyFont="1" applyFill="1"/>
    <xf numFmtId="179" fontId="44" fillId="0" borderId="0" xfId="18" applyNumberFormat="1" applyFont="1" applyAlignment="1">
      <alignment horizontal="center"/>
    </xf>
    <xf numFmtId="0" fontId="46" fillId="0" borderId="9" xfId="15" applyFont="1" applyBorder="1" applyAlignment="1">
      <alignment vertical="center"/>
    </xf>
    <xf numFmtId="0" fontId="1" fillId="0" borderId="0" xfId="2"/>
    <xf numFmtId="0" fontId="48" fillId="0" borderId="0" xfId="9" applyFont="1"/>
    <xf numFmtId="0" fontId="48" fillId="0" borderId="0" xfId="9" applyFont="1" applyAlignment="1">
      <alignment horizontal="distributed"/>
    </xf>
    <xf numFmtId="0" fontId="48" fillId="0" borderId="0" xfId="9" applyFont="1" applyAlignment="1">
      <alignment horizontal="center"/>
    </xf>
    <xf numFmtId="0" fontId="48" fillId="0" borderId="0" xfId="9" applyFont="1" applyAlignment="1">
      <alignment vertical="center"/>
    </xf>
    <xf numFmtId="0" fontId="48" fillId="0" borderId="0" xfId="9" applyFont="1" applyAlignment="1">
      <alignment horizontal="left" vertical="center"/>
    </xf>
    <xf numFmtId="0" fontId="48" fillId="0" borderId="0" xfId="9" applyFont="1" applyAlignment="1"/>
    <xf numFmtId="0" fontId="48" fillId="0" borderId="0" xfId="9" applyFont="1" applyBorder="1" applyAlignment="1"/>
    <xf numFmtId="0" fontId="49" fillId="0" borderId="103" xfId="9" applyFont="1" applyBorder="1" applyAlignment="1">
      <alignment horizontal="center" vertical="center"/>
    </xf>
    <xf numFmtId="0" fontId="49" fillId="0" borderId="104" xfId="9" applyFont="1" applyBorder="1" applyAlignment="1">
      <alignment horizontal="center" vertical="center"/>
    </xf>
    <xf numFmtId="0" fontId="49" fillId="0" borderId="103" xfId="9" applyFont="1" applyBorder="1"/>
    <xf numFmtId="0" fontId="49" fillId="0" borderId="105" xfId="9" applyFont="1" applyBorder="1"/>
    <xf numFmtId="0" fontId="49" fillId="0" borderId="106" xfId="9" applyFont="1" applyBorder="1"/>
    <xf numFmtId="0" fontId="49" fillId="0" borderId="105" xfId="9" applyFont="1" applyBorder="1" applyAlignment="1">
      <alignment horizontal="center" vertical="center"/>
    </xf>
    <xf numFmtId="0" fontId="49" fillId="0" borderId="107" xfId="9" applyFont="1" applyBorder="1" applyAlignment="1">
      <alignment horizontal="center" vertical="center"/>
    </xf>
    <xf numFmtId="0" fontId="49" fillId="0" borderId="108" xfId="9" applyFont="1" applyBorder="1" applyAlignment="1">
      <alignment horizontal="center" vertical="center"/>
    </xf>
    <xf numFmtId="0" fontId="49" fillId="0" borderId="108"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7" xfId="9" applyFont="1" applyBorder="1" applyAlignment="1">
      <alignment horizontal="center" vertical="center" wrapText="1"/>
    </xf>
    <xf numFmtId="0" fontId="50" fillId="0" borderId="0" xfId="9" applyFont="1" applyAlignment="1">
      <alignment horizontal="left"/>
    </xf>
    <xf numFmtId="0" fontId="49" fillId="0" borderId="109" xfId="9" applyFont="1" applyBorder="1" applyAlignment="1">
      <alignment horizontal="left" vertical="center"/>
    </xf>
    <xf numFmtId="0" fontId="49" fillId="0" borderId="110" xfId="9" applyFont="1" applyBorder="1" applyAlignment="1">
      <alignment horizontal="center" vertical="center"/>
    </xf>
    <xf numFmtId="0" fontId="49" fillId="0" borderId="111" xfId="9" applyFont="1" applyBorder="1" applyAlignment="1">
      <alignment horizontal="center" vertical="center"/>
    </xf>
    <xf numFmtId="0" fontId="48" fillId="0" borderId="0" xfId="9" applyFont="1" applyBorder="1" applyAlignment="1">
      <alignment horizontal="distributed"/>
    </xf>
    <xf numFmtId="0" fontId="49" fillId="0" borderId="0" xfId="9" applyFont="1" applyBorder="1" applyAlignment="1">
      <alignment horizontal="center" vertical="center"/>
    </xf>
    <xf numFmtId="0" fontId="49" fillId="0" borderId="100" xfId="9" applyFont="1" applyBorder="1" applyAlignment="1">
      <alignment horizontal="center" vertical="center"/>
    </xf>
    <xf numFmtId="0" fontId="49" fillId="0" borderId="112" xfId="9" applyFont="1" applyBorder="1" applyAlignment="1">
      <alignment horizontal="center" vertical="center"/>
    </xf>
    <xf numFmtId="0" fontId="49" fillId="0" borderId="113" xfId="9" applyFont="1" applyBorder="1" applyAlignment="1">
      <alignment horizontal="center" vertical="center"/>
    </xf>
    <xf numFmtId="0" fontId="49" fillId="0" borderId="114" xfId="9" applyFont="1" applyBorder="1" applyAlignment="1">
      <alignment horizontal="center" vertical="center"/>
    </xf>
    <xf numFmtId="0" fontId="49" fillId="0" borderId="115" xfId="9" applyFont="1" applyBorder="1" applyAlignment="1">
      <alignment horizontal="center" vertical="center"/>
    </xf>
    <xf numFmtId="0" fontId="49" fillId="0" borderId="116" xfId="9" applyFont="1" applyBorder="1" applyAlignment="1">
      <alignment horizontal="center" vertical="center"/>
    </xf>
    <xf numFmtId="0" fontId="49" fillId="0" borderId="0" xfId="9" applyFont="1" applyBorder="1" applyAlignment="1">
      <alignment horizontal="left"/>
    </xf>
    <xf numFmtId="0" fontId="49" fillId="0" borderId="117" xfId="9" applyFont="1" applyBorder="1" applyAlignment="1">
      <alignment horizontal="center" vertical="center"/>
    </xf>
    <xf numFmtId="0" fontId="49" fillId="0" borderId="118" xfId="9" applyFont="1" applyBorder="1" applyAlignment="1">
      <alignment horizontal="center" vertical="center"/>
    </xf>
    <xf numFmtId="0" fontId="48" fillId="0" borderId="0" xfId="9" applyFont="1" applyBorder="1" applyAlignment="1">
      <alignment horizontal="center"/>
    </xf>
    <xf numFmtId="0" fontId="49" fillId="0" borderId="110" xfId="9" applyFont="1" applyBorder="1" applyAlignment="1">
      <alignment vertical="center"/>
    </xf>
    <xf numFmtId="0" fontId="49" fillId="0" borderId="111" xfId="9" applyFont="1" applyBorder="1" applyAlignment="1">
      <alignment vertical="center"/>
    </xf>
    <xf numFmtId="0" fontId="48" fillId="0" borderId="0" xfId="9" applyFont="1" applyBorder="1"/>
    <xf numFmtId="0" fontId="49" fillId="0" borderId="110" xfId="9" applyFont="1" applyBorder="1" applyAlignment="1">
      <alignment vertical="center" wrapText="1"/>
    </xf>
    <xf numFmtId="0" fontId="49" fillId="0" borderId="111" xfId="9" applyFont="1" applyBorder="1" applyAlignment="1">
      <alignment vertical="center" wrapText="1"/>
    </xf>
    <xf numFmtId="0" fontId="48" fillId="0" borderId="0" xfId="9" applyFont="1" applyBorder="1" applyAlignment="1">
      <alignment vertical="center"/>
    </xf>
    <xf numFmtId="0" fontId="49" fillId="0" borderId="110" xfId="9" applyFont="1" applyBorder="1" applyAlignment="1"/>
    <xf numFmtId="0" fontId="49" fillId="0" borderId="119" xfId="9" applyFont="1" applyBorder="1" applyAlignment="1">
      <alignment horizontal="center" vertical="center"/>
    </xf>
    <xf numFmtId="0" fontId="49" fillId="0" borderId="120" xfId="9" applyFont="1" applyBorder="1" applyAlignment="1">
      <alignment horizontal="center" vertical="center"/>
    </xf>
    <xf numFmtId="0" fontId="49" fillId="0" borderId="121" xfId="9" applyFont="1" applyBorder="1" applyAlignment="1">
      <alignment horizontal="center" vertical="center"/>
    </xf>
    <xf numFmtId="0" fontId="49" fillId="0" borderId="122" xfId="9" applyFont="1" applyBorder="1" applyAlignment="1">
      <alignment horizontal="center" vertical="center"/>
    </xf>
    <xf numFmtId="0" fontId="49" fillId="0" borderId="103" xfId="9" applyFont="1" applyBorder="1" applyAlignment="1">
      <alignment horizontal="center"/>
    </xf>
    <xf numFmtId="0" fontId="51" fillId="0" borderId="105" xfId="9" applyFont="1" applyBorder="1" applyAlignment="1">
      <alignment horizontal="center"/>
    </xf>
    <xf numFmtId="0" fontId="51" fillId="0" borderId="106" xfId="9" applyFont="1" applyBorder="1" applyAlignment="1">
      <alignment horizontal="center"/>
    </xf>
    <xf numFmtId="0" fontId="52" fillId="0" borderId="123" xfId="9" applyFont="1" applyBorder="1"/>
    <xf numFmtId="0" fontId="52" fillId="0" borderId="124" xfId="9" applyFont="1" applyBorder="1"/>
    <xf numFmtId="0" fontId="52" fillId="0" borderId="125" xfId="9" applyFont="1" applyBorder="1"/>
    <xf numFmtId="0" fontId="52" fillId="0" borderId="126" xfId="9" applyFont="1" applyBorder="1"/>
    <xf numFmtId="0" fontId="52" fillId="0" borderId="127" xfId="9" applyFont="1" applyBorder="1"/>
    <xf numFmtId="0" fontId="52" fillId="0" borderId="128" xfId="9" applyFont="1" applyBorder="1"/>
    <xf numFmtId="0" fontId="48" fillId="0" borderId="0" xfId="9" applyFont="1" applyBorder="1" applyAlignment="1">
      <alignment horizontal="center" vertical="center"/>
    </xf>
    <xf numFmtId="0" fontId="49" fillId="0" borderId="110" xfId="9" applyFont="1" applyBorder="1" applyAlignment="1">
      <alignment horizontal="center"/>
    </xf>
    <xf numFmtId="0" fontId="51" fillId="0" borderId="100" xfId="9" applyFont="1" applyBorder="1" applyAlignment="1">
      <alignment horizontal="center"/>
    </xf>
    <xf numFmtId="0" fontId="52" fillId="0" borderId="129" xfId="9" applyFont="1" applyBorder="1"/>
    <xf numFmtId="0" fontId="52" fillId="0" borderId="130" xfId="9" applyFont="1" applyBorder="1"/>
    <xf numFmtId="0" fontId="52" fillId="0" borderId="131" xfId="9" applyFont="1" applyBorder="1"/>
    <xf numFmtId="0" fontId="52" fillId="0" borderId="132" xfId="9" applyFont="1" applyFill="1" applyBorder="1"/>
    <xf numFmtId="0" fontId="52" fillId="0" borderId="133" xfId="9" applyFont="1" applyFill="1" applyBorder="1"/>
    <xf numFmtId="0" fontId="52" fillId="0" borderId="0" xfId="9" applyFont="1" applyFill="1" applyBorder="1"/>
    <xf numFmtId="0" fontId="52" fillId="0" borderId="134" xfId="9" applyFont="1" applyFill="1" applyBorder="1"/>
    <xf numFmtId="0" fontId="52" fillId="0" borderId="135" xfId="9" applyFont="1" applyBorder="1"/>
    <xf numFmtId="0" fontId="52" fillId="0" borderId="136" xfId="9" applyFont="1" applyBorder="1"/>
    <xf numFmtId="0" fontId="52" fillId="0" borderId="137" xfId="9" applyFont="1" applyBorder="1"/>
    <xf numFmtId="0" fontId="52" fillId="9" borderId="130" xfId="9" applyFont="1" applyFill="1" applyBorder="1"/>
    <xf numFmtId="0" fontId="52" fillId="9" borderId="0" xfId="9" applyFont="1" applyFill="1" applyBorder="1"/>
    <xf numFmtId="0" fontId="53" fillId="0" borderId="0" xfId="9" applyFont="1" applyBorder="1" applyAlignment="1">
      <alignment horizontal="center" vertical="center"/>
    </xf>
    <xf numFmtId="0" fontId="52" fillId="9" borderId="124" xfId="9" applyFont="1" applyFill="1" applyBorder="1"/>
    <xf numFmtId="0" fontId="48" fillId="0" borderId="138" xfId="9" applyFont="1" applyBorder="1" applyAlignment="1">
      <alignment horizontal="center"/>
    </xf>
    <xf numFmtId="0" fontId="51" fillId="0" borderId="139" xfId="9" applyFont="1" applyBorder="1" applyAlignment="1">
      <alignment horizontal="center"/>
    </xf>
    <xf numFmtId="0" fontId="52" fillId="10" borderId="130" xfId="9" applyFont="1" applyFill="1" applyBorder="1"/>
    <xf numFmtId="0" fontId="48" fillId="0" borderId="133" xfId="9" applyFont="1" applyBorder="1" applyAlignment="1">
      <alignment horizontal="center"/>
    </xf>
    <xf numFmtId="0" fontId="51" fillId="0" borderId="140" xfId="9" applyFont="1" applyBorder="1" applyAlignment="1">
      <alignment horizontal="center"/>
    </xf>
    <xf numFmtId="0" fontId="52" fillId="10" borderId="0" xfId="9" applyFont="1" applyFill="1" applyBorder="1"/>
    <xf numFmtId="0" fontId="52" fillId="0" borderId="141" xfId="9" applyFont="1" applyBorder="1"/>
    <xf numFmtId="0" fontId="52" fillId="0" borderId="142" xfId="9" applyFont="1" applyBorder="1"/>
    <xf numFmtId="0" fontId="49" fillId="0" borderId="143" xfId="9" applyFont="1" applyBorder="1" applyAlignment="1">
      <alignment horizontal="center" vertical="center" shrinkToFit="1"/>
    </xf>
    <xf numFmtId="0" fontId="49" fillId="0" borderId="144" xfId="9" applyFont="1" applyBorder="1" applyAlignment="1">
      <alignment horizontal="center" vertical="center" shrinkToFit="1"/>
    </xf>
    <xf numFmtId="0" fontId="52" fillId="10" borderId="124" xfId="9" applyFont="1" applyFill="1" applyBorder="1"/>
    <xf numFmtId="0" fontId="49" fillId="0" borderId="110" xfId="9" applyFont="1" applyBorder="1" applyAlignment="1">
      <alignment horizontal="center" vertical="center" shrinkToFit="1"/>
    </xf>
    <xf numFmtId="0" fontId="49" fillId="0" borderId="111" xfId="9" applyFont="1" applyBorder="1" applyAlignment="1">
      <alignment horizontal="center" vertical="center" shrinkToFit="1"/>
    </xf>
    <xf numFmtId="0" fontId="49" fillId="0" borderId="117" xfId="9" applyFont="1" applyBorder="1" applyAlignment="1">
      <alignment horizontal="center" vertical="center" shrinkToFit="1"/>
    </xf>
    <xf numFmtId="0" fontId="49" fillId="0" borderId="118" xfId="9" applyFont="1" applyBorder="1" applyAlignment="1">
      <alignment horizontal="center" vertical="center" shrinkToFit="1"/>
    </xf>
    <xf numFmtId="0" fontId="49" fillId="0" borderId="110" xfId="9" applyFont="1" applyBorder="1" applyAlignment="1">
      <alignment horizontal="center" vertical="center" wrapText="1" shrinkToFit="1"/>
    </xf>
    <xf numFmtId="0" fontId="49" fillId="0" borderId="111" xfId="9" applyFont="1" applyBorder="1" applyAlignment="1">
      <alignment horizontal="center" vertical="center" wrapText="1" shrinkToFit="1"/>
    </xf>
    <xf numFmtId="0" fontId="52" fillId="0" borderId="145" xfId="9" applyFont="1" applyFill="1" applyBorder="1"/>
    <xf numFmtId="0" fontId="52" fillId="0" borderId="146" xfId="9" applyFont="1" applyFill="1" applyBorder="1"/>
    <xf numFmtId="0" fontId="52" fillId="0" borderId="147" xfId="9" applyFont="1" applyBorder="1"/>
    <xf numFmtId="0" fontId="52" fillId="0" borderId="113" xfId="9" applyFont="1" applyBorder="1"/>
    <xf numFmtId="0" fontId="52" fillId="0" borderId="133" xfId="9" applyFont="1" applyBorder="1" applyAlignment="1">
      <alignment horizontal="right"/>
    </xf>
    <xf numFmtId="0" fontId="52" fillId="0" borderId="148" xfId="9" applyFont="1" applyBorder="1"/>
    <xf numFmtId="0" fontId="52" fillId="0" borderId="149" xfId="9" applyFont="1" applyBorder="1"/>
    <xf numFmtId="0" fontId="52" fillId="11" borderId="130" xfId="9" applyFont="1" applyFill="1" applyBorder="1"/>
    <xf numFmtId="0" fontId="52" fillId="0" borderId="130" xfId="9" applyFont="1" applyBorder="1" applyAlignment="1">
      <alignment horizontal="right"/>
    </xf>
    <xf numFmtId="0" fontId="49" fillId="0" borderId="109" xfId="9" applyFont="1" applyBorder="1" applyAlignment="1">
      <alignment horizontal="center" vertical="center"/>
    </xf>
    <xf numFmtId="0" fontId="52" fillId="0" borderId="117" xfId="9" applyFont="1" applyBorder="1"/>
    <xf numFmtId="0" fontId="52" fillId="10" borderId="133" xfId="9" applyFont="1" applyFill="1" applyBorder="1"/>
    <xf numFmtId="0" fontId="52" fillId="0" borderId="150" xfId="9" applyFont="1" applyBorder="1"/>
    <xf numFmtId="0" fontId="52" fillId="10" borderId="141" xfId="9" applyFont="1" applyFill="1" applyBorder="1"/>
    <xf numFmtId="0" fontId="52" fillId="11" borderId="141" xfId="9" applyFont="1" applyFill="1" applyBorder="1"/>
    <xf numFmtId="0" fontId="49" fillId="0" borderId="110" xfId="9" applyFont="1" applyBorder="1" applyAlignment="1">
      <alignment horizontal="right" vertical="center"/>
    </xf>
    <xf numFmtId="0" fontId="49" fillId="0" borderId="111" xfId="9" applyFont="1" applyBorder="1" applyAlignment="1">
      <alignment horizontal="right" vertical="center"/>
    </xf>
    <xf numFmtId="0" fontId="52" fillId="11" borderId="124" xfId="9" applyFont="1" applyFill="1" applyBorder="1"/>
    <xf numFmtId="0" fontId="52" fillId="0" borderId="151" xfId="9" applyFont="1" applyBorder="1"/>
    <xf numFmtId="0" fontId="52" fillId="10" borderId="146" xfId="9" applyFont="1" applyFill="1" applyBorder="1"/>
    <xf numFmtId="0" fontId="49" fillId="0" borderId="119" xfId="9" applyFont="1" applyBorder="1" applyAlignment="1">
      <alignment vertical="center"/>
    </xf>
    <xf numFmtId="0" fontId="49" fillId="0" borderId="152" xfId="9" applyFont="1" applyBorder="1" applyAlignment="1">
      <alignment vertical="center"/>
    </xf>
    <xf numFmtId="0" fontId="48" fillId="0" borderId="0" xfId="9" applyFont="1" applyBorder="1" applyAlignment="1">
      <alignment horizontal="right"/>
    </xf>
    <xf numFmtId="0" fontId="49" fillId="0" borderId="119" xfId="9" applyFont="1" applyBorder="1" applyAlignment="1">
      <alignment horizontal="center"/>
    </xf>
    <xf numFmtId="0" fontId="48" fillId="0" borderId="153" xfId="9" applyFont="1" applyBorder="1" applyAlignment="1">
      <alignment horizontal="center"/>
    </xf>
    <xf numFmtId="0" fontId="51" fillId="0" borderId="154" xfId="9" applyFont="1" applyBorder="1" applyAlignment="1"/>
    <xf numFmtId="0" fontId="52" fillId="0" borderId="119" xfId="9" applyFont="1" applyBorder="1"/>
    <xf numFmtId="0" fontId="52" fillId="0" borderId="120" xfId="9" applyFont="1" applyBorder="1"/>
    <xf numFmtId="0" fontId="52" fillId="0" borderId="121" xfId="9" applyFont="1" applyBorder="1"/>
    <xf numFmtId="0" fontId="52" fillId="0" borderId="122" xfId="9" applyFont="1" applyBorder="1"/>
    <xf numFmtId="0" fontId="54" fillId="0" borderId="0" xfId="9" applyFont="1"/>
    <xf numFmtId="0" fontId="55" fillId="0" borderId="0" xfId="9" applyFont="1"/>
    <xf numFmtId="0" fontId="10" fillId="0" borderId="0" xfId="24" applyAlignment="1" applyProtection="1"/>
    <xf numFmtId="0" fontId="56" fillId="0" borderId="0" xfId="19" applyFont="1">
      <alignment vertical="center"/>
    </xf>
    <xf numFmtId="0" fontId="56" fillId="0" borderId="1" xfId="19" applyFont="1" applyBorder="1" applyAlignment="1">
      <alignment horizontal="center" vertical="center"/>
    </xf>
    <xf numFmtId="0" fontId="56" fillId="12" borderId="1" xfId="19" applyFont="1" applyFill="1" applyBorder="1" applyAlignment="1">
      <alignment horizontal="center" vertical="center"/>
    </xf>
    <xf numFmtId="0" fontId="56" fillId="0" borderId="1" xfId="19" applyFont="1" applyBorder="1">
      <alignment vertical="center"/>
    </xf>
    <xf numFmtId="49" fontId="56" fillId="0" borderId="1" xfId="19" applyNumberFormat="1" applyFont="1" applyBorder="1" applyAlignment="1">
      <alignment horizontal="center" vertical="center"/>
    </xf>
    <xf numFmtId="0" fontId="57" fillId="0" borderId="0" xfId="19" applyFont="1">
      <alignment vertical="center"/>
    </xf>
    <xf numFmtId="0" fontId="56" fillId="0" borderId="0" xfId="16" applyFont="1" applyFill="1" applyAlignment="1">
      <alignment vertical="center" shrinkToFit="1"/>
    </xf>
    <xf numFmtId="0" fontId="2" fillId="0" borderId="0" xfId="16" applyAlignment="1">
      <alignment vertical="center" shrinkToFit="1"/>
    </xf>
    <xf numFmtId="0" fontId="56" fillId="13" borderId="3" xfId="20" applyFont="1" applyFill="1" applyBorder="1" applyAlignment="1">
      <alignment horizontal="center" vertical="center" shrinkToFit="1"/>
    </xf>
    <xf numFmtId="0" fontId="56" fillId="0" borderId="1" xfId="16" applyFont="1" applyFill="1" applyBorder="1" applyAlignment="1">
      <alignment vertical="center" shrinkToFit="1"/>
    </xf>
    <xf numFmtId="0" fontId="56" fillId="13" borderId="7" xfId="20" applyFont="1" applyFill="1" applyBorder="1" applyAlignment="1">
      <alignment horizontal="center" vertical="center" shrinkToFit="1"/>
    </xf>
    <xf numFmtId="0" fontId="56" fillId="0" borderId="1" xfId="20" applyFont="1" applyBorder="1" applyAlignment="1">
      <alignment vertical="center" wrapText="1" shrinkToFit="1"/>
    </xf>
    <xf numFmtId="0" fontId="56" fillId="13" borderId="10" xfId="20" applyFont="1" applyFill="1" applyBorder="1" applyAlignment="1">
      <alignment horizontal="center" vertical="center" shrinkToFit="1"/>
    </xf>
    <xf numFmtId="0" fontId="56" fillId="13" borderId="14" xfId="16" applyFont="1" applyFill="1" applyBorder="1" applyAlignment="1">
      <alignment horizontal="center" vertical="center" wrapText="1"/>
    </xf>
    <xf numFmtId="0" fontId="56" fillId="13" borderId="15" xfId="16" applyFont="1" applyFill="1" applyBorder="1" applyAlignment="1">
      <alignment horizontal="center" vertical="center" wrapText="1"/>
    </xf>
    <xf numFmtId="0" fontId="56" fillId="0" borderId="0" xfId="16" applyFont="1" applyFill="1" applyAlignment="1">
      <alignment vertical="center"/>
    </xf>
    <xf numFmtId="0" fontId="56" fillId="12" borderId="3" xfId="20" applyFont="1" applyFill="1" applyBorder="1" applyAlignment="1">
      <alignment horizontal="center" vertical="center" shrinkToFit="1"/>
    </xf>
    <xf numFmtId="0" fontId="56" fillId="12" borderId="7" xfId="20" applyFont="1" applyFill="1" applyBorder="1" applyAlignment="1">
      <alignment horizontal="center" vertical="center" shrinkToFit="1"/>
    </xf>
    <xf numFmtId="0" fontId="56" fillId="12" borderId="10" xfId="20" applyFont="1" applyFill="1" applyBorder="1" applyAlignment="1">
      <alignment horizontal="center" vertical="center" shrinkToFit="1"/>
    </xf>
    <xf numFmtId="0" fontId="56" fillId="12" borderId="14" xfId="16" applyFont="1" applyFill="1" applyBorder="1" applyAlignment="1">
      <alignment horizontal="center" vertical="center" wrapText="1"/>
    </xf>
    <xf numFmtId="0" fontId="56" fillId="12" borderId="15" xfId="16" applyFont="1" applyFill="1" applyBorder="1" applyAlignment="1">
      <alignment horizontal="center" vertical="center" wrapText="1"/>
    </xf>
    <xf numFmtId="0" fontId="56" fillId="0" borderId="3" xfId="16" applyFont="1" applyFill="1" applyBorder="1" applyAlignment="1">
      <alignment vertical="center" shrinkToFit="1"/>
    </xf>
    <xf numFmtId="0" fontId="56" fillId="0" borderId="3" xfId="20" applyFont="1" applyBorder="1" applyAlignment="1">
      <alignment vertical="center" wrapText="1" shrinkToFit="1"/>
    </xf>
    <xf numFmtId="0" fontId="59" fillId="0" borderId="0" xfId="14" applyFont="1"/>
    <xf numFmtId="0" fontId="59" fillId="0" borderId="0" xfId="14" applyFont="1" applyAlignment="1">
      <alignment horizontal="left"/>
    </xf>
    <xf numFmtId="0" fontId="19" fillId="0" borderId="0" xfId="17" applyFont="1" applyAlignment="1">
      <alignment horizontal="left" vertical="center"/>
    </xf>
    <xf numFmtId="0" fontId="35" fillId="0" borderId="0" xfId="14" applyFont="1" applyAlignment="1">
      <alignment horizontal="distributed" indent="10"/>
    </xf>
    <xf numFmtId="176" fontId="59" fillId="0" borderId="0" xfId="17" applyNumberFormat="1" applyFont="1" applyAlignment="1">
      <alignment horizontal="right"/>
    </xf>
    <xf numFmtId="0" fontId="9" fillId="0" borderId="0" xfId="11" applyFont="1" applyAlignment="1">
      <alignment horizontal="centerContinuous"/>
    </xf>
    <xf numFmtId="0" fontId="9" fillId="0" borderId="102" xfId="14" applyFont="1" applyBorder="1" applyAlignment="1">
      <alignment horizontal="distributed" vertical="center" indent="1" shrinkToFit="1"/>
    </xf>
    <xf numFmtId="0" fontId="9" fillId="0" borderId="1" xfId="14" applyFont="1" applyBorder="1" applyAlignment="1">
      <alignment horizontal="distributed" vertical="center" indent="1" shrinkToFit="1"/>
    </xf>
    <xf numFmtId="0" fontId="9" fillId="0" borderId="5" xfId="14" applyFont="1" applyBorder="1" applyAlignment="1">
      <alignment horizontal="distributed" vertical="center" indent="1" shrinkToFit="1"/>
    </xf>
    <xf numFmtId="0" fontId="9" fillId="0" borderId="4" xfId="14" applyFont="1" applyBorder="1" applyAlignment="1">
      <alignment horizontal="distributed" vertical="center" wrapText="1" indent="1" shrinkToFit="1"/>
    </xf>
    <xf numFmtId="0" fontId="9" fillId="0" borderId="4" xfId="14" applyFont="1" applyBorder="1" applyAlignment="1">
      <alignment horizontal="distributed" vertical="center" indent="1" shrinkToFit="1"/>
    </xf>
    <xf numFmtId="0" fontId="9" fillId="0" borderId="3" xfId="14" applyFont="1" applyBorder="1" applyAlignment="1">
      <alignment horizontal="distributed" vertical="center" wrapText="1" indent="1" shrinkToFit="1"/>
    </xf>
    <xf numFmtId="0" fontId="9" fillId="0" borderId="3" xfId="14" applyFont="1" applyBorder="1" applyAlignment="1">
      <alignment vertical="center"/>
    </xf>
    <xf numFmtId="0" fontId="9" fillId="0" borderId="4" xfId="17" applyFont="1" applyBorder="1" applyAlignment="1">
      <alignment horizontal="center" vertical="center" wrapText="1"/>
    </xf>
    <xf numFmtId="0" fontId="9" fillId="0" borderId="3" xfId="14" applyFont="1" applyBorder="1" applyAlignment="1">
      <alignment horizontal="left" vertical="center"/>
    </xf>
    <xf numFmtId="176" fontId="59" fillId="0" borderId="0" xfId="17" applyNumberFormat="1" applyFont="1" applyAlignment="1"/>
    <xf numFmtId="49" fontId="9" fillId="0" borderId="7" xfId="14" applyNumberFormat="1" applyFont="1" applyFill="1" applyBorder="1" applyAlignment="1">
      <alignment vertical="center"/>
    </xf>
    <xf numFmtId="176" fontId="9" fillId="0" borderId="7" xfId="17" applyNumberFormat="1" applyFont="1" applyFill="1" applyBorder="1" applyAlignment="1">
      <alignment horizontal="left" vertical="center"/>
    </xf>
    <xf numFmtId="180" fontId="60" fillId="14" borderId="2" xfId="14" applyNumberFormat="1" applyFont="1" applyFill="1" applyBorder="1" applyAlignment="1">
      <alignment vertical="center"/>
    </xf>
    <xf numFmtId="0" fontId="9" fillId="0" borderId="7" xfId="11" applyFont="1" applyBorder="1" applyAlignment="1">
      <alignment horizontal="left" vertical="center"/>
    </xf>
    <xf numFmtId="0" fontId="9" fillId="0" borderId="0" xfId="17" applyFont="1" applyAlignment="1">
      <alignment horizontal="center" vertical="center"/>
    </xf>
    <xf numFmtId="176" fontId="9" fillId="0" borderId="2" xfId="14" applyNumberFormat="1" applyFont="1" applyFill="1" applyBorder="1" applyAlignment="1">
      <alignment vertical="center"/>
    </xf>
    <xf numFmtId="0" fontId="9" fillId="0" borderId="0" xfId="14" applyFont="1" applyAlignment="1">
      <alignment horizontal="left"/>
    </xf>
    <xf numFmtId="176" fontId="9" fillId="0" borderId="2" xfId="14" applyNumberFormat="1" applyFont="1" applyFill="1" applyBorder="1" applyAlignment="1">
      <alignment horizontal="center" vertical="center"/>
    </xf>
    <xf numFmtId="176" fontId="60" fillId="0" borderId="2" xfId="14" applyNumberFormat="1" applyFont="1" applyBorder="1" applyAlignment="1">
      <alignment vertical="center"/>
    </xf>
    <xf numFmtId="49" fontId="9" fillId="0" borderId="0" xfId="17" applyNumberFormat="1" applyFont="1" applyFill="1"/>
    <xf numFmtId="181" fontId="9" fillId="0" borderId="7" xfId="14" applyNumberFormat="1" applyFont="1" applyFill="1" applyBorder="1" applyAlignment="1">
      <alignment horizontal="left" vertical="center"/>
    </xf>
    <xf numFmtId="0" fontId="9" fillId="0" borderId="9" xfId="14" applyFont="1" applyBorder="1" applyAlignment="1">
      <alignment vertical="center"/>
    </xf>
    <xf numFmtId="0" fontId="9" fillId="0" borderId="9" xfId="14" applyFont="1" applyBorder="1" applyAlignment="1">
      <alignment horizontal="left" vertical="center"/>
    </xf>
    <xf numFmtId="0" fontId="59" fillId="0" borderId="0" xfId="14" applyFont="1" applyAlignment="1"/>
    <xf numFmtId="0" fontId="59" fillId="0" borderId="0" xfId="14" applyFont="1" applyAlignment="1">
      <alignment vertical="center"/>
    </xf>
  </cellXfs>
  <cellStyles count="28">
    <cellStyle name="ハイパーリンク_05_○受注者用_工事様式_20240301" xfId="1"/>
    <cellStyle name="ハイパーリンク_05_○受注者用_工事様式_20240528" xfId="2"/>
    <cellStyle name="桁区切り 2" xfId="3"/>
    <cellStyle name="標準" xfId="0" builtinId="0"/>
    <cellStyle name="標準 2" xfId="4"/>
    <cellStyle name="標準 2 2" xfId="5"/>
    <cellStyle name="標準 3" xfId="6"/>
    <cellStyle name="標準 3_新_受注者用工事様式" xfId="7"/>
    <cellStyle name="標準 4" xfId="8"/>
    <cellStyle name="標準 5" xfId="9"/>
    <cellStyle name="標準_006現場代理人等通知書" xfId="10"/>
    <cellStyle name="標準_006現場代理人等通知書_05_○受注者用_工事様式_20240301" xfId="11"/>
    <cellStyle name="標準_01_☆発注者用_業務様式_20230418" xfId="12"/>
    <cellStyle name="標準_028工期延長願" xfId="13"/>
    <cellStyle name="標準_028工期延長願_05_○受注者用_工事様式_20240301" xfId="14"/>
    <cellStyle name="標準_028工期延長願_05_○受注者用_工事様式_20240528" xfId="15"/>
    <cellStyle name="標準_04_☆発注者用_工事様式_20230424" xfId="16"/>
    <cellStyle name="標準_05_○受注者用_工事様式_20240301" xfId="17"/>
    <cellStyle name="標準_05_○受注者用_工事様式_20240528" xfId="18"/>
    <cellStyle name="標準_201_【工事監理】委託業務履行状況等報告書" xfId="19"/>
    <cellStyle name="標準_201_【工事監理】委託業務履行状況等報告書_04_☆発注者用_工事様式_20230424" xfId="20"/>
    <cellStyle name="標準_①協議書等の整理表（東中学校受水槽取替工事）" xfId="21"/>
    <cellStyle name="標準_新_受注者用工事様式" xfId="22"/>
    <cellStyle name="標準_権利者一覧_権利者一覧 (2)" xfId="23"/>
    <cellStyle name="ハイパーリンク" xfId="24" builtinId="8"/>
    <cellStyle name="桁区切り" xfId="25" builtinId="6"/>
    <cellStyle name="パーセント" xfId="26" builtinId="5"/>
    <cellStyle name="通貨" xfId="27" builtinId="7"/>
  </cellStyles>
  <dxfs count="2">
    <dxf>
      <fill>
        <patternFill patternType="solid">
          <bgColor indexed="29"/>
        </patternFill>
      </fill>
    </dxf>
    <dxf>
      <fill>
        <patternFill patternType="solid">
          <bgColor indexed="4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FF"/>
      <color rgb="FF000000"/>
      <color rgb="FF92D050"/>
      <color rgb="FFFE8C8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theme" Target="theme/theme1.xml" /><Relationship Id="rId37" Type="http://schemas.openxmlformats.org/officeDocument/2006/relationships/sharedStrings" Target="sharedStrings.xml" /><Relationship Id="rId38"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0.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1.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hyperlink" Target="#&#27096;&#24335;&#12522;&#12473;&#12488;!A1" /></Relationships>
</file>

<file path=xl/drawings/_rels/drawing13.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4.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5.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6.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7.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8.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19.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0.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1.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2.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3.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4.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5.xml.rels><?xml version="1.0" encoding="UTF-8"?><Relationships xmlns="http://schemas.openxmlformats.org/package/2006/relationships"><Relationship Id="rId1" Type="http://schemas.openxmlformats.org/officeDocument/2006/relationships/image" Target="../media/image2.png" /><Relationship Id="rId2" Type="http://schemas.openxmlformats.org/officeDocument/2006/relationships/image" Target="../media/image3.png" /><Relationship Id="rId3" Type="http://schemas.openxmlformats.org/officeDocument/2006/relationships/image" Target="../media/image4.png" /><Relationship Id="rId4" Type="http://schemas.openxmlformats.org/officeDocument/2006/relationships/image" Target="../media/image5.png" /><Relationship Id="rId5" Type="http://schemas.openxmlformats.org/officeDocument/2006/relationships/image" Target="../media/image6.png" /><Relationship Id="rId6" Type="http://schemas.openxmlformats.org/officeDocument/2006/relationships/hyperlink" Target="#&#27096;&#24335;&#12522;&#12473;&#12488;!A1" /><Relationship Id="rId7" Type="http://schemas.openxmlformats.org/officeDocument/2006/relationships/image" Target="../media/image7.emf" /></Relationships>
</file>

<file path=xl/drawings/_rels/drawing26.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27.xml.rels><?xml version="1.0" encoding="UTF-8"?><Relationships xmlns="http://schemas.openxmlformats.org/package/2006/relationships"><Relationship Id="rId1" Type="http://schemas.openxmlformats.org/officeDocument/2006/relationships/hyperlink" Target="#&#27096;&#24335;&#12522;&#12473;&#12488;!A1" /><Relationship Id="rId2" Type="http://schemas.openxmlformats.org/officeDocument/2006/relationships/hyperlink" Target="#&#26360;&#39006;&#19968;&#35239;!A1" /><Relationship Id="rId3" Type="http://schemas.openxmlformats.org/officeDocument/2006/relationships/hyperlink" Target="#&#26360;&#39006;&#19968;&#35239;!A1" /></Relationships>
</file>

<file path=xl/drawings/_rels/drawing28.xml.rels><?xml version="1.0" encoding="UTF-8"?><Relationships xmlns="http://schemas.openxmlformats.org/package/2006/relationships"><Relationship Id="rId1" Type="http://schemas.openxmlformats.org/officeDocument/2006/relationships/hyperlink" Target="#&#27096;&#24335;&#12522;&#12473;&#12488;!A1" /><Relationship Id="rId2" Type="http://schemas.openxmlformats.org/officeDocument/2006/relationships/hyperlink" Target="#&#26360;&#39006;&#19968;&#35239;!A1" /><Relationship Id="rId3" Type="http://schemas.openxmlformats.org/officeDocument/2006/relationships/hyperlink" Target="#&#26360;&#39006;&#19968;&#35239;!A1" /></Relationships>
</file>

<file path=xl/drawings/_rels/drawing29.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3.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30.xml.rels><?xml version="1.0" encoding="UTF-8"?><Relationships xmlns="http://schemas.openxmlformats.org/package/2006/relationships"><Relationship Id="rId1" Type="http://schemas.openxmlformats.org/officeDocument/2006/relationships/hyperlink" Target="#&#27096;&#24335;&#12522;&#12473;&#12488;!A1" /><Relationship Id="rId2" Type="http://schemas.openxmlformats.org/officeDocument/2006/relationships/hyperlink" Target="#&#26360;&#39006;&#19968;&#35239;!A1" /><Relationship Id="rId3" Type="http://schemas.openxmlformats.org/officeDocument/2006/relationships/hyperlink" Target="#&#26360;&#39006;&#19968;&#35239;!A1" /></Relationships>
</file>

<file path=xl/drawings/_rels/drawing4.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5.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6.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7.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8.xml.rels><?xml version="1.0" encoding="UTF-8"?><Relationships xmlns="http://schemas.openxmlformats.org/package/2006/relationships"><Relationship Id="rId1" Type="http://schemas.openxmlformats.org/officeDocument/2006/relationships/hyperlink" Target="#&#27096;&#24335;&#12522;&#12473;&#12488;!A1" /></Relationships>
</file>

<file path=xl/drawings/_rels/drawing9.xml.rels><?xml version="1.0" encoding="UTF-8"?><Relationships xmlns="http://schemas.openxmlformats.org/package/2006/relationships"><Relationship Id="rId1" Type="http://schemas.openxmlformats.org/officeDocument/2006/relationships/hyperlink" Target="#&#27096;&#24335;&#12522;&#12473;&#12488;!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514350</xdr:colOff>
      <xdr:row>6</xdr:row>
      <xdr:rowOff>143510</xdr:rowOff>
    </xdr:from>
    <xdr:to xmlns:xdr="http://schemas.openxmlformats.org/drawingml/2006/spreadsheetDrawing">
      <xdr:col>3</xdr:col>
      <xdr:colOff>240030</xdr:colOff>
      <xdr:row>8</xdr:row>
      <xdr:rowOff>111125</xdr:rowOff>
    </xdr:to>
    <xdr:sp macro="" textlink="">
      <xdr:nvSpPr>
        <xdr:cNvPr id="2" name="テキスト 1">
          <a:hlinkClick xmlns:r="http://schemas.openxmlformats.org/officeDocument/2006/relationships" r:id="rId1"/>
        </xdr:cNvPr>
        <xdr:cNvSpPr txBox="1"/>
      </xdr:nvSpPr>
      <xdr:spPr>
        <a:xfrm>
          <a:off x="1131570" y="117221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3</xdr:row>
      <xdr:rowOff>0</xdr:rowOff>
    </xdr:from>
    <xdr:to xmlns:xdr="http://schemas.openxmlformats.org/drawingml/2006/spreadsheetDrawing">
      <xdr:col>11</xdr:col>
      <xdr:colOff>411480</xdr:colOff>
      <xdr:row>4</xdr:row>
      <xdr:rowOff>139065</xdr:rowOff>
    </xdr:to>
    <xdr:sp macro="" textlink="">
      <xdr:nvSpPr>
        <xdr:cNvPr id="2" name="テキスト 1">
          <a:hlinkClick xmlns:r="http://schemas.openxmlformats.org/officeDocument/2006/relationships" r:id="rId1"/>
        </xdr:cNvPr>
        <xdr:cNvSpPr txBox="1"/>
      </xdr:nvSpPr>
      <xdr:spPr>
        <a:xfrm>
          <a:off x="6523355" y="5143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1</xdr:row>
      <xdr:rowOff>0</xdr:rowOff>
    </xdr:from>
    <xdr:to xmlns:xdr="http://schemas.openxmlformats.org/drawingml/2006/spreadsheetDrawing">
      <xdr:col>11</xdr:col>
      <xdr:colOff>411480</xdr:colOff>
      <xdr:row>2</xdr:row>
      <xdr:rowOff>139065</xdr:rowOff>
    </xdr:to>
    <xdr:sp macro="" textlink="">
      <xdr:nvSpPr>
        <xdr:cNvPr id="2" name="テキスト 1">
          <a:hlinkClick xmlns:r="http://schemas.openxmlformats.org/officeDocument/2006/relationships" r:id="rId1"/>
        </xdr:cNvPr>
        <xdr:cNvSpPr txBox="1"/>
      </xdr:nvSpPr>
      <xdr:spPr>
        <a:xfrm>
          <a:off x="6523355" y="1714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4</xdr:row>
      <xdr:rowOff>0</xdr:rowOff>
    </xdr:from>
    <xdr:to xmlns:xdr="http://schemas.openxmlformats.org/drawingml/2006/spreadsheetDrawing">
      <xdr:col>15</xdr:col>
      <xdr:colOff>442595</xdr:colOff>
      <xdr:row>9</xdr:row>
      <xdr:rowOff>158115</xdr:rowOff>
    </xdr:to>
    <xdr:sp macro="" textlink="">
      <xdr:nvSpPr>
        <xdr:cNvPr id="3" name="テキスト 2"/>
        <xdr:cNvSpPr txBox="1"/>
      </xdr:nvSpPr>
      <xdr:spPr>
        <a:xfrm>
          <a:off x="6214110" y="2038350"/>
          <a:ext cx="4145915" cy="172021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工事完了月において、月末の１日前までに完成通知を提出する場合は、その月の工事施行状況報告書は不要となる。</a:t>
          </a:r>
          <a:endParaRPr kumimoji="1" lang="ja-JP" altLang="en-US"/>
        </a:p>
        <a:p>
          <a:r>
            <a:rPr kumimoji="1" lang="ja-JP" altLang="en-US"/>
            <a:t>ただし、任意で監督員に提出することはできる。</a:t>
          </a:r>
          <a:endParaRPr kumimoji="1" lang="ja-JP" altLang="en-US"/>
        </a:p>
        <a:p>
          <a:r>
            <a:rPr kumimoji="1" lang="ja-JP" altLang="en-US"/>
            <a:t>その際に監理業務履行状況報告書と共に発注者へ報告する者があるが、同様に任意提出と扱う。</a:t>
          </a:r>
          <a:endParaRPr kumimoji="1" lang="ja-JP" altLang="en-US"/>
        </a:p>
        <a:p>
          <a:r>
            <a:rPr kumimoji="1" lang="ja-JP" altLang="en-US"/>
            <a:t>又、監理業務の完了月において、月末の１日前までに完了通知を提出する場合は、その月の監理業務履行状況報告書の提出は不要となる。</a:t>
          </a:r>
          <a:endParaRPr kumimoji="1" lang="ja-JP" altLang="en-US"/>
        </a:p>
        <a:p>
          <a:r>
            <a:rPr kumimoji="1" lang="ja-JP" altLang="en-US"/>
            <a:t>ただし、任意で発注者に提出することはできる。</a:t>
          </a:r>
          <a:endParaRPr kumimoji="1" lang="ja-JP" altLang="en-US"/>
        </a:p>
        <a:p>
          <a:r>
            <a:rPr kumimoji="1" lang="ja-JP" altLang="en-US"/>
            <a:t>完了月の報告は検査の修補が終わって合格してから出すなどがある。</a:t>
          </a:r>
          <a:endParaRPr kumimoji="1" lang="ja-JP" altLang="en-US"/>
        </a:p>
      </xdr:txBody>
    </xdr:sp>
    <xdr:clientData/>
  </xdr:twoCellAnchor>
  <xdr:twoCellAnchor editAs="oneCell">
    <xdr:from xmlns:xdr="http://schemas.openxmlformats.org/drawingml/2006/spreadsheetDrawing">
      <xdr:col>9</xdr:col>
      <xdr:colOff>0</xdr:colOff>
      <xdr:row>10</xdr:row>
      <xdr:rowOff>45085</xdr:rowOff>
    </xdr:from>
    <xdr:to xmlns:xdr="http://schemas.openxmlformats.org/drawingml/2006/spreadsheetDrawing">
      <xdr:col>15</xdr:col>
      <xdr:colOff>533400</xdr:colOff>
      <xdr:row>17</xdr:row>
      <xdr:rowOff>530225</xdr:rowOff>
    </xdr:to>
    <xdr:pic macro="">
      <xdr:nvPicPr>
        <xdr:cNvPr id="4" name="図 3"/>
        <xdr:cNvPicPr>
          <a:picLocks noChangeAspect="1"/>
        </xdr:cNvPicPr>
      </xdr:nvPicPr>
      <xdr:blipFill>
        <a:blip xmlns:r="http://schemas.openxmlformats.org/officeDocument/2006/relationships" r:embed="rId1"/>
        <a:stretch>
          <a:fillRect/>
        </a:stretch>
      </xdr:blipFill>
      <xdr:spPr>
        <a:xfrm>
          <a:off x="6214110" y="4083685"/>
          <a:ext cx="4236720" cy="4838065"/>
        </a:xfrm>
        <a:prstGeom prst="rect">
          <a:avLst/>
        </a:prstGeom>
        <a:noFill/>
        <a:ln>
          <a:noFill/>
        </a:ln>
      </xdr:spPr>
    </xdr:pic>
    <xdr:clientData/>
  </xdr:twoCellAnchor>
  <xdr:twoCellAnchor>
    <xdr:from xmlns:xdr="http://schemas.openxmlformats.org/drawingml/2006/spreadsheetDrawing">
      <xdr:col>9</xdr:col>
      <xdr:colOff>0</xdr:colOff>
      <xdr:row>0</xdr:row>
      <xdr:rowOff>0</xdr:rowOff>
    </xdr:from>
    <xdr:to xmlns:xdr="http://schemas.openxmlformats.org/drawingml/2006/spreadsheetDrawing">
      <xdr:col>10</xdr:col>
      <xdr:colOff>411480</xdr:colOff>
      <xdr:row>0</xdr:row>
      <xdr:rowOff>310515</xdr:rowOff>
    </xdr:to>
    <xdr:sp macro="" textlink="">
      <xdr:nvSpPr>
        <xdr:cNvPr id="5" name="テキスト 3">
          <a:hlinkClick xmlns:r="http://schemas.openxmlformats.org/officeDocument/2006/relationships" r:id="rId2"/>
        </xdr:cNvPr>
        <xdr:cNvSpPr txBox="1"/>
      </xdr:nvSpPr>
      <xdr:spPr>
        <a:xfrm>
          <a:off x="6214110" y="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1</xdr:row>
      <xdr:rowOff>0</xdr:rowOff>
    </xdr:from>
    <xdr:to xmlns:xdr="http://schemas.openxmlformats.org/drawingml/2006/spreadsheetDrawing">
      <xdr:col>11</xdr:col>
      <xdr:colOff>411480</xdr:colOff>
      <xdr:row>1</xdr:row>
      <xdr:rowOff>310515</xdr:rowOff>
    </xdr:to>
    <xdr:sp macro="" textlink="">
      <xdr:nvSpPr>
        <xdr:cNvPr id="2" name="テキスト 1">
          <a:hlinkClick xmlns:r="http://schemas.openxmlformats.org/officeDocument/2006/relationships" r:id="rId1"/>
        </xdr:cNvPr>
        <xdr:cNvSpPr txBox="1"/>
      </xdr:nvSpPr>
      <xdr:spPr>
        <a:xfrm>
          <a:off x="6486525" y="295275"/>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37</xdr:col>
      <xdr:colOff>0</xdr:colOff>
      <xdr:row>0</xdr:row>
      <xdr:rowOff>0</xdr:rowOff>
    </xdr:from>
    <xdr:to xmlns:xdr="http://schemas.openxmlformats.org/drawingml/2006/spreadsheetDrawing">
      <xdr:col>39</xdr:col>
      <xdr:colOff>87630</xdr:colOff>
      <xdr:row>0</xdr:row>
      <xdr:rowOff>310515</xdr:rowOff>
    </xdr:to>
    <xdr:sp macro="" textlink="">
      <xdr:nvSpPr>
        <xdr:cNvPr id="2" name="テキスト 1">
          <a:hlinkClick xmlns:r="http://schemas.openxmlformats.org/officeDocument/2006/relationships" r:id="rId1"/>
        </xdr:cNvPr>
        <xdr:cNvSpPr txBox="1"/>
      </xdr:nvSpPr>
      <xdr:spPr>
        <a:xfrm>
          <a:off x="9004935" y="0"/>
          <a:ext cx="99568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13</xdr:col>
      <xdr:colOff>0</xdr:colOff>
      <xdr:row>0</xdr:row>
      <xdr:rowOff>0</xdr:rowOff>
    </xdr:from>
    <xdr:to xmlns:xdr="http://schemas.openxmlformats.org/drawingml/2006/spreadsheetDrawing">
      <xdr:col>15</xdr:col>
      <xdr:colOff>78105</xdr:colOff>
      <xdr:row>0</xdr:row>
      <xdr:rowOff>309245</xdr:rowOff>
    </xdr:to>
    <xdr:sp macro="" textlink="">
      <xdr:nvSpPr>
        <xdr:cNvPr id="2" name="テキスト 1">
          <a:hlinkClick xmlns:r="http://schemas.openxmlformats.org/officeDocument/2006/relationships" r:id="rId1"/>
        </xdr:cNvPr>
        <xdr:cNvSpPr txBox="1"/>
      </xdr:nvSpPr>
      <xdr:spPr>
        <a:xfrm>
          <a:off x="6948170" y="0"/>
          <a:ext cx="995045" cy="30924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3</xdr:row>
      <xdr:rowOff>0</xdr:rowOff>
    </xdr:from>
    <xdr:to xmlns:xdr="http://schemas.openxmlformats.org/drawingml/2006/spreadsheetDrawing">
      <xdr:col>9</xdr:col>
      <xdr:colOff>1069340</xdr:colOff>
      <xdr:row>4</xdr:row>
      <xdr:rowOff>55245</xdr:rowOff>
    </xdr:to>
    <xdr:sp macro="" textlink="">
      <xdr:nvSpPr>
        <xdr:cNvPr id="2" name="テキスト 1">
          <a:hlinkClick xmlns:r="http://schemas.openxmlformats.org/officeDocument/2006/relationships" r:id="rId1"/>
        </xdr:cNvPr>
        <xdr:cNvSpPr txBox="1"/>
      </xdr:nvSpPr>
      <xdr:spPr>
        <a:xfrm>
          <a:off x="6572250" y="779145"/>
          <a:ext cx="106934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2</xdr:row>
      <xdr:rowOff>0</xdr:rowOff>
    </xdr:from>
    <xdr:to xmlns:xdr="http://schemas.openxmlformats.org/drawingml/2006/spreadsheetDrawing">
      <xdr:col>10</xdr:col>
      <xdr:colOff>1069340</xdr:colOff>
      <xdr:row>3</xdr:row>
      <xdr:rowOff>55245</xdr:rowOff>
    </xdr:to>
    <xdr:sp macro="" textlink="">
      <xdr:nvSpPr>
        <xdr:cNvPr id="2" name="テキスト 1">
          <a:hlinkClick xmlns:r="http://schemas.openxmlformats.org/officeDocument/2006/relationships" r:id="rId1"/>
        </xdr:cNvPr>
        <xdr:cNvSpPr txBox="1"/>
      </xdr:nvSpPr>
      <xdr:spPr>
        <a:xfrm>
          <a:off x="6649085" y="523875"/>
          <a:ext cx="106934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1</xdr:row>
      <xdr:rowOff>0</xdr:rowOff>
    </xdr:from>
    <xdr:to xmlns:xdr="http://schemas.openxmlformats.org/drawingml/2006/spreadsheetDrawing">
      <xdr:col>11</xdr:col>
      <xdr:colOff>411480</xdr:colOff>
      <xdr:row>2</xdr:row>
      <xdr:rowOff>139065</xdr:rowOff>
    </xdr:to>
    <xdr:sp macro="" textlink="">
      <xdr:nvSpPr>
        <xdr:cNvPr id="2" name="テキスト 1">
          <a:hlinkClick xmlns:r="http://schemas.openxmlformats.org/officeDocument/2006/relationships" r:id="rId1"/>
        </xdr:cNvPr>
        <xdr:cNvSpPr txBox="1"/>
      </xdr:nvSpPr>
      <xdr:spPr>
        <a:xfrm>
          <a:off x="9992995" y="1714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11</xdr:col>
      <xdr:colOff>78105</xdr:colOff>
      <xdr:row>28</xdr:row>
      <xdr:rowOff>89535</xdr:rowOff>
    </xdr:from>
    <xdr:to xmlns:xdr="http://schemas.openxmlformats.org/drawingml/2006/spreadsheetDrawing">
      <xdr:col>11</xdr:col>
      <xdr:colOff>163830</xdr:colOff>
      <xdr:row>31</xdr:row>
      <xdr:rowOff>89535</xdr:rowOff>
    </xdr:to>
    <xdr:sp macro="" textlink="">
      <xdr:nvSpPr>
        <xdr:cNvPr id="2" name="AutoShape 51"/>
        <xdr:cNvSpPr/>
      </xdr:nvSpPr>
      <xdr:spPr>
        <a:xfrm>
          <a:off x="2663825" y="5833110"/>
          <a:ext cx="85725" cy="709930"/>
        </a:xfrm>
        <a:prstGeom prst="leftBracket">
          <a:avLst>
            <a:gd name="adj" fmla="val 58333"/>
          </a:avLst>
        </a:prstGeom>
        <a:noFill/>
        <a:ln w="9525">
          <a:solidFill>
            <a:srgbClr val="000000"/>
          </a:solidFill>
          <a:round/>
          <a:headEnd/>
          <a:tailEnd/>
        </a:ln>
      </xdr:spPr>
    </xdr:sp>
    <xdr:clientData/>
  </xdr:twoCellAnchor>
  <xdr:twoCellAnchor>
    <xdr:from xmlns:xdr="http://schemas.openxmlformats.org/drawingml/2006/spreadsheetDrawing">
      <xdr:col>25</xdr:col>
      <xdr:colOff>66040</xdr:colOff>
      <xdr:row>28</xdr:row>
      <xdr:rowOff>102870</xdr:rowOff>
    </xdr:from>
    <xdr:to xmlns:xdr="http://schemas.openxmlformats.org/drawingml/2006/spreadsheetDrawing">
      <xdr:col>25</xdr:col>
      <xdr:colOff>142240</xdr:colOff>
      <xdr:row>31</xdr:row>
      <xdr:rowOff>111760</xdr:rowOff>
    </xdr:to>
    <xdr:sp macro="" textlink="">
      <xdr:nvSpPr>
        <xdr:cNvPr id="3" name="AutoShape 53"/>
        <xdr:cNvSpPr/>
      </xdr:nvSpPr>
      <xdr:spPr>
        <a:xfrm>
          <a:off x="5887720" y="5846445"/>
          <a:ext cx="76200" cy="718820"/>
        </a:xfrm>
        <a:prstGeom prst="rightBracket">
          <a:avLst>
            <a:gd name="adj" fmla="val 66667"/>
          </a:avLst>
        </a:prstGeom>
        <a:noFill/>
        <a:ln w="9525">
          <a:solidFill>
            <a:srgbClr val="000000"/>
          </a:solidFill>
          <a:round/>
          <a:headEnd/>
          <a:tailEnd/>
        </a:ln>
      </xdr:spPr>
    </xdr:sp>
    <xdr:clientData/>
  </xdr:twoCellAnchor>
  <xdr:twoCellAnchor>
    <xdr:from xmlns:xdr="http://schemas.openxmlformats.org/drawingml/2006/spreadsheetDrawing">
      <xdr:col>25</xdr:col>
      <xdr:colOff>66040</xdr:colOff>
      <xdr:row>34</xdr:row>
      <xdr:rowOff>102870</xdr:rowOff>
    </xdr:from>
    <xdr:to xmlns:xdr="http://schemas.openxmlformats.org/drawingml/2006/spreadsheetDrawing">
      <xdr:col>25</xdr:col>
      <xdr:colOff>142240</xdr:colOff>
      <xdr:row>37</xdr:row>
      <xdr:rowOff>111760</xdr:rowOff>
    </xdr:to>
    <xdr:sp macro="" textlink="">
      <xdr:nvSpPr>
        <xdr:cNvPr id="4" name="AutoShape 53"/>
        <xdr:cNvSpPr/>
      </xdr:nvSpPr>
      <xdr:spPr>
        <a:xfrm>
          <a:off x="5887720" y="7139940"/>
          <a:ext cx="76200" cy="718820"/>
        </a:xfrm>
        <a:prstGeom prst="rightBracket">
          <a:avLst>
            <a:gd name="adj" fmla="val 66667"/>
          </a:avLst>
        </a:prstGeom>
        <a:noFill/>
        <a:ln w="9525">
          <a:solidFill>
            <a:srgbClr val="000000"/>
          </a:solidFill>
          <a:round/>
          <a:headEnd/>
          <a:tailEnd/>
        </a:ln>
      </xdr:spPr>
    </xdr:sp>
    <xdr:clientData/>
  </xdr:twoCellAnchor>
  <xdr:twoCellAnchor>
    <xdr:from xmlns:xdr="http://schemas.openxmlformats.org/drawingml/2006/spreadsheetDrawing">
      <xdr:col>11</xdr:col>
      <xdr:colOff>71755</xdr:colOff>
      <xdr:row>34</xdr:row>
      <xdr:rowOff>83820</xdr:rowOff>
    </xdr:from>
    <xdr:to xmlns:xdr="http://schemas.openxmlformats.org/drawingml/2006/spreadsheetDrawing">
      <xdr:col>11</xdr:col>
      <xdr:colOff>166370</xdr:colOff>
      <xdr:row>37</xdr:row>
      <xdr:rowOff>95250</xdr:rowOff>
    </xdr:to>
    <xdr:sp macro="" textlink="">
      <xdr:nvSpPr>
        <xdr:cNvPr id="5" name="AutoShape 51"/>
        <xdr:cNvSpPr/>
      </xdr:nvSpPr>
      <xdr:spPr>
        <a:xfrm>
          <a:off x="2657475" y="7120890"/>
          <a:ext cx="94615" cy="721360"/>
        </a:xfrm>
        <a:prstGeom prst="leftBracket">
          <a:avLst>
            <a:gd name="adj" fmla="val 58333"/>
          </a:avLst>
        </a:prstGeom>
        <a:noFill/>
        <a:ln w="9525">
          <a:solidFill>
            <a:srgbClr val="000000"/>
          </a:solidFill>
          <a:round/>
          <a:headEnd/>
          <a:tailEnd/>
        </a:ln>
      </xdr:spPr>
    </xdr:sp>
    <xdr:clientData/>
  </xdr:twoCellAnchor>
  <xdr:twoCellAnchor>
    <xdr:from xmlns:xdr="http://schemas.openxmlformats.org/drawingml/2006/spreadsheetDrawing">
      <xdr:col>30</xdr:col>
      <xdr:colOff>0</xdr:colOff>
      <xdr:row>1</xdr:row>
      <xdr:rowOff>0</xdr:rowOff>
    </xdr:from>
    <xdr:to xmlns:xdr="http://schemas.openxmlformats.org/drawingml/2006/spreadsheetDrawing">
      <xdr:col>34</xdr:col>
      <xdr:colOff>68580</xdr:colOff>
      <xdr:row>1</xdr:row>
      <xdr:rowOff>309245</xdr:rowOff>
    </xdr:to>
    <xdr:sp macro="" textlink="">
      <xdr:nvSpPr>
        <xdr:cNvPr id="6" name="テキスト 5">
          <a:hlinkClick xmlns:r="http://schemas.openxmlformats.org/officeDocument/2006/relationships" r:id="rId1"/>
        </xdr:cNvPr>
        <xdr:cNvSpPr txBox="1"/>
      </xdr:nvSpPr>
      <xdr:spPr>
        <a:xfrm>
          <a:off x="6977380" y="171450"/>
          <a:ext cx="993140" cy="30924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9</xdr:col>
      <xdr:colOff>343535</xdr:colOff>
      <xdr:row>0</xdr:row>
      <xdr:rowOff>67310</xdr:rowOff>
    </xdr:from>
    <xdr:to xmlns:xdr="http://schemas.openxmlformats.org/drawingml/2006/spreadsheetDrawing">
      <xdr:col>11</xdr:col>
      <xdr:colOff>69215</xdr:colOff>
      <xdr:row>2</xdr:row>
      <xdr:rowOff>34925</xdr:rowOff>
    </xdr:to>
    <xdr:sp macro="" textlink="">
      <xdr:nvSpPr>
        <xdr:cNvPr id="2" name="テキスト 1">
          <a:hlinkClick xmlns:r="http://schemas.openxmlformats.org/officeDocument/2006/relationships" r:id="rId1"/>
        </xdr:cNvPr>
        <xdr:cNvSpPr txBox="1"/>
      </xdr:nvSpPr>
      <xdr:spPr>
        <a:xfrm>
          <a:off x="6249670" y="6731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1</xdr:row>
      <xdr:rowOff>0</xdr:rowOff>
    </xdr:from>
    <xdr:to xmlns:xdr="http://schemas.openxmlformats.org/drawingml/2006/spreadsheetDrawing">
      <xdr:col>11</xdr:col>
      <xdr:colOff>411480</xdr:colOff>
      <xdr:row>2</xdr:row>
      <xdr:rowOff>139065</xdr:rowOff>
    </xdr:to>
    <xdr:sp macro="" textlink="">
      <xdr:nvSpPr>
        <xdr:cNvPr id="2" name="テキスト 1">
          <a:hlinkClick xmlns:r="http://schemas.openxmlformats.org/officeDocument/2006/relationships" r:id="rId1"/>
        </xdr:cNvPr>
        <xdr:cNvSpPr txBox="1"/>
      </xdr:nvSpPr>
      <xdr:spPr>
        <a:xfrm>
          <a:off x="6523355" y="1714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10</xdr:col>
      <xdr:colOff>0</xdr:colOff>
      <xdr:row>1</xdr:row>
      <xdr:rowOff>0</xdr:rowOff>
    </xdr:from>
    <xdr:to xmlns:xdr="http://schemas.openxmlformats.org/drawingml/2006/spreadsheetDrawing">
      <xdr:col>11</xdr:col>
      <xdr:colOff>411480</xdr:colOff>
      <xdr:row>2</xdr:row>
      <xdr:rowOff>139065</xdr:rowOff>
    </xdr:to>
    <xdr:sp macro="" textlink="">
      <xdr:nvSpPr>
        <xdr:cNvPr id="2" name="テキスト 1">
          <a:hlinkClick xmlns:r="http://schemas.openxmlformats.org/officeDocument/2006/relationships" r:id="rId1"/>
        </xdr:cNvPr>
        <xdr:cNvSpPr txBox="1"/>
      </xdr:nvSpPr>
      <xdr:spPr>
        <a:xfrm>
          <a:off x="6523355" y="1714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2</xdr:col>
      <xdr:colOff>200025</xdr:colOff>
      <xdr:row>32</xdr:row>
      <xdr:rowOff>123825</xdr:rowOff>
    </xdr:from>
    <xdr:to xmlns:xdr="http://schemas.openxmlformats.org/drawingml/2006/spreadsheetDrawing">
      <xdr:col>2</xdr:col>
      <xdr:colOff>476250</xdr:colOff>
      <xdr:row>40</xdr:row>
      <xdr:rowOff>76200</xdr:rowOff>
    </xdr:to>
    <xdr:sp macro="" textlink="">
      <xdr:nvSpPr>
        <xdr:cNvPr id="25667" name="AutoShape 6"/>
        <xdr:cNvSpPr/>
      </xdr:nvSpPr>
      <xdr:spPr>
        <a:xfrm>
          <a:off x="1434465" y="6515100"/>
          <a:ext cx="276225" cy="1323975"/>
        </a:xfrm>
        <a:prstGeom prst="leftBracket">
          <a:avLst>
            <a:gd name="adj" fmla="val 115833"/>
          </a:avLst>
        </a:prstGeom>
        <a:noFill/>
        <a:ln w="9525">
          <a:solidFill>
            <a:srgbClr val="000000"/>
          </a:solidFill>
          <a:round/>
          <a:headEnd/>
          <a:tailEnd/>
        </a:ln>
      </xdr:spPr>
    </xdr:sp>
    <xdr:clientData/>
  </xdr:twoCellAnchor>
  <xdr:twoCellAnchor>
    <xdr:from xmlns:xdr="http://schemas.openxmlformats.org/drawingml/2006/spreadsheetDrawing">
      <xdr:col>8</xdr:col>
      <xdr:colOff>361950</xdr:colOff>
      <xdr:row>32</xdr:row>
      <xdr:rowOff>114300</xdr:rowOff>
    </xdr:from>
    <xdr:to xmlns:xdr="http://schemas.openxmlformats.org/drawingml/2006/spreadsheetDrawing">
      <xdr:col>8</xdr:col>
      <xdr:colOff>617220</xdr:colOff>
      <xdr:row>40</xdr:row>
      <xdr:rowOff>66675</xdr:rowOff>
    </xdr:to>
    <xdr:sp macro="" textlink="">
      <xdr:nvSpPr>
        <xdr:cNvPr id="25668" name="AutoShape 7"/>
        <xdr:cNvSpPr/>
      </xdr:nvSpPr>
      <xdr:spPr>
        <a:xfrm>
          <a:off x="5299710" y="6505575"/>
          <a:ext cx="255270" cy="1323975"/>
        </a:xfrm>
        <a:prstGeom prst="rightBracket">
          <a:avLst>
            <a:gd name="adj" fmla="val 115833"/>
          </a:avLst>
        </a:prstGeom>
        <a:noFill/>
        <a:ln w="9525">
          <a:solidFill>
            <a:srgbClr val="000000"/>
          </a:solidFill>
          <a:round/>
          <a:headEnd/>
          <a:tailEnd/>
        </a:ln>
      </xdr:spPr>
    </xdr:sp>
    <xdr:clientData/>
  </xdr:twoCellAnchor>
  <xdr:twoCellAnchor>
    <xdr:from xmlns:xdr="http://schemas.openxmlformats.org/drawingml/2006/spreadsheetDrawing">
      <xdr:col>10</xdr:col>
      <xdr:colOff>0</xdr:colOff>
      <xdr:row>1</xdr:row>
      <xdr:rowOff>0</xdr:rowOff>
    </xdr:from>
    <xdr:to xmlns:xdr="http://schemas.openxmlformats.org/drawingml/2006/spreadsheetDrawing">
      <xdr:col>11</xdr:col>
      <xdr:colOff>411480</xdr:colOff>
      <xdr:row>2</xdr:row>
      <xdr:rowOff>139065</xdr:rowOff>
    </xdr:to>
    <xdr:sp macro="" textlink="">
      <xdr:nvSpPr>
        <xdr:cNvPr id="25669" name="テキスト 3">
          <a:hlinkClick xmlns:r="http://schemas.openxmlformats.org/officeDocument/2006/relationships" r:id="rId1"/>
        </xdr:cNvPr>
        <xdr:cNvSpPr txBox="1"/>
      </xdr:nvSpPr>
      <xdr:spPr>
        <a:xfrm>
          <a:off x="6172200" y="1714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3.xml><?xml version="1.0" encoding="utf-8"?>
<xdr:wsDr xmlns:xdr="http://schemas.openxmlformats.org/drawingml/2006/spreadsheetDrawing" xmlns:a="http://schemas.openxmlformats.org/drawingml/2006/main">
  <xdr:oneCellAnchor>
    <xdr:from xmlns:xdr="http://schemas.openxmlformats.org/drawingml/2006/spreadsheetDrawing">
      <xdr:col>58</xdr:col>
      <xdr:colOff>316865</xdr:colOff>
      <xdr:row>0</xdr:row>
      <xdr:rowOff>0</xdr:rowOff>
    </xdr:from>
    <xdr:ext cx="1117600" cy="384810"/>
    <xdr:sp macro="" textlink="">
      <xdr:nvSpPr>
        <xdr:cNvPr id="2" name="テキスト ボックス 1"/>
        <xdr:cNvSpPr txBox="1"/>
      </xdr:nvSpPr>
      <xdr:spPr>
        <a:xfrm>
          <a:off x="20547330" y="0"/>
          <a:ext cx="111760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67</xdr:col>
      <xdr:colOff>152400</xdr:colOff>
      <xdr:row>0</xdr:row>
      <xdr:rowOff>0</xdr:rowOff>
    </xdr:from>
    <xdr:ext cx="1060450" cy="304165"/>
    <xdr:sp macro="" textlink="">
      <xdr:nvSpPr>
        <xdr:cNvPr id="3" name="テキスト ボックス 2"/>
        <xdr:cNvSpPr txBox="1"/>
      </xdr:nvSpPr>
      <xdr:spPr>
        <a:xfrm>
          <a:off x="23234650" y="0"/>
          <a:ext cx="1060450" cy="3041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71</xdr:col>
      <xdr:colOff>304800</xdr:colOff>
      <xdr:row>0</xdr:row>
      <xdr:rowOff>0</xdr:rowOff>
    </xdr:from>
    <xdr:ext cx="2486025" cy="384810"/>
    <xdr:sp macro="" textlink="">
      <xdr:nvSpPr>
        <xdr:cNvPr id="4" name="テキスト ボックス 3"/>
        <xdr:cNvSpPr txBox="1"/>
      </xdr:nvSpPr>
      <xdr:spPr>
        <a:xfrm>
          <a:off x="24654510" y="0"/>
          <a:ext cx="2486025"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58</xdr:col>
      <xdr:colOff>127000</xdr:colOff>
      <xdr:row>0</xdr:row>
      <xdr:rowOff>0</xdr:rowOff>
    </xdr:from>
    <xdr:ext cx="1114425" cy="384810"/>
    <xdr:sp macro="" textlink="">
      <xdr:nvSpPr>
        <xdr:cNvPr id="5" name="テキスト ボックス 4"/>
        <xdr:cNvSpPr txBox="1"/>
      </xdr:nvSpPr>
      <xdr:spPr>
        <a:xfrm>
          <a:off x="20357465" y="0"/>
          <a:ext cx="1114425"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47</xdr:col>
      <xdr:colOff>12700</xdr:colOff>
      <xdr:row>0</xdr:row>
      <xdr:rowOff>0</xdr:rowOff>
    </xdr:from>
    <xdr:ext cx="1114425" cy="267335"/>
    <xdr:sp macro="" textlink="">
      <xdr:nvSpPr>
        <xdr:cNvPr id="6" name="テキスト ボックス 5"/>
        <xdr:cNvSpPr txBox="1"/>
      </xdr:nvSpPr>
      <xdr:spPr>
        <a:xfrm>
          <a:off x="16757650"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65</xdr:col>
      <xdr:colOff>38100</xdr:colOff>
      <xdr:row>0</xdr:row>
      <xdr:rowOff>0</xdr:rowOff>
    </xdr:from>
    <xdr:ext cx="1114425" cy="384810"/>
    <xdr:sp macro="" textlink="">
      <xdr:nvSpPr>
        <xdr:cNvPr id="7" name="テキスト ボックス 6"/>
        <xdr:cNvSpPr txBox="1"/>
      </xdr:nvSpPr>
      <xdr:spPr>
        <a:xfrm>
          <a:off x="22486620" y="0"/>
          <a:ext cx="1114425"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65</xdr:col>
      <xdr:colOff>50800</xdr:colOff>
      <xdr:row>0</xdr:row>
      <xdr:rowOff>0</xdr:rowOff>
    </xdr:from>
    <xdr:ext cx="1060450" cy="384810"/>
    <xdr:sp macro="" textlink="">
      <xdr:nvSpPr>
        <xdr:cNvPr id="8" name="テキスト ボックス 7"/>
        <xdr:cNvSpPr txBox="1"/>
      </xdr:nvSpPr>
      <xdr:spPr>
        <a:xfrm>
          <a:off x="22499320" y="0"/>
          <a:ext cx="10604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65</xdr:col>
      <xdr:colOff>241300</xdr:colOff>
      <xdr:row>0</xdr:row>
      <xdr:rowOff>0</xdr:rowOff>
    </xdr:from>
    <xdr:ext cx="4895850" cy="384810"/>
    <xdr:sp macro="" textlink="">
      <xdr:nvSpPr>
        <xdr:cNvPr id="9" name="テキスト ボックス 8"/>
        <xdr:cNvSpPr txBox="1"/>
      </xdr:nvSpPr>
      <xdr:spPr>
        <a:xfrm>
          <a:off x="22689820" y="0"/>
          <a:ext cx="48958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49</xdr:col>
      <xdr:colOff>152400</xdr:colOff>
      <xdr:row>0</xdr:row>
      <xdr:rowOff>0</xdr:rowOff>
    </xdr:from>
    <xdr:ext cx="1733550" cy="384810"/>
    <xdr:sp macro="" textlink="">
      <xdr:nvSpPr>
        <xdr:cNvPr id="10" name="テキスト ボックス 9"/>
        <xdr:cNvSpPr txBox="1"/>
      </xdr:nvSpPr>
      <xdr:spPr>
        <a:xfrm>
          <a:off x="17531080" y="0"/>
          <a:ext cx="17335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43</xdr:col>
      <xdr:colOff>88900</xdr:colOff>
      <xdr:row>0</xdr:row>
      <xdr:rowOff>0</xdr:rowOff>
    </xdr:from>
    <xdr:ext cx="2165350" cy="384810"/>
    <xdr:sp macro="" textlink="">
      <xdr:nvSpPr>
        <xdr:cNvPr id="11" name="テキスト ボックス 10"/>
        <xdr:cNvSpPr txBox="1"/>
      </xdr:nvSpPr>
      <xdr:spPr>
        <a:xfrm>
          <a:off x="15566390" y="0"/>
          <a:ext cx="21653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49</xdr:col>
      <xdr:colOff>165100</xdr:colOff>
      <xdr:row>0</xdr:row>
      <xdr:rowOff>0</xdr:rowOff>
    </xdr:from>
    <xdr:ext cx="1733550" cy="384810"/>
    <xdr:sp macro="" textlink="">
      <xdr:nvSpPr>
        <xdr:cNvPr id="12" name="テキスト ボックス 11"/>
        <xdr:cNvSpPr txBox="1"/>
      </xdr:nvSpPr>
      <xdr:spPr>
        <a:xfrm>
          <a:off x="17543780" y="0"/>
          <a:ext cx="17335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59</xdr:col>
      <xdr:colOff>38100</xdr:colOff>
      <xdr:row>0</xdr:row>
      <xdr:rowOff>0</xdr:rowOff>
    </xdr:from>
    <xdr:ext cx="1114425" cy="267335"/>
    <xdr:sp macro="" textlink="">
      <xdr:nvSpPr>
        <xdr:cNvPr id="13" name="テキスト ボックス 12"/>
        <xdr:cNvSpPr txBox="1"/>
      </xdr:nvSpPr>
      <xdr:spPr>
        <a:xfrm>
          <a:off x="20585430"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59</xdr:col>
      <xdr:colOff>12700</xdr:colOff>
      <xdr:row>0</xdr:row>
      <xdr:rowOff>0</xdr:rowOff>
    </xdr:from>
    <xdr:ext cx="1114425" cy="267335"/>
    <xdr:sp macro="" textlink="">
      <xdr:nvSpPr>
        <xdr:cNvPr id="14" name="テキスト ボックス 13"/>
        <xdr:cNvSpPr txBox="1"/>
      </xdr:nvSpPr>
      <xdr:spPr>
        <a:xfrm>
          <a:off x="20560030"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58</xdr:col>
      <xdr:colOff>0</xdr:colOff>
      <xdr:row>0</xdr:row>
      <xdr:rowOff>0</xdr:rowOff>
    </xdr:from>
    <xdr:ext cx="1041400" cy="384810"/>
    <xdr:sp macro="" textlink="">
      <xdr:nvSpPr>
        <xdr:cNvPr id="15" name="テキスト ボックス 14"/>
        <xdr:cNvSpPr txBox="1"/>
      </xdr:nvSpPr>
      <xdr:spPr>
        <a:xfrm>
          <a:off x="20230465" y="0"/>
          <a:ext cx="104140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60</xdr:col>
      <xdr:colOff>316865</xdr:colOff>
      <xdr:row>0</xdr:row>
      <xdr:rowOff>0</xdr:rowOff>
    </xdr:from>
    <xdr:ext cx="996950" cy="384810"/>
    <xdr:sp macro="" textlink="">
      <xdr:nvSpPr>
        <xdr:cNvPr id="16" name="テキスト ボックス 15"/>
        <xdr:cNvSpPr txBox="1"/>
      </xdr:nvSpPr>
      <xdr:spPr>
        <a:xfrm>
          <a:off x="21181060" y="0"/>
          <a:ext cx="9969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66</xdr:col>
      <xdr:colOff>215900</xdr:colOff>
      <xdr:row>0</xdr:row>
      <xdr:rowOff>0</xdr:rowOff>
    </xdr:from>
    <xdr:ext cx="1114425" cy="267335"/>
    <xdr:sp macro="" textlink="">
      <xdr:nvSpPr>
        <xdr:cNvPr id="17" name="テキスト ボックス 16"/>
        <xdr:cNvSpPr txBox="1"/>
      </xdr:nvSpPr>
      <xdr:spPr>
        <a:xfrm>
          <a:off x="22981285"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65</xdr:col>
      <xdr:colOff>25400</xdr:colOff>
      <xdr:row>0</xdr:row>
      <xdr:rowOff>0</xdr:rowOff>
    </xdr:from>
    <xdr:ext cx="1038225" cy="384810"/>
    <xdr:sp macro="" textlink="">
      <xdr:nvSpPr>
        <xdr:cNvPr id="18" name="テキスト ボックス 17"/>
        <xdr:cNvSpPr txBox="1"/>
      </xdr:nvSpPr>
      <xdr:spPr>
        <a:xfrm>
          <a:off x="22473920" y="0"/>
          <a:ext cx="1038225"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67</xdr:col>
      <xdr:colOff>279400</xdr:colOff>
      <xdr:row>0</xdr:row>
      <xdr:rowOff>0</xdr:rowOff>
    </xdr:from>
    <xdr:ext cx="984250" cy="384810"/>
    <xdr:sp macro="" textlink="">
      <xdr:nvSpPr>
        <xdr:cNvPr id="19" name="テキスト ボックス 18"/>
        <xdr:cNvSpPr txBox="1"/>
      </xdr:nvSpPr>
      <xdr:spPr>
        <a:xfrm>
          <a:off x="23361650" y="0"/>
          <a:ext cx="9842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60</xdr:col>
      <xdr:colOff>50800</xdr:colOff>
      <xdr:row>0</xdr:row>
      <xdr:rowOff>0</xdr:rowOff>
    </xdr:from>
    <xdr:ext cx="2241550" cy="384810"/>
    <xdr:sp macro="" textlink="">
      <xdr:nvSpPr>
        <xdr:cNvPr id="20" name="テキスト ボックス 19"/>
        <xdr:cNvSpPr txBox="1"/>
      </xdr:nvSpPr>
      <xdr:spPr>
        <a:xfrm>
          <a:off x="20914995" y="0"/>
          <a:ext cx="22415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47</xdr:col>
      <xdr:colOff>0</xdr:colOff>
      <xdr:row>0</xdr:row>
      <xdr:rowOff>0</xdr:rowOff>
    </xdr:from>
    <xdr:ext cx="2705100" cy="358140"/>
    <xdr:sp macro="" textlink="">
      <xdr:nvSpPr>
        <xdr:cNvPr id="21" name="テキスト ボックス 20"/>
        <xdr:cNvSpPr txBox="1"/>
      </xdr:nvSpPr>
      <xdr:spPr>
        <a:xfrm>
          <a:off x="16744950" y="0"/>
          <a:ext cx="2705100" cy="3581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68</xdr:col>
      <xdr:colOff>203200</xdr:colOff>
      <xdr:row>0</xdr:row>
      <xdr:rowOff>0</xdr:rowOff>
    </xdr:from>
    <xdr:ext cx="3971925" cy="384810"/>
    <xdr:sp macro="" textlink="">
      <xdr:nvSpPr>
        <xdr:cNvPr id="22" name="テキスト ボックス 21"/>
        <xdr:cNvSpPr txBox="1"/>
      </xdr:nvSpPr>
      <xdr:spPr>
        <a:xfrm>
          <a:off x="23602315" y="0"/>
          <a:ext cx="3971925"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43</xdr:col>
      <xdr:colOff>76200</xdr:colOff>
      <xdr:row>0</xdr:row>
      <xdr:rowOff>0</xdr:rowOff>
    </xdr:from>
    <xdr:ext cx="1949450" cy="358140"/>
    <xdr:sp macro="" textlink="">
      <xdr:nvSpPr>
        <xdr:cNvPr id="23" name="テキスト ボックス 22"/>
        <xdr:cNvSpPr txBox="1"/>
      </xdr:nvSpPr>
      <xdr:spPr>
        <a:xfrm>
          <a:off x="15553690" y="0"/>
          <a:ext cx="1949450" cy="3581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73</xdr:col>
      <xdr:colOff>76200</xdr:colOff>
      <xdr:row>0</xdr:row>
      <xdr:rowOff>0</xdr:rowOff>
    </xdr:from>
    <xdr:ext cx="1543050" cy="384810"/>
    <xdr:sp macro="" textlink="">
      <xdr:nvSpPr>
        <xdr:cNvPr id="24" name="テキスト ボックス 23"/>
        <xdr:cNvSpPr txBox="1"/>
      </xdr:nvSpPr>
      <xdr:spPr>
        <a:xfrm>
          <a:off x="25059640" y="0"/>
          <a:ext cx="1543050"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73</xdr:col>
      <xdr:colOff>25400</xdr:colOff>
      <xdr:row>0</xdr:row>
      <xdr:rowOff>0</xdr:rowOff>
    </xdr:from>
    <xdr:ext cx="1597025" cy="384810"/>
    <xdr:sp macro="" textlink="">
      <xdr:nvSpPr>
        <xdr:cNvPr id="25" name="テキスト ボックス 24"/>
        <xdr:cNvSpPr txBox="1"/>
      </xdr:nvSpPr>
      <xdr:spPr>
        <a:xfrm>
          <a:off x="25008840" y="0"/>
          <a:ext cx="1597025" cy="384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75</xdr:col>
      <xdr:colOff>139700</xdr:colOff>
      <xdr:row>0</xdr:row>
      <xdr:rowOff>0</xdr:rowOff>
    </xdr:from>
    <xdr:ext cx="1114425" cy="267335"/>
    <xdr:sp macro="" textlink="">
      <xdr:nvSpPr>
        <xdr:cNvPr id="26" name="テキスト ボックス 25"/>
        <xdr:cNvSpPr txBox="1"/>
      </xdr:nvSpPr>
      <xdr:spPr>
        <a:xfrm>
          <a:off x="25756870"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75</xdr:col>
      <xdr:colOff>139700</xdr:colOff>
      <xdr:row>0</xdr:row>
      <xdr:rowOff>0</xdr:rowOff>
    </xdr:from>
    <xdr:ext cx="1114425" cy="267335"/>
    <xdr:sp macro="" textlink="">
      <xdr:nvSpPr>
        <xdr:cNvPr id="27" name="テキスト ボックス 26"/>
        <xdr:cNvSpPr txBox="1"/>
      </xdr:nvSpPr>
      <xdr:spPr>
        <a:xfrm>
          <a:off x="25756870"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oneCellAnchor>
    <xdr:from xmlns:xdr="http://schemas.openxmlformats.org/drawingml/2006/spreadsheetDrawing">
      <xdr:col>75</xdr:col>
      <xdr:colOff>101600</xdr:colOff>
      <xdr:row>0</xdr:row>
      <xdr:rowOff>0</xdr:rowOff>
    </xdr:from>
    <xdr:ext cx="1114425" cy="267335"/>
    <xdr:sp macro="" textlink="">
      <xdr:nvSpPr>
        <xdr:cNvPr id="28" name="テキスト ボックス 27"/>
        <xdr:cNvSpPr txBox="1"/>
      </xdr:nvSpPr>
      <xdr:spPr>
        <a:xfrm>
          <a:off x="25718770" y="0"/>
          <a:ext cx="111442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lang="ja-JP" altLang="en-US"/>
        </a:p>
      </xdr:txBody>
    </xdr:sp>
    <xdr:clientData/>
  </xdr:oneCellAnchor>
  <xdr:twoCellAnchor>
    <xdr:from xmlns:xdr="http://schemas.openxmlformats.org/drawingml/2006/spreadsheetDrawing">
      <xdr:col>81</xdr:col>
      <xdr:colOff>0</xdr:colOff>
      <xdr:row>1</xdr:row>
      <xdr:rowOff>0</xdr:rowOff>
    </xdr:from>
    <xdr:to xmlns:xdr="http://schemas.openxmlformats.org/drawingml/2006/spreadsheetDrawing">
      <xdr:col>82</xdr:col>
      <xdr:colOff>411480</xdr:colOff>
      <xdr:row>1</xdr:row>
      <xdr:rowOff>307975</xdr:rowOff>
    </xdr:to>
    <xdr:sp macro="" textlink="">
      <xdr:nvSpPr>
        <xdr:cNvPr id="29" name="テキスト 28">
          <a:hlinkClick xmlns:r="http://schemas.openxmlformats.org/officeDocument/2006/relationships" r:id="rId1"/>
        </xdr:cNvPr>
        <xdr:cNvSpPr txBox="1"/>
      </xdr:nvSpPr>
      <xdr:spPr>
        <a:xfrm>
          <a:off x="27750135" y="445770"/>
          <a:ext cx="1028700" cy="30797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5</xdr:col>
      <xdr:colOff>0</xdr:colOff>
      <xdr:row>3</xdr:row>
      <xdr:rowOff>0</xdr:rowOff>
    </xdr:from>
    <xdr:to xmlns:xdr="http://schemas.openxmlformats.org/drawingml/2006/spreadsheetDrawing">
      <xdr:col>6</xdr:col>
      <xdr:colOff>411480</xdr:colOff>
      <xdr:row>4</xdr:row>
      <xdr:rowOff>139065</xdr:rowOff>
    </xdr:to>
    <xdr:sp macro="" textlink="">
      <xdr:nvSpPr>
        <xdr:cNvPr id="2" name="テキスト 1">
          <a:hlinkClick xmlns:r="http://schemas.openxmlformats.org/officeDocument/2006/relationships" r:id="rId1"/>
        </xdr:cNvPr>
        <xdr:cNvSpPr txBox="1"/>
      </xdr:nvSpPr>
      <xdr:spPr>
        <a:xfrm>
          <a:off x="6395085" y="51435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xdr:col>
      <xdr:colOff>207010</xdr:colOff>
      <xdr:row>26</xdr:row>
      <xdr:rowOff>50165</xdr:rowOff>
    </xdr:from>
    <xdr:to xmlns:xdr="http://schemas.openxmlformats.org/drawingml/2006/spreadsheetDrawing">
      <xdr:col>1</xdr:col>
      <xdr:colOff>1568450</xdr:colOff>
      <xdr:row>38</xdr:row>
      <xdr:rowOff>74930</xdr:rowOff>
    </xdr:to>
    <xdr:sp macro="" textlink="">
      <xdr:nvSpPr>
        <xdr:cNvPr id="28" name="テキスト 26"/>
        <xdr:cNvSpPr txBox="1"/>
      </xdr:nvSpPr>
      <xdr:spPr>
        <a:xfrm>
          <a:off x="327025" y="3517265"/>
          <a:ext cx="1361440" cy="1624965"/>
        </a:xfrm>
        <a:prstGeom prst="rect">
          <a:avLst/>
        </a:prstGeom>
        <a:solidFill>
          <a:schemeClr val="lt1"/>
        </a:solid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施工プロセスチェックシート</a:t>
          </a:r>
          <a:endParaRPr kumimoji="1" lang="ja-JP" altLang="en-US"/>
        </a:p>
        <a:p>
          <a:endParaRPr kumimoji="1" lang="ja-JP" altLang="en-US"/>
        </a:p>
        <a:p>
          <a:r>
            <a:rPr kumimoji="1" lang="ja-JP" altLang="en-US"/>
            <a:t>※毎月出すと良いが、添付は必須ではない。</a:t>
          </a:r>
          <a:endParaRPr kumimoji="1" lang="ja-JP" altLang="en-US"/>
        </a:p>
      </xdr:txBody>
    </xdr:sp>
    <xdr:clientData/>
  </xdr:twoCellAnchor>
  <xdr:twoCellAnchor editAs="oneCell">
    <xdr:from xmlns:xdr="http://schemas.openxmlformats.org/drawingml/2006/spreadsheetDrawing">
      <xdr:col>3</xdr:col>
      <xdr:colOff>247015</xdr:colOff>
      <xdr:row>11</xdr:row>
      <xdr:rowOff>0</xdr:rowOff>
    </xdr:from>
    <xdr:to xmlns:xdr="http://schemas.openxmlformats.org/drawingml/2006/spreadsheetDrawing">
      <xdr:col>6</xdr:col>
      <xdr:colOff>324485</xdr:colOff>
      <xdr:row>33</xdr:row>
      <xdr:rowOff>71120</xdr:rowOff>
    </xdr:to>
    <xdr:pic macro="">
      <xdr:nvPicPr>
        <xdr:cNvPr id="2" name="図 4"/>
        <xdr:cNvPicPr>
          <a:picLocks noChangeAspect="1"/>
        </xdr:cNvPicPr>
      </xdr:nvPicPr>
      <xdr:blipFill>
        <a:blip xmlns:r="http://schemas.openxmlformats.org/officeDocument/2006/relationships" r:embed="rId1"/>
        <a:stretch>
          <a:fillRect/>
        </a:stretch>
      </xdr:blipFill>
      <xdr:spPr>
        <a:xfrm>
          <a:off x="2029460" y="1466850"/>
          <a:ext cx="1929130" cy="3004820"/>
        </a:xfrm>
        <a:prstGeom prst="rect">
          <a:avLst/>
        </a:prstGeom>
        <a:noFill/>
        <a:ln>
          <a:solidFill>
            <a:sysClr val="windowText" lastClr="000000"/>
          </a:solidFill>
        </a:ln>
      </xdr:spPr>
    </xdr:pic>
    <xdr:clientData/>
  </xdr:twoCellAnchor>
  <xdr:twoCellAnchor editAs="oneCell">
    <xdr:from xmlns:xdr="http://schemas.openxmlformats.org/drawingml/2006/spreadsheetDrawing">
      <xdr:col>7</xdr:col>
      <xdr:colOff>149860</xdr:colOff>
      <xdr:row>11</xdr:row>
      <xdr:rowOff>13335</xdr:rowOff>
    </xdr:from>
    <xdr:to xmlns:xdr="http://schemas.openxmlformats.org/drawingml/2006/spreadsheetDrawing">
      <xdr:col>10</xdr:col>
      <xdr:colOff>154305</xdr:colOff>
      <xdr:row>33</xdr:row>
      <xdr:rowOff>0</xdr:rowOff>
    </xdr:to>
    <xdr:pic macro="">
      <xdr:nvPicPr>
        <xdr:cNvPr id="4" name="図 6"/>
        <xdr:cNvPicPr>
          <a:picLocks noChangeAspect="1"/>
        </xdr:cNvPicPr>
      </xdr:nvPicPr>
      <xdr:blipFill>
        <a:blip xmlns:r="http://schemas.openxmlformats.org/officeDocument/2006/relationships" r:embed="rId2"/>
        <a:stretch>
          <a:fillRect/>
        </a:stretch>
      </xdr:blipFill>
      <xdr:spPr>
        <a:xfrm>
          <a:off x="4401185" y="1480185"/>
          <a:ext cx="1856105" cy="2920365"/>
        </a:xfrm>
        <a:prstGeom prst="rect">
          <a:avLst/>
        </a:prstGeom>
        <a:noFill/>
        <a:ln>
          <a:solidFill>
            <a:sysClr val="windowText" lastClr="000000"/>
          </a:solidFill>
        </a:ln>
      </xdr:spPr>
    </xdr:pic>
    <xdr:clientData/>
  </xdr:twoCellAnchor>
  <xdr:twoCellAnchor editAs="oneCell">
    <xdr:from xmlns:xdr="http://schemas.openxmlformats.org/drawingml/2006/spreadsheetDrawing">
      <xdr:col>3</xdr:col>
      <xdr:colOff>254000</xdr:colOff>
      <xdr:row>34</xdr:row>
      <xdr:rowOff>20955</xdr:rowOff>
    </xdr:from>
    <xdr:to xmlns:xdr="http://schemas.openxmlformats.org/drawingml/2006/spreadsheetDrawing">
      <xdr:col>6</xdr:col>
      <xdr:colOff>336550</xdr:colOff>
      <xdr:row>56</xdr:row>
      <xdr:rowOff>9525</xdr:rowOff>
    </xdr:to>
    <xdr:pic macro="">
      <xdr:nvPicPr>
        <xdr:cNvPr id="5" name="図 7"/>
        <xdr:cNvPicPr>
          <a:picLocks noChangeAspect="1"/>
        </xdr:cNvPicPr>
      </xdr:nvPicPr>
      <xdr:blipFill>
        <a:blip xmlns:r="http://schemas.openxmlformats.org/officeDocument/2006/relationships" r:embed="rId3"/>
        <a:stretch>
          <a:fillRect/>
        </a:stretch>
      </xdr:blipFill>
      <xdr:spPr>
        <a:xfrm>
          <a:off x="2036445" y="4554855"/>
          <a:ext cx="1934210" cy="2922270"/>
        </a:xfrm>
        <a:prstGeom prst="rect">
          <a:avLst/>
        </a:prstGeom>
        <a:noFill/>
        <a:ln>
          <a:solidFill>
            <a:sysClr val="windowText" lastClr="000000"/>
          </a:solidFill>
        </a:ln>
      </xdr:spPr>
    </xdr:pic>
    <xdr:clientData/>
  </xdr:twoCellAnchor>
  <xdr:twoCellAnchor editAs="oneCell">
    <xdr:from xmlns:xdr="http://schemas.openxmlformats.org/drawingml/2006/spreadsheetDrawing">
      <xdr:col>7</xdr:col>
      <xdr:colOff>37465</xdr:colOff>
      <xdr:row>34</xdr:row>
      <xdr:rowOff>21590</xdr:rowOff>
    </xdr:from>
    <xdr:to xmlns:xdr="http://schemas.openxmlformats.org/drawingml/2006/spreadsheetDrawing">
      <xdr:col>10</xdr:col>
      <xdr:colOff>146685</xdr:colOff>
      <xdr:row>56</xdr:row>
      <xdr:rowOff>51435</xdr:rowOff>
    </xdr:to>
    <xdr:pic macro="">
      <xdr:nvPicPr>
        <xdr:cNvPr id="6" name="図 8"/>
        <xdr:cNvPicPr>
          <a:picLocks noChangeAspect="1"/>
        </xdr:cNvPicPr>
      </xdr:nvPicPr>
      <xdr:blipFill>
        <a:blip xmlns:r="http://schemas.openxmlformats.org/officeDocument/2006/relationships" r:embed="rId4"/>
        <a:stretch>
          <a:fillRect/>
        </a:stretch>
      </xdr:blipFill>
      <xdr:spPr>
        <a:xfrm>
          <a:off x="4288790" y="4555490"/>
          <a:ext cx="1960880" cy="2963545"/>
        </a:xfrm>
        <a:prstGeom prst="rect">
          <a:avLst/>
        </a:prstGeom>
        <a:noFill/>
        <a:ln>
          <a:solidFill>
            <a:sysClr val="windowText" lastClr="000000"/>
          </a:solidFill>
        </a:ln>
      </xdr:spPr>
    </xdr:pic>
    <xdr:clientData/>
  </xdr:twoCellAnchor>
  <xdr:twoCellAnchor editAs="oneCell">
    <xdr:from xmlns:xdr="http://schemas.openxmlformats.org/drawingml/2006/spreadsheetDrawing">
      <xdr:col>3</xdr:col>
      <xdr:colOff>59690</xdr:colOff>
      <xdr:row>56</xdr:row>
      <xdr:rowOff>102235</xdr:rowOff>
    </xdr:from>
    <xdr:to xmlns:xdr="http://schemas.openxmlformats.org/drawingml/2006/spreadsheetDrawing">
      <xdr:col>10</xdr:col>
      <xdr:colOff>327660</xdr:colOff>
      <xdr:row>83</xdr:row>
      <xdr:rowOff>60325</xdr:rowOff>
    </xdr:to>
    <xdr:pic macro="">
      <xdr:nvPicPr>
        <xdr:cNvPr id="7" name="図 9"/>
        <xdr:cNvPicPr>
          <a:picLocks noChangeAspect="1"/>
        </xdr:cNvPicPr>
      </xdr:nvPicPr>
      <xdr:blipFill>
        <a:blip xmlns:r="http://schemas.openxmlformats.org/officeDocument/2006/relationships" r:embed="rId5"/>
        <a:stretch>
          <a:fillRect/>
        </a:stretch>
      </xdr:blipFill>
      <xdr:spPr>
        <a:xfrm>
          <a:off x="1842135" y="7569835"/>
          <a:ext cx="4588510" cy="3558540"/>
        </a:xfrm>
        <a:prstGeom prst="rect">
          <a:avLst/>
        </a:prstGeom>
        <a:noFill/>
        <a:ln>
          <a:solidFill>
            <a:sysClr val="windowText" lastClr="000000"/>
          </a:solidFill>
        </a:ln>
      </xdr:spPr>
    </xdr:pic>
    <xdr:clientData/>
  </xdr:twoCellAnchor>
  <xdr:twoCellAnchor>
    <xdr:from xmlns:xdr="http://schemas.openxmlformats.org/drawingml/2006/spreadsheetDrawing">
      <xdr:col>3</xdr:col>
      <xdr:colOff>448310</xdr:colOff>
      <xdr:row>11</xdr:row>
      <xdr:rowOff>91440</xdr:rowOff>
    </xdr:from>
    <xdr:to xmlns:xdr="http://schemas.openxmlformats.org/drawingml/2006/spreadsheetDrawing">
      <xdr:col>4</xdr:col>
      <xdr:colOff>422275</xdr:colOff>
      <xdr:row>13</xdr:row>
      <xdr:rowOff>54610</xdr:rowOff>
    </xdr:to>
    <xdr:sp macro="" textlink="">
      <xdr:nvSpPr>
        <xdr:cNvPr id="8" name="テキスト 10"/>
        <xdr:cNvSpPr txBox="1"/>
      </xdr:nvSpPr>
      <xdr:spPr>
        <a:xfrm>
          <a:off x="2230755" y="1558290"/>
          <a:ext cx="591185" cy="2298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800">
              <a:solidFill>
                <a:srgbClr val="FF0000"/>
              </a:solidFill>
            </a:rPr>
            <a:t>発注課(合</a:t>
          </a:r>
          <a:r>
            <a:rPr kumimoji="1" lang="ja-JP" altLang="en-US" sz="800"/>
            <a:t>)</a:t>
          </a:r>
          <a:endParaRPr kumimoji="1" lang="ja-JP" altLang="en-US" sz="800"/>
        </a:p>
      </xdr:txBody>
    </xdr:sp>
    <xdr:clientData/>
  </xdr:twoCellAnchor>
  <xdr:twoCellAnchor>
    <xdr:from xmlns:xdr="http://schemas.openxmlformats.org/drawingml/2006/spreadsheetDrawing">
      <xdr:col>4</xdr:col>
      <xdr:colOff>617220</xdr:colOff>
      <xdr:row>12</xdr:row>
      <xdr:rowOff>123825</xdr:rowOff>
    </xdr:from>
    <xdr:to xmlns:xdr="http://schemas.openxmlformats.org/drawingml/2006/spreadsheetDrawing">
      <xdr:col>6</xdr:col>
      <xdr:colOff>200025</xdr:colOff>
      <xdr:row>14</xdr:row>
      <xdr:rowOff>86995</xdr:rowOff>
    </xdr:to>
    <xdr:sp macro="" textlink="">
      <xdr:nvSpPr>
        <xdr:cNvPr id="9" name="テキスト 11"/>
        <xdr:cNvSpPr txBox="1"/>
      </xdr:nvSpPr>
      <xdr:spPr>
        <a:xfrm>
          <a:off x="3016885" y="1724025"/>
          <a:ext cx="817245" cy="2298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800">
              <a:solidFill>
                <a:srgbClr val="FF0000"/>
              </a:solidFill>
            </a:rPr>
            <a:t>建築住宅課決裁</a:t>
          </a:r>
          <a:endParaRPr kumimoji="1" lang="ja-JP" altLang="en-US" sz="800">
            <a:solidFill>
              <a:srgbClr val="FF0000"/>
            </a:solidFill>
          </a:endParaRPr>
        </a:p>
      </xdr:txBody>
    </xdr:sp>
    <xdr:clientData/>
  </xdr:twoCellAnchor>
  <xdr:twoCellAnchor>
    <xdr:from xmlns:xdr="http://schemas.openxmlformats.org/drawingml/2006/spreadsheetDrawing">
      <xdr:col>5</xdr:col>
      <xdr:colOff>561975</xdr:colOff>
      <xdr:row>29</xdr:row>
      <xdr:rowOff>88900</xdr:rowOff>
    </xdr:from>
    <xdr:to xmlns:xdr="http://schemas.openxmlformats.org/drawingml/2006/spreadsheetDrawing">
      <xdr:col>6</xdr:col>
      <xdr:colOff>299085</xdr:colOff>
      <xdr:row>32</xdr:row>
      <xdr:rowOff>118745</xdr:rowOff>
    </xdr:to>
    <xdr:sp macro="" textlink="">
      <xdr:nvSpPr>
        <xdr:cNvPr id="10" name="楕円 12"/>
        <xdr:cNvSpPr/>
      </xdr:nvSpPr>
      <xdr:spPr>
        <a:xfrm>
          <a:off x="3578860" y="3956050"/>
          <a:ext cx="354330" cy="429895"/>
        </a:xfrm>
        <a:prstGeom prst="ellipse">
          <a:avLst/>
        </a:prstGeom>
        <a:noFill/>
        <a:ln w="635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5</xdr:col>
      <xdr:colOff>545465</xdr:colOff>
      <xdr:row>30</xdr:row>
      <xdr:rowOff>72390</xdr:rowOff>
    </xdr:from>
    <xdr:to xmlns:xdr="http://schemas.openxmlformats.org/drawingml/2006/spreadsheetDrawing">
      <xdr:col>6</xdr:col>
      <xdr:colOff>443865</xdr:colOff>
      <xdr:row>32</xdr:row>
      <xdr:rowOff>34925</xdr:rowOff>
    </xdr:to>
    <xdr:sp macro="" textlink="">
      <xdr:nvSpPr>
        <xdr:cNvPr id="11" name="テキスト 13"/>
        <xdr:cNvSpPr txBox="1"/>
      </xdr:nvSpPr>
      <xdr:spPr>
        <a:xfrm>
          <a:off x="3562350" y="4072890"/>
          <a:ext cx="515620" cy="22923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800">
              <a:solidFill>
                <a:srgbClr val="FF0000"/>
              </a:solidFill>
            </a:rPr>
            <a:t>受付印</a:t>
          </a:r>
          <a:endParaRPr kumimoji="1" lang="ja-JP" altLang="en-US" sz="800">
            <a:solidFill>
              <a:srgbClr val="FF0000"/>
            </a:solidFill>
          </a:endParaRPr>
        </a:p>
      </xdr:txBody>
    </xdr:sp>
    <xdr:clientData/>
  </xdr:twoCellAnchor>
  <xdr:twoCellAnchor>
    <xdr:from xmlns:xdr="http://schemas.openxmlformats.org/drawingml/2006/spreadsheetDrawing">
      <xdr:col>9</xdr:col>
      <xdr:colOff>418465</xdr:colOff>
      <xdr:row>11</xdr:row>
      <xdr:rowOff>0</xdr:rowOff>
    </xdr:from>
    <xdr:to xmlns:xdr="http://schemas.openxmlformats.org/drawingml/2006/spreadsheetDrawing">
      <xdr:col>10</xdr:col>
      <xdr:colOff>314325</xdr:colOff>
      <xdr:row>12</xdr:row>
      <xdr:rowOff>115570</xdr:rowOff>
    </xdr:to>
    <xdr:sp macro="" textlink="">
      <xdr:nvSpPr>
        <xdr:cNvPr id="12" name="テキスト 13"/>
        <xdr:cNvSpPr txBox="1"/>
      </xdr:nvSpPr>
      <xdr:spPr>
        <a:xfrm>
          <a:off x="5904230" y="1466850"/>
          <a:ext cx="513080" cy="248920"/>
        </a:xfrm>
        <a:prstGeom prst="rect">
          <a:avLst/>
        </a:prstGeom>
        <a:solidFill>
          <a:schemeClr val="bg1"/>
        </a:solidFill>
        <a:ln w="952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sz="1100">
              <a:solidFill>
                <a:srgbClr val="FF0000"/>
              </a:solidFill>
            </a:rPr>
            <a:t>見本</a:t>
          </a:r>
          <a:endParaRPr kumimoji="1" lang="ja-JP" altLang="en-US" sz="1100">
            <a:solidFill>
              <a:srgbClr val="FF0000"/>
            </a:solidFill>
          </a:endParaRPr>
        </a:p>
      </xdr:txBody>
    </xdr:sp>
    <xdr:clientData/>
  </xdr:twoCellAnchor>
  <xdr:twoCellAnchor>
    <xdr:from xmlns:xdr="http://schemas.openxmlformats.org/drawingml/2006/spreadsheetDrawing">
      <xdr:col>4</xdr:col>
      <xdr:colOff>472440</xdr:colOff>
      <xdr:row>11</xdr:row>
      <xdr:rowOff>63500</xdr:rowOff>
    </xdr:from>
    <xdr:to xmlns:xdr="http://schemas.openxmlformats.org/drawingml/2006/spreadsheetDrawing">
      <xdr:col>5</xdr:col>
      <xdr:colOff>3810</xdr:colOff>
      <xdr:row>13</xdr:row>
      <xdr:rowOff>13970</xdr:rowOff>
    </xdr:to>
    <xdr:sp macro="" textlink="">
      <xdr:nvSpPr>
        <xdr:cNvPr id="14" name="テキスト 15"/>
        <xdr:cNvSpPr txBox="1"/>
      </xdr:nvSpPr>
      <xdr:spPr>
        <a:xfrm>
          <a:off x="2872105" y="1530350"/>
          <a:ext cx="148590" cy="217170"/>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2</a:t>
          </a:r>
          <a:endParaRPr kumimoji="1" lang="ja-JP" altLang="en-US"/>
        </a:p>
      </xdr:txBody>
    </xdr:sp>
    <xdr:clientData/>
  </xdr:twoCellAnchor>
  <xdr:twoCellAnchor>
    <xdr:from xmlns:xdr="http://schemas.openxmlformats.org/drawingml/2006/spreadsheetDrawing">
      <xdr:col>3</xdr:col>
      <xdr:colOff>568325</xdr:colOff>
      <xdr:row>15</xdr:row>
      <xdr:rowOff>55245</xdr:rowOff>
    </xdr:from>
    <xdr:to xmlns:xdr="http://schemas.openxmlformats.org/drawingml/2006/spreadsheetDrawing">
      <xdr:col>4</xdr:col>
      <xdr:colOff>99695</xdr:colOff>
      <xdr:row>17</xdr:row>
      <xdr:rowOff>5715</xdr:rowOff>
    </xdr:to>
    <xdr:sp macro="" textlink="">
      <xdr:nvSpPr>
        <xdr:cNvPr id="16" name="テキスト 17"/>
        <xdr:cNvSpPr txBox="1"/>
      </xdr:nvSpPr>
      <xdr:spPr>
        <a:xfrm>
          <a:off x="2350770" y="2055495"/>
          <a:ext cx="148590" cy="217170"/>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3</a:t>
          </a:r>
          <a:endParaRPr kumimoji="1" lang="ja-JP" altLang="en-US"/>
        </a:p>
      </xdr:txBody>
    </xdr:sp>
    <xdr:clientData/>
  </xdr:twoCellAnchor>
  <xdr:twoCellAnchor>
    <xdr:from xmlns:xdr="http://schemas.openxmlformats.org/drawingml/2006/spreadsheetDrawing">
      <xdr:col>5</xdr:col>
      <xdr:colOff>368300</xdr:colOff>
      <xdr:row>16</xdr:row>
      <xdr:rowOff>9525</xdr:rowOff>
    </xdr:from>
    <xdr:to xmlns:xdr="http://schemas.openxmlformats.org/drawingml/2006/spreadsheetDrawing">
      <xdr:col>5</xdr:col>
      <xdr:colOff>585470</xdr:colOff>
      <xdr:row>17</xdr:row>
      <xdr:rowOff>93345</xdr:rowOff>
    </xdr:to>
    <xdr:sp macro="" textlink="">
      <xdr:nvSpPr>
        <xdr:cNvPr id="17" name="テキスト 18"/>
        <xdr:cNvSpPr txBox="1"/>
      </xdr:nvSpPr>
      <xdr:spPr>
        <a:xfrm>
          <a:off x="3385185" y="2143125"/>
          <a:ext cx="217170" cy="217170"/>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4</a:t>
          </a:r>
          <a:endParaRPr kumimoji="1" lang="ja-JP" altLang="en-US"/>
        </a:p>
      </xdr:txBody>
    </xdr:sp>
    <xdr:clientData/>
  </xdr:twoCellAnchor>
  <xdr:twoCellAnchor>
    <xdr:from xmlns:xdr="http://schemas.openxmlformats.org/drawingml/2006/spreadsheetDrawing">
      <xdr:col>5</xdr:col>
      <xdr:colOff>252095</xdr:colOff>
      <xdr:row>19</xdr:row>
      <xdr:rowOff>27940</xdr:rowOff>
    </xdr:from>
    <xdr:to xmlns:xdr="http://schemas.openxmlformats.org/drawingml/2006/spreadsheetDrawing">
      <xdr:col>5</xdr:col>
      <xdr:colOff>469265</xdr:colOff>
      <xdr:row>20</xdr:row>
      <xdr:rowOff>111760</xdr:rowOff>
    </xdr:to>
    <xdr:sp macro="" textlink="">
      <xdr:nvSpPr>
        <xdr:cNvPr id="18" name="テキスト 19"/>
        <xdr:cNvSpPr txBox="1"/>
      </xdr:nvSpPr>
      <xdr:spPr>
        <a:xfrm>
          <a:off x="3268980" y="2561590"/>
          <a:ext cx="217170" cy="217170"/>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5</a:t>
          </a:r>
          <a:endParaRPr kumimoji="1" lang="ja-JP" altLang="en-US"/>
        </a:p>
      </xdr:txBody>
    </xdr:sp>
    <xdr:clientData/>
  </xdr:twoCellAnchor>
  <xdr:twoCellAnchor>
    <xdr:from xmlns:xdr="http://schemas.openxmlformats.org/drawingml/2006/spreadsheetDrawing">
      <xdr:col>3</xdr:col>
      <xdr:colOff>325120</xdr:colOff>
      <xdr:row>25</xdr:row>
      <xdr:rowOff>65405</xdr:rowOff>
    </xdr:from>
    <xdr:to xmlns:xdr="http://schemas.openxmlformats.org/drawingml/2006/spreadsheetDrawing">
      <xdr:col>3</xdr:col>
      <xdr:colOff>542290</xdr:colOff>
      <xdr:row>27</xdr:row>
      <xdr:rowOff>15875</xdr:rowOff>
    </xdr:to>
    <xdr:sp macro="" textlink="">
      <xdr:nvSpPr>
        <xdr:cNvPr id="19" name="テキスト 20"/>
        <xdr:cNvSpPr txBox="1"/>
      </xdr:nvSpPr>
      <xdr:spPr>
        <a:xfrm>
          <a:off x="2107565" y="3399155"/>
          <a:ext cx="217170" cy="217170"/>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6</a:t>
          </a:r>
          <a:endParaRPr kumimoji="1" lang="ja-JP" altLang="en-US"/>
        </a:p>
      </xdr:txBody>
    </xdr:sp>
    <xdr:clientData/>
  </xdr:twoCellAnchor>
  <xdr:twoCellAnchor>
    <xdr:from xmlns:xdr="http://schemas.openxmlformats.org/drawingml/2006/spreadsheetDrawing">
      <xdr:col>6</xdr:col>
      <xdr:colOff>4445</xdr:colOff>
      <xdr:row>28</xdr:row>
      <xdr:rowOff>45720</xdr:rowOff>
    </xdr:from>
    <xdr:to xmlns:xdr="http://schemas.openxmlformats.org/drawingml/2006/spreadsheetDrawing">
      <xdr:col>6</xdr:col>
      <xdr:colOff>221615</xdr:colOff>
      <xdr:row>29</xdr:row>
      <xdr:rowOff>128905</xdr:rowOff>
    </xdr:to>
    <xdr:sp macro="" textlink="">
      <xdr:nvSpPr>
        <xdr:cNvPr id="20" name="テキスト 21"/>
        <xdr:cNvSpPr txBox="1"/>
      </xdr:nvSpPr>
      <xdr:spPr>
        <a:xfrm>
          <a:off x="3638550" y="3779520"/>
          <a:ext cx="217170" cy="216535"/>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7</a:t>
          </a:r>
          <a:endParaRPr kumimoji="1" lang="ja-JP" altLang="en-US"/>
        </a:p>
      </xdr:txBody>
    </xdr:sp>
    <xdr:clientData/>
  </xdr:twoCellAnchor>
  <xdr:twoCellAnchor>
    <xdr:from xmlns:xdr="http://schemas.openxmlformats.org/drawingml/2006/spreadsheetDrawing">
      <xdr:col>8</xdr:col>
      <xdr:colOff>601345</xdr:colOff>
      <xdr:row>13</xdr:row>
      <xdr:rowOff>36195</xdr:rowOff>
    </xdr:from>
    <xdr:to xmlns:xdr="http://schemas.openxmlformats.org/drawingml/2006/spreadsheetDrawing">
      <xdr:col>9</xdr:col>
      <xdr:colOff>132715</xdr:colOff>
      <xdr:row>14</xdr:row>
      <xdr:rowOff>120015</xdr:rowOff>
    </xdr:to>
    <xdr:sp macro="" textlink="">
      <xdr:nvSpPr>
        <xdr:cNvPr id="21" name="テキスト 22"/>
        <xdr:cNvSpPr txBox="1"/>
      </xdr:nvSpPr>
      <xdr:spPr>
        <a:xfrm>
          <a:off x="5469890" y="1769745"/>
          <a:ext cx="148590" cy="217170"/>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8</a:t>
          </a:r>
          <a:endParaRPr kumimoji="1" lang="ja-JP" altLang="en-US"/>
        </a:p>
      </xdr:txBody>
    </xdr:sp>
    <xdr:clientData/>
  </xdr:twoCellAnchor>
  <xdr:twoCellAnchor>
    <xdr:from xmlns:xdr="http://schemas.openxmlformats.org/drawingml/2006/spreadsheetDrawing">
      <xdr:col>1</xdr:col>
      <xdr:colOff>1183640</xdr:colOff>
      <xdr:row>35</xdr:row>
      <xdr:rowOff>60325</xdr:rowOff>
    </xdr:from>
    <xdr:to xmlns:xdr="http://schemas.openxmlformats.org/drawingml/2006/spreadsheetDrawing">
      <xdr:col>1</xdr:col>
      <xdr:colOff>1401445</xdr:colOff>
      <xdr:row>37</xdr:row>
      <xdr:rowOff>10160</xdr:rowOff>
    </xdr:to>
    <xdr:sp macro="" textlink="">
      <xdr:nvSpPr>
        <xdr:cNvPr id="22" name="テキスト 23"/>
        <xdr:cNvSpPr txBox="1"/>
      </xdr:nvSpPr>
      <xdr:spPr>
        <a:xfrm>
          <a:off x="1303655" y="4727575"/>
          <a:ext cx="217805" cy="216535"/>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9</a:t>
          </a:r>
          <a:endParaRPr kumimoji="1" lang="ja-JP" altLang="en-US"/>
        </a:p>
      </xdr:txBody>
    </xdr:sp>
    <xdr:clientData/>
  </xdr:twoCellAnchor>
  <xdr:twoCellAnchor>
    <xdr:from xmlns:xdr="http://schemas.openxmlformats.org/drawingml/2006/spreadsheetDrawing">
      <xdr:col>7</xdr:col>
      <xdr:colOff>305435</xdr:colOff>
      <xdr:row>36</xdr:row>
      <xdr:rowOff>29845</xdr:rowOff>
    </xdr:from>
    <xdr:to xmlns:xdr="http://schemas.openxmlformats.org/drawingml/2006/spreadsheetDrawing">
      <xdr:col>7</xdr:col>
      <xdr:colOff>617220</xdr:colOff>
      <xdr:row>38</xdr:row>
      <xdr:rowOff>78740</xdr:rowOff>
    </xdr:to>
    <xdr:sp macro="" textlink="">
      <xdr:nvSpPr>
        <xdr:cNvPr id="24" name="テキスト 25"/>
        <xdr:cNvSpPr txBox="1"/>
      </xdr:nvSpPr>
      <xdr:spPr>
        <a:xfrm>
          <a:off x="4556760" y="4830445"/>
          <a:ext cx="311785" cy="315595"/>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sz="900"/>
            <a:t>11</a:t>
          </a:r>
          <a:endParaRPr kumimoji="1" lang="ja-JP" altLang="en-US" sz="900"/>
        </a:p>
      </xdr:txBody>
    </xdr:sp>
    <xdr:clientData/>
  </xdr:twoCellAnchor>
  <xdr:twoCellAnchor>
    <xdr:from xmlns:xdr="http://schemas.openxmlformats.org/drawingml/2006/spreadsheetDrawing">
      <xdr:col>8</xdr:col>
      <xdr:colOff>314960</xdr:colOff>
      <xdr:row>64</xdr:row>
      <xdr:rowOff>99060</xdr:rowOff>
    </xdr:from>
    <xdr:to xmlns:xdr="http://schemas.openxmlformats.org/drawingml/2006/spreadsheetDrawing">
      <xdr:col>8</xdr:col>
      <xdr:colOff>617220</xdr:colOff>
      <xdr:row>67</xdr:row>
      <xdr:rowOff>15240</xdr:rowOff>
    </xdr:to>
    <xdr:sp macro="" textlink="">
      <xdr:nvSpPr>
        <xdr:cNvPr id="25" name="テキスト 26"/>
        <xdr:cNvSpPr txBox="1"/>
      </xdr:nvSpPr>
      <xdr:spPr>
        <a:xfrm>
          <a:off x="5183505" y="8633460"/>
          <a:ext cx="302260" cy="316230"/>
        </a:xfrm>
        <a:prstGeom prst="rect">
          <a:avLst/>
        </a:prstGeom>
        <a:solidFill>
          <a:schemeClr val="bg1"/>
        </a:solid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sz="900">
              <a:solidFill>
                <a:sysClr val="windowText" lastClr="000000"/>
              </a:solidFill>
            </a:rPr>
            <a:t>12</a:t>
          </a:r>
          <a:endParaRPr kumimoji="1" lang="ja-JP" altLang="en-US" sz="900">
            <a:solidFill>
              <a:sysClr val="windowText" lastClr="000000"/>
            </a:solidFill>
          </a:endParaRPr>
        </a:p>
      </xdr:txBody>
    </xdr:sp>
    <xdr:clientData/>
  </xdr:twoCellAnchor>
  <xdr:twoCellAnchor>
    <xdr:from xmlns:xdr="http://schemas.openxmlformats.org/drawingml/2006/spreadsheetDrawing">
      <xdr:col>1</xdr:col>
      <xdr:colOff>611505</xdr:colOff>
      <xdr:row>21</xdr:row>
      <xdr:rowOff>53975</xdr:rowOff>
    </xdr:from>
    <xdr:to xmlns:xdr="http://schemas.openxmlformats.org/drawingml/2006/spreadsheetDrawing">
      <xdr:col>1</xdr:col>
      <xdr:colOff>794385</xdr:colOff>
      <xdr:row>22</xdr:row>
      <xdr:rowOff>114300</xdr:rowOff>
    </xdr:to>
    <xdr:sp macro="" textlink="">
      <xdr:nvSpPr>
        <xdr:cNvPr id="26" name="テキスト 27"/>
        <xdr:cNvSpPr txBox="1"/>
      </xdr:nvSpPr>
      <xdr:spPr>
        <a:xfrm>
          <a:off x="731520" y="2854325"/>
          <a:ext cx="182880" cy="193675"/>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1</a:t>
          </a:r>
          <a:endParaRPr kumimoji="1" lang="ja-JP" altLang="en-US"/>
        </a:p>
      </xdr:txBody>
    </xdr:sp>
    <xdr:clientData/>
  </xdr:twoCellAnchor>
  <xdr:twoCellAnchor>
    <xdr:from xmlns:xdr="http://schemas.openxmlformats.org/drawingml/2006/spreadsheetDrawing">
      <xdr:col>11</xdr:col>
      <xdr:colOff>425450</xdr:colOff>
      <xdr:row>11</xdr:row>
      <xdr:rowOff>123190</xdr:rowOff>
    </xdr:from>
    <xdr:to xmlns:xdr="http://schemas.openxmlformats.org/drawingml/2006/spreadsheetDrawing">
      <xdr:col>13</xdr:col>
      <xdr:colOff>151765</xdr:colOff>
      <xdr:row>14</xdr:row>
      <xdr:rowOff>34290</xdr:rowOff>
    </xdr:to>
    <xdr:sp macro="" textlink="">
      <xdr:nvSpPr>
        <xdr:cNvPr id="27" name="テキスト 28">
          <a:hlinkClick xmlns:r="http://schemas.openxmlformats.org/officeDocument/2006/relationships" r:id="rId6"/>
        </xdr:cNvPr>
        <xdr:cNvSpPr txBox="1"/>
      </xdr:nvSpPr>
      <xdr:spPr>
        <a:xfrm>
          <a:off x="7145655" y="1590040"/>
          <a:ext cx="960755" cy="311150"/>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3</xdr:col>
      <xdr:colOff>335280</xdr:colOff>
      <xdr:row>34</xdr:row>
      <xdr:rowOff>96520</xdr:rowOff>
    </xdr:from>
    <xdr:to xmlns:xdr="http://schemas.openxmlformats.org/drawingml/2006/spreadsheetDrawing">
      <xdr:col>3</xdr:col>
      <xdr:colOff>617220</xdr:colOff>
      <xdr:row>37</xdr:row>
      <xdr:rowOff>12065</xdr:rowOff>
    </xdr:to>
    <xdr:sp macro="" textlink="">
      <xdr:nvSpPr>
        <xdr:cNvPr id="29" name="テキスト 27"/>
        <xdr:cNvSpPr txBox="1"/>
      </xdr:nvSpPr>
      <xdr:spPr>
        <a:xfrm>
          <a:off x="2117725" y="4630420"/>
          <a:ext cx="281940" cy="315595"/>
        </a:xfrm>
        <a:prstGeom prst="rect">
          <a:avLst/>
        </a:prstGeom>
        <a:noFill/>
        <a:ln w="9525" cmpd="sng">
          <a:solidFill>
            <a:srgbClr val="0000FF"/>
          </a:solidFill>
        </a:ln>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sz="900"/>
            <a:t>10</a:t>
          </a:r>
          <a:endParaRPr kumimoji="1" lang="ja-JP" altLang="en-US" sz="900"/>
        </a:p>
      </xdr:txBody>
    </xdr:sp>
    <xdr:clientData/>
  </xdr:twoCellAnchor>
  <xdr:twoCellAnchor editAs="oneCell">
    <xdr:from xmlns:xdr="http://schemas.openxmlformats.org/drawingml/2006/spreadsheetDrawing">
      <xdr:col>0</xdr:col>
      <xdr:colOff>107950</xdr:colOff>
      <xdr:row>2</xdr:row>
      <xdr:rowOff>58420</xdr:rowOff>
    </xdr:from>
    <xdr:to xmlns:xdr="http://schemas.openxmlformats.org/drawingml/2006/spreadsheetDrawing">
      <xdr:col>10</xdr:col>
      <xdr:colOff>254000</xdr:colOff>
      <xdr:row>8</xdr:row>
      <xdr:rowOff>90805</xdr:rowOff>
    </xdr:to>
    <xdr:pic macro="">
      <xdr:nvPicPr>
        <xdr:cNvPr id="31" name="図 29"/>
        <xdr:cNvPicPr>
          <a:picLocks noChangeAspect="1"/>
        </xdr:cNvPicPr>
      </xdr:nvPicPr>
      <xdr:blipFill>
        <a:blip xmlns:r="http://schemas.openxmlformats.org/officeDocument/2006/relationships" r:embed="rId7"/>
        <a:stretch>
          <a:fillRect/>
        </a:stretch>
      </xdr:blipFill>
      <xdr:spPr>
        <a:xfrm>
          <a:off x="107950" y="325120"/>
          <a:ext cx="6249035" cy="832485"/>
        </a:xfrm>
        <a:prstGeom prst="rect">
          <a:avLst/>
        </a:prstGeom>
        <a:noFill/>
        <a:ln>
          <a:noFill/>
        </a:ln>
      </xdr:spPr>
    </xdr:pic>
    <xdr:clientData/>
  </xdr:twoCellAnchor>
  <xdr:twoCellAnchor>
    <xdr:from xmlns:xdr="http://schemas.openxmlformats.org/drawingml/2006/spreadsheetDrawing">
      <xdr:col>0</xdr:col>
      <xdr:colOff>120015</xdr:colOff>
      <xdr:row>8</xdr:row>
      <xdr:rowOff>111125</xdr:rowOff>
    </xdr:from>
    <xdr:to xmlns:xdr="http://schemas.openxmlformats.org/drawingml/2006/spreadsheetDrawing">
      <xdr:col>10</xdr:col>
      <xdr:colOff>401320</xdr:colOff>
      <xdr:row>10</xdr:row>
      <xdr:rowOff>85725</xdr:rowOff>
    </xdr:to>
    <xdr:sp macro="" textlink="">
      <xdr:nvSpPr>
        <xdr:cNvPr id="32" name="テキスト 30"/>
        <xdr:cNvSpPr txBox="1"/>
      </xdr:nvSpPr>
      <xdr:spPr>
        <a:xfrm>
          <a:off x="120015" y="1177925"/>
          <a:ext cx="6384290" cy="2413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900"/>
            <a:t>監理業務履行状況報告書の提出があり、受け付けましたので回覧致します。最後は担当者へご返却ください。</a:t>
          </a:r>
          <a:endParaRPr kumimoji="1" lang="ja-JP" altLang="en-US" sz="900"/>
        </a:p>
      </xdr:txBody>
    </xdr:sp>
    <xdr:clientData/>
  </xdr:twoCellAnchor>
  <xdr:twoCellAnchor>
    <xdr:from xmlns:xdr="http://schemas.openxmlformats.org/drawingml/2006/spreadsheetDrawing">
      <xdr:col>3</xdr:col>
      <xdr:colOff>321310</xdr:colOff>
      <xdr:row>11</xdr:row>
      <xdr:rowOff>0</xdr:rowOff>
    </xdr:from>
    <xdr:to xmlns:xdr="http://schemas.openxmlformats.org/drawingml/2006/spreadsheetDrawing">
      <xdr:col>6</xdr:col>
      <xdr:colOff>266065</xdr:colOff>
      <xdr:row>13</xdr:row>
      <xdr:rowOff>118110</xdr:rowOff>
    </xdr:to>
    <xdr:sp macro="" textlink="">
      <xdr:nvSpPr>
        <xdr:cNvPr id="33" name="直線 31"/>
        <xdr:cNvSpPr/>
      </xdr:nvSpPr>
      <xdr:spPr>
        <a:xfrm>
          <a:off x="2103755" y="1466850"/>
          <a:ext cx="1796415" cy="384810"/>
        </a:xfrm>
        <a:prstGeom prst="line">
          <a:avLst/>
        </a:prstGeom>
        <a:noFill/>
        <a:ln>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mlns:xdr="http://schemas.openxmlformats.org/drawingml/2006/spreadsheetDrawing">
      <xdr:col>3</xdr:col>
      <xdr:colOff>347345</xdr:colOff>
      <xdr:row>11</xdr:row>
      <xdr:rowOff>28575</xdr:rowOff>
    </xdr:from>
    <xdr:to xmlns:xdr="http://schemas.openxmlformats.org/drawingml/2006/spreadsheetDrawing">
      <xdr:col>6</xdr:col>
      <xdr:colOff>215265</xdr:colOff>
      <xdr:row>13</xdr:row>
      <xdr:rowOff>91440</xdr:rowOff>
    </xdr:to>
    <xdr:sp macro="" textlink="">
      <xdr:nvSpPr>
        <xdr:cNvPr id="34" name="直線 32"/>
        <xdr:cNvSpPr/>
      </xdr:nvSpPr>
      <xdr:spPr>
        <a:xfrm flipH="1">
          <a:off x="2129790" y="1495425"/>
          <a:ext cx="1719580" cy="329565"/>
        </a:xfrm>
        <a:prstGeom prst="line">
          <a:avLst/>
        </a:prstGeom>
        <a:noFill/>
        <a:ln>
          <a:headEnd type="none"/>
          <a:tailEnd type="none"/>
        </a:ln>
      </xdr:spPr>
      <xdr:style>
        <a:lnRef idx="1">
          <a:schemeClr val="accent1"/>
        </a:lnRef>
        <a:fillRef idx="0">
          <a:schemeClr val="accent1"/>
        </a:fillRef>
        <a:effectRef idx="0">
          <a:schemeClr val="accent1"/>
        </a:effectRef>
        <a:fontRef idx="minor">
          <a:schemeClr val="tx1"/>
        </a:fontRef>
      </xdr:style>
    </xdr:sp>
    <xdr:clientData/>
  </xdr:twoCellAnchor>
  <xdr:twoCellAnchor>
    <xdr:from xmlns:xdr="http://schemas.openxmlformats.org/drawingml/2006/spreadsheetDrawing">
      <xdr:col>7</xdr:col>
      <xdr:colOff>211455</xdr:colOff>
      <xdr:row>43</xdr:row>
      <xdr:rowOff>21590</xdr:rowOff>
    </xdr:from>
    <xdr:to xmlns:xdr="http://schemas.openxmlformats.org/drawingml/2006/spreadsheetDrawing">
      <xdr:col>10</xdr:col>
      <xdr:colOff>125095</xdr:colOff>
      <xdr:row>47</xdr:row>
      <xdr:rowOff>11430</xdr:rowOff>
    </xdr:to>
    <xdr:sp macro="" textlink="">
      <xdr:nvSpPr>
        <xdr:cNvPr id="35" name="テキスト 32"/>
        <xdr:cNvSpPr txBox="1"/>
      </xdr:nvSpPr>
      <xdr:spPr>
        <a:xfrm>
          <a:off x="4462780" y="5755640"/>
          <a:ext cx="1765300" cy="523240"/>
        </a:xfrm>
        <a:prstGeom prst="rect">
          <a:avLst/>
        </a:prstGeom>
        <a:solidFill>
          <a:srgbClr val="FFFFFF">
            <a:alpha val="20000"/>
          </a:srgb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solidFill>
                <a:srgbClr val="FF0000"/>
              </a:solidFill>
            </a:rPr>
            <a:t>現場に動きが無くてもその状況を写真で報告</a:t>
          </a:r>
          <a:endParaRPr kumimoji="1" lang="ja-JP" altLang="en-US">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9</xdr:col>
      <xdr:colOff>200025</xdr:colOff>
      <xdr:row>1</xdr:row>
      <xdr:rowOff>13335</xdr:rowOff>
    </xdr:from>
    <xdr:to xmlns:xdr="http://schemas.openxmlformats.org/drawingml/2006/spreadsheetDrawing">
      <xdr:col>10</xdr:col>
      <xdr:colOff>611505</xdr:colOff>
      <xdr:row>2</xdr:row>
      <xdr:rowOff>152400</xdr:rowOff>
    </xdr:to>
    <xdr:sp macro="" textlink="">
      <xdr:nvSpPr>
        <xdr:cNvPr id="2" name="テキスト 12">
          <a:hlinkClick xmlns:r="http://schemas.openxmlformats.org/officeDocument/2006/relationships" r:id="rId1"/>
        </xdr:cNvPr>
        <xdr:cNvSpPr txBox="1"/>
      </xdr:nvSpPr>
      <xdr:spPr>
        <a:xfrm>
          <a:off x="4510405" y="184785"/>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6</xdr:col>
      <xdr:colOff>95250</xdr:colOff>
      <xdr:row>3</xdr:row>
      <xdr:rowOff>12700</xdr:rowOff>
    </xdr:from>
    <xdr:to xmlns:xdr="http://schemas.openxmlformats.org/drawingml/2006/spreadsheetDrawing">
      <xdr:col>8</xdr:col>
      <xdr:colOff>299720</xdr:colOff>
      <xdr:row>16</xdr:row>
      <xdr:rowOff>43815</xdr:rowOff>
    </xdr:to>
    <xdr:sp macro="" textlink="">
      <xdr:nvSpPr>
        <xdr:cNvPr id="5" name="テキスト 9"/>
        <xdr:cNvSpPr txBox="1"/>
      </xdr:nvSpPr>
      <xdr:spPr>
        <a:xfrm>
          <a:off x="2553970" y="527050"/>
          <a:ext cx="1438910" cy="225996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契約書の写しと一緒に回覧する</a:t>
          </a:r>
          <a:endParaRPr kumimoji="1" lang="ja-JP" altLang="en-US"/>
        </a:p>
        <a:p>
          <a:endParaRPr kumimoji="1" lang="ja-JP" altLang="en-US"/>
        </a:p>
        <a:p>
          <a:r>
            <a:rPr kumimoji="1" lang="ja-JP" altLang="en-US"/>
            <a:t>回覧を誰に返したらいいかわからなくなるので調査職員が誰なのか記載する。（押印の近くに調査職員とか担当とか調とか担とか書く</a:t>
          </a:r>
          <a:r>
            <a:rPr kumimoji="1" lang="ja-JP" altLang="en-US"/>
            <a:t>）</a:t>
          </a:r>
          <a:endParaRPr kumimoji="1" lang="ja-JP" alt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13</xdr:col>
      <xdr:colOff>363855</xdr:colOff>
      <xdr:row>0</xdr:row>
      <xdr:rowOff>66040</xdr:rowOff>
    </xdr:from>
    <xdr:to xmlns:xdr="http://schemas.openxmlformats.org/drawingml/2006/spreadsheetDrawing">
      <xdr:col>15</xdr:col>
      <xdr:colOff>89535</xdr:colOff>
      <xdr:row>2</xdr:row>
      <xdr:rowOff>33655</xdr:rowOff>
    </xdr:to>
    <xdr:sp macro="" textlink="">
      <xdr:nvSpPr>
        <xdr:cNvPr id="2" name="テキスト 12">
          <a:hlinkClick xmlns:r="http://schemas.openxmlformats.org/officeDocument/2006/relationships" r:id="rId1"/>
        </xdr:cNvPr>
        <xdr:cNvSpPr txBox="1"/>
      </xdr:nvSpPr>
      <xdr:spPr>
        <a:xfrm>
          <a:off x="6344285" y="6604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13</xdr:col>
      <xdr:colOff>363855</xdr:colOff>
      <xdr:row>22</xdr:row>
      <xdr:rowOff>66040</xdr:rowOff>
    </xdr:from>
    <xdr:to xmlns:xdr="http://schemas.openxmlformats.org/drawingml/2006/spreadsheetDrawing">
      <xdr:col>15</xdr:col>
      <xdr:colOff>89535</xdr:colOff>
      <xdr:row>24</xdr:row>
      <xdr:rowOff>33655</xdr:rowOff>
    </xdr:to>
    <xdr:sp macro="" textlink="">
      <xdr:nvSpPr>
        <xdr:cNvPr id="4" name="テキスト 14">
          <a:hlinkClick xmlns:r="http://schemas.openxmlformats.org/officeDocument/2006/relationships" r:id="rId2"/>
        </xdr:cNvPr>
        <xdr:cNvSpPr txBox="1"/>
      </xdr:nvSpPr>
      <xdr:spPr>
        <a:xfrm>
          <a:off x="6344285" y="383794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13</xdr:col>
      <xdr:colOff>363855</xdr:colOff>
      <xdr:row>33</xdr:row>
      <xdr:rowOff>66040</xdr:rowOff>
    </xdr:from>
    <xdr:to xmlns:xdr="http://schemas.openxmlformats.org/drawingml/2006/spreadsheetDrawing">
      <xdr:col>15</xdr:col>
      <xdr:colOff>89535</xdr:colOff>
      <xdr:row>35</xdr:row>
      <xdr:rowOff>33655</xdr:rowOff>
    </xdr:to>
    <xdr:sp macro="" textlink="">
      <xdr:nvSpPr>
        <xdr:cNvPr id="5" name="テキスト 15">
          <a:hlinkClick xmlns:r="http://schemas.openxmlformats.org/officeDocument/2006/relationships" r:id="rId3"/>
        </xdr:cNvPr>
        <xdr:cNvSpPr txBox="1"/>
      </xdr:nvSpPr>
      <xdr:spPr>
        <a:xfrm>
          <a:off x="6344285" y="572389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13</xdr:col>
      <xdr:colOff>330200</xdr:colOff>
      <xdr:row>1</xdr:row>
      <xdr:rowOff>12700</xdr:rowOff>
    </xdr:from>
    <xdr:to xmlns:xdr="http://schemas.openxmlformats.org/drawingml/2006/spreadsheetDrawing">
      <xdr:col>15</xdr:col>
      <xdr:colOff>56515</xdr:colOff>
      <xdr:row>2</xdr:row>
      <xdr:rowOff>151765</xdr:rowOff>
    </xdr:to>
    <xdr:sp macro="" textlink="">
      <xdr:nvSpPr>
        <xdr:cNvPr id="3" name="テキスト 13">
          <a:hlinkClick xmlns:r="http://schemas.openxmlformats.org/officeDocument/2006/relationships" r:id="rId1"/>
        </xdr:cNvPr>
        <xdr:cNvSpPr txBox="1"/>
      </xdr:nvSpPr>
      <xdr:spPr>
        <a:xfrm>
          <a:off x="6310630" y="184150"/>
          <a:ext cx="960755"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13</xdr:col>
      <xdr:colOff>363855</xdr:colOff>
      <xdr:row>22</xdr:row>
      <xdr:rowOff>66040</xdr:rowOff>
    </xdr:from>
    <xdr:to xmlns:xdr="http://schemas.openxmlformats.org/drawingml/2006/spreadsheetDrawing">
      <xdr:col>15</xdr:col>
      <xdr:colOff>89535</xdr:colOff>
      <xdr:row>24</xdr:row>
      <xdr:rowOff>33655</xdr:rowOff>
    </xdr:to>
    <xdr:sp macro="" textlink="">
      <xdr:nvSpPr>
        <xdr:cNvPr id="4" name="テキスト 14">
          <a:hlinkClick xmlns:r="http://schemas.openxmlformats.org/officeDocument/2006/relationships" r:id="rId2"/>
        </xdr:cNvPr>
        <xdr:cNvSpPr txBox="1"/>
      </xdr:nvSpPr>
      <xdr:spPr>
        <a:xfrm>
          <a:off x="6344285" y="383794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13</xdr:col>
      <xdr:colOff>363855</xdr:colOff>
      <xdr:row>33</xdr:row>
      <xdr:rowOff>66040</xdr:rowOff>
    </xdr:from>
    <xdr:to xmlns:xdr="http://schemas.openxmlformats.org/drawingml/2006/spreadsheetDrawing">
      <xdr:col>15</xdr:col>
      <xdr:colOff>89535</xdr:colOff>
      <xdr:row>35</xdr:row>
      <xdr:rowOff>33655</xdr:rowOff>
    </xdr:to>
    <xdr:sp macro="" textlink="">
      <xdr:nvSpPr>
        <xdr:cNvPr id="5" name="テキスト 15">
          <a:hlinkClick xmlns:r="http://schemas.openxmlformats.org/officeDocument/2006/relationships" r:id="rId3"/>
        </xdr:cNvPr>
        <xdr:cNvSpPr txBox="1"/>
      </xdr:nvSpPr>
      <xdr:spPr>
        <a:xfrm>
          <a:off x="6344285" y="572389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13</xdr:col>
      <xdr:colOff>330200</xdr:colOff>
      <xdr:row>1</xdr:row>
      <xdr:rowOff>12700</xdr:rowOff>
    </xdr:from>
    <xdr:to xmlns:xdr="http://schemas.openxmlformats.org/drawingml/2006/spreadsheetDrawing">
      <xdr:col>15</xdr:col>
      <xdr:colOff>56515</xdr:colOff>
      <xdr:row>2</xdr:row>
      <xdr:rowOff>151765</xdr:rowOff>
    </xdr:to>
    <xdr:sp macro="" textlink="">
      <xdr:nvSpPr>
        <xdr:cNvPr id="2" name="テキスト 13">
          <a:hlinkClick xmlns:r="http://schemas.openxmlformats.org/officeDocument/2006/relationships" r:id="rId1"/>
        </xdr:cNvPr>
        <xdr:cNvSpPr txBox="1"/>
      </xdr:nvSpPr>
      <xdr:spPr>
        <a:xfrm>
          <a:off x="6310630" y="184150"/>
          <a:ext cx="960755"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9</xdr:col>
      <xdr:colOff>276225</xdr:colOff>
      <xdr:row>2</xdr:row>
      <xdr:rowOff>0</xdr:rowOff>
    </xdr:from>
    <xdr:to xmlns:xdr="http://schemas.openxmlformats.org/drawingml/2006/spreadsheetDrawing">
      <xdr:col>11</xdr:col>
      <xdr:colOff>1905</xdr:colOff>
      <xdr:row>3</xdr:row>
      <xdr:rowOff>138430</xdr:rowOff>
    </xdr:to>
    <xdr:sp macro="" textlink="">
      <xdr:nvSpPr>
        <xdr:cNvPr id="2" name="テキスト 1">
          <a:hlinkClick xmlns:r="http://schemas.openxmlformats.org/officeDocument/2006/relationships" r:id="rId1"/>
        </xdr:cNvPr>
        <xdr:cNvSpPr txBox="1"/>
      </xdr:nvSpPr>
      <xdr:spPr>
        <a:xfrm>
          <a:off x="6182360" y="342900"/>
          <a:ext cx="960120" cy="309880"/>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13</xdr:col>
      <xdr:colOff>330200</xdr:colOff>
      <xdr:row>1</xdr:row>
      <xdr:rowOff>12700</xdr:rowOff>
    </xdr:from>
    <xdr:to xmlns:xdr="http://schemas.openxmlformats.org/drawingml/2006/spreadsheetDrawing">
      <xdr:col>15</xdr:col>
      <xdr:colOff>56515</xdr:colOff>
      <xdr:row>2</xdr:row>
      <xdr:rowOff>151765</xdr:rowOff>
    </xdr:to>
    <xdr:sp macro="" textlink="">
      <xdr:nvSpPr>
        <xdr:cNvPr id="2" name="テキスト 13">
          <a:hlinkClick xmlns:r="http://schemas.openxmlformats.org/officeDocument/2006/relationships" r:id="rId1"/>
        </xdr:cNvPr>
        <xdr:cNvSpPr txBox="1"/>
      </xdr:nvSpPr>
      <xdr:spPr>
        <a:xfrm>
          <a:off x="6310630" y="184150"/>
          <a:ext cx="960755"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13</xdr:col>
      <xdr:colOff>363855</xdr:colOff>
      <xdr:row>22</xdr:row>
      <xdr:rowOff>66040</xdr:rowOff>
    </xdr:from>
    <xdr:to xmlns:xdr="http://schemas.openxmlformats.org/drawingml/2006/spreadsheetDrawing">
      <xdr:col>15</xdr:col>
      <xdr:colOff>89535</xdr:colOff>
      <xdr:row>24</xdr:row>
      <xdr:rowOff>33655</xdr:rowOff>
    </xdr:to>
    <xdr:sp macro="" textlink="">
      <xdr:nvSpPr>
        <xdr:cNvPr id="3" name="テキスト 14">
          <a:hlinkClick xmlns:r="http://schemas.openxmlformats.org/officeDocument/2006/relationships" r:id="rId2"/>
        </xdr:cNvPr>
        <xdr:cNvSpPr txBox="1"/>
      </xdr:nvSpPr>
      <xdr:spPr>
        <a:xfrm>
          <a:off x="6344285" y="383794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twoCellAnchor>
    <xdr:from xmlns:xdr="http://schemas.openxmlformats.org/drawingml/2006/spreadsheetDrawing">
      <xdr:col>13</xdr:col>
      <xdr:colOff>363855</xdr:colOff>
      <xdr:row>33</xdr:row>
      <xdr:rowOff>66040</xdr:rowOff>
    </xdr:from>
    <xdr:to xmlns:xdr="http://schemas.openxmlformats.org/drawingml/2006/spreadsheetDrawing">
      <xdr:col>15</xdr:col>
      <xdr:colOff>89535</xdr:colOff>
      <xdr:row>35</xdr:row>
      <xdr:rowOff>33655</xdr:rowOff>
    </xdr:to>
    <xdr:sp macro="" textlink="">
      <xdr:nvSpPr>
        <xdr:cNvPr id="4" name="テキスト 15">
          <a:hlinkClick xmlns:r="http://schemas.openxmlformats.org/officeDocument/2006/relationships" r:id="rId3"/>
        </xdr:cNvPr>
        <xdr:cNvSpPr txBox="1"/>
      </xdr:nvSpPr>
      <xdr:spPr>
        <a:xfrm>
          <a:off x="6344285" y="5723890"/>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2</xdr:col>
      <xdr:colOff>3175</xdr:colOff>
      <xdr:row>0</xdr:row>
      <xdr:rowOff>161925</xdr:rowOff>
    </xdr:from>
    <xdr:to xmlns:xdr="http://schemas.openxmlformats.org/drawingml/2006/spreadsheetDrawing">
      <xdr:col>2</xdr:col>
      <xdr:colOff>3175</xdr:colOff>
      <xdr:row>4</xdr:row>
      <xdr:rowOff>15875</xdr:rowOff>
    </xdr:to>
    <xdr:sp macro="" textlink="">
      <xdr:nvSpPr>
        <xdr:cNvPr id="2" name="Text Box 1"/>
        <xdr:cNvSpPr txBox="1">
          <a:spLocks noChangeArrowheads="1"/>
        </xdr:cNvSpPr>
      </xdr:nvSpPr>
      <xdr:spPr>
        <a:xfrm>
          <a:off x="2000250" y="161925"/>
          <a:ext cx="0" cy="606425"/>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平成　　　年　　　月　　　日</a:t>
          </a:r>
        </a:p>
      </xdr:txBody>
    </xdr:sp>
    <xdr:clientData/>
  </xdr:twoCellAnchor>
  <xdr:twoCellAnchor>
    <xdr:from xmlns:xdr="http://schemas.openxmlformats.org/drawingml/2006/spreadsheetDrawing">
      <xdr:col>2</xdr:col>
      <xdr:colOff>3175</xdr:colOff>
      <xdr:row>1</xdr:row>
      <xdr:rowOff>50800</xdr:rowOff>
    </xdr:from>
    <xdr:to xmlns:xdr="http://schemas.openxmlformats.org/drawingml/2006/spreadsheetDrawing">
      <xdr:col>2</xdr:col>
      <xdr:colOff>3175</xdr:colOff>
      <xdr:row>2</xdr:row>
      <xdr:rowOff>16510</xdr:rowOff>
    </xdr:to>
    <xdr:sp macro="" textlink="">
      <xdr:nvSpPr>
        <xdr:cNvPr id="3" name="Text Box 2"/>
        <xdr:cNvSpPr txBox="1">
          <a:spLocks noChangeArrowheads="1"/>
        </xdr:cNvSpPr>
      </xdr:nvSpPr>
      <xdr:spPr>
        <a:xfrm>
          <a:off x="2000250" y="222250"/>
          <a:ext cx="0" cy="137160"/>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0070C0"/>
              </a:solidFill>
              <a:latin typeface="ＭＳ Ｐゴシック"/>
              <a:ea typeface="ＭＳ Ｐゴシック"/>
            </a:rPr>
            <a:t>　</a:t>
          </a:r>
          <a:r>
            <a:rPr lang="ja-JP" altLang="en-US" sz="1100" b="0" i="0" u="none" strike="noStrike" baseline="0">
              <a:solidFill>
                <a:sysClr val="windowText" lastClr="000000"/>
              </a:solidFill>
              <a:latin typeface="ＭＳ Ｐ明朝"/>
              <a:ea typeface="ＭＳ Ｐ明朝"/>
            </a:rPr>
            <a:t>（受注者）　</a:t>
          </a:r>
          <a:r>
            <a:rPr lang="ja-JP" altLang="en-US" sz="1100" b="0" i="0" u="none" strike="noStrike" baseline="0">
              <a:solidFill>
                <a:srgbClr val="0070C0"/>
              </a:solidFill>
              <a:latin typeface="ＭＳ Ｐ明朝"/>
              <a:ea typeface="ＭＳ Ｐ明朝"/>
            </a:rPr>
            <a:t>　</a:t>
          </a:r>
          <a:r>
            <a:rPr lang="ja-JP" altLang="en-US" sz="1100" b="0" i="0" u="none" strike="noStrike" baseline="0">
              <a:solidFill>
                <a:srgbClr val="000000"/>
              </a:solidFill>
              <a:latin typeface="ＭＳ Ｐ明朝"/>
              <a:ea typeface="ＭＳ Ｐ明朝"/>
            </a:rPr>
            <a:t>　　　　　　　　　　　　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9</xdr:col>
      <xdr:colOff>219075</xdr:colOff>
      <xdr:row>0</xdr:row>
      <xdr:rowOff>57150</xdr:rowOff>
    </xdr:from>
    <xdr:to xmlns:xdr="http://schemas.openxmlformats.org/drawingml/2006/spreadsheetDrawing">
      <xdr:col>10</xdr:col>
      <xdr:colOff>617220</xdr:colOff>
      <xdr:row>2</xdr:row>
      <xdr:rowOff>24765</xdr:rowOff>
    </xdr:to>
    <xdr:sp macro="" textlink="">
      <xdr:nvSpPr>
        <xdr:cNvPr id="2" name="テキスト 1">
          <a:hlinkClick xmlns:r="http://schemas.openxmlformats.org/officeDocument/2006/relationships" r:id="rId1"/>
        </xdr:cNvPr>
        <xdr:cNvSpPr txBox="1"/>
      </xdr:nvSpPr>
      <xdr:spPr>
        <a:xfrm>
          <a:off x="6125210" y="57150"/>
          <a:ext cx="1015365"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43</xdr:col>
      <xdr:colOff>69215</xdr:colOff>
      <xdr:row>0</xdr:row>
      <xdr:rowOff>0</xdr:rowOff>
    </xdr:from>
    <xdr:to xmlns:xdr="http://schemas.openxmlformats.org/drawingml/2006/spreadsheetDrawing">
      <xdr:col>44</xdr:col>
      <xdr:colOff>488950</xdr:colOff>
      <xdr:row>1</xdr:row>
      <xdr:rowOff>81280</xdr:rowOff>
    </xdr:to>
    <xdr:sp macro="" textlink="">
      <xdr:nvSpPr>
        <xdr:cNvPr id="2" name="テキスト 1">
          <a:hlinkClick xmlns:r="http://schemas.openxmlformats.org/officeDocument/2006/relationships" r:id="rId1"/>
        </xdr:cNvPr>
        <xdr:cNvSpPr txBox="1"/>
      </xdr:nvSpPr>
      <xdr:spPr>
        <a:xfrm>
          <a:off x="8907145" y="0"/>
          <a:ext cx="1036955" cy="309880"/>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9</xdr:col>
      <xdr:colOff>105410</xdr:colOff>
      <xdr:row>0</xdr:row>
      <xdr:rowOff>114300</xdr:rowOff>
    </xdr:from>
    <xdr:to xmlns:xdr="http://schemas.openxmlformats.org/drawingml/2006/spreadsheetDrawing">
      <xdr:col>10</xdr:col>
      <xdr:colOff>516890</xdr:colOff>
      <xdr:row>2</xdr:row>
      <xdr:rowOff>81915</xdr:rowOff>
    </xdr:to>
    <xdr:sp macro="" textlink="">
      <xdr:nvSpPr>
        <xdr:cNvPr id="2" name="テキスト 1">
          <a:hlinkClick xmlns:r="http://schemas.openxmlformats.org/officeDocument/2006/relationships" r:id="rId1"/>
        </xdr:cNvPr>
        <xdr:cNvSpPr txBox="1"/>
      </xdr:nvSpPr>
      <xdr:spPr>
        <a:xfrm>
          <a:off x="6011545" y="114300"/>
          <a:ext cx="102870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11</xdr:col>
      <xdr:colOff>343535</xdr:colOff>
      <xdr:row>1</xdr:row>
      <xdr:rowOff>170815</xdr:rowOff>
    </xdr:from>
    <xdr:to xmlns:xdr="http://schemas.openxmlformats.org/drawingml/2006/spreadsheetDrawing">
      <xdr:col>13</xdr:col>
      <xdr:colOff>69215</xdr:colOff>
      <xdr:row>3</xdr:row>
      <xdr:rowOff>90805</xdr:rowOff>
    </xdr:to>
    <xdr:sp macro="" textlink="">
      <xdr:nvSpPr>
        <xdr:cNvPr id="2" name="テキスト 1">
          <a:hlinkClick xmlns:r="http://schemas.openxmlformats.org/officeDocument/2006/relationships" r:id="rId1"/>
        </xdr:cNvPr>
        <xdr:cNvSpPr txBox="1"/>
      </xdr:nvSpPr>
      <xdr:spPr>
        <a:xfrm>
          <a:off x="6283325" y="342265"/>
          <a:ext cx="960120" cy="310515"/>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9</xdr:col>
      <xdr:colOff>85725</xdr:colOff>
      <xdr:row>0</xdr:row>
      <xdr:rowOff>95250</xdr:rowOff>
    </xdr:from>
    <xdr:to xmlns:xdr="http://schemas.openxmlformats.org/drawingml/2006/spreadsheetDrawing">
      <xdr:col>10</xdr:col>
      <xdr:colOff>497840</xdr:colOff>
      <xdr:row>2</xdr:row>
      <xdr:rowOff>63500</xdr:rowOff>
    </xdr:to>
    <xdr:sp macro="" textlink="">
      <xdr:nvSpPr>
        <xdr:cNvPr id="2" name="テキスト 1">
          <a:hlinkClick xmlns:r="http://schemas.openxmlformats.org/officeDocument/2006/relationships" r:id="rId1"/>
        </xdr:cNvPr>
        <xdr:cNvSpPr txBox="1"/>
      </xdr:nvSpPr>
      <xdr:spPr>
        <a:xfrm>
          <a:off x="5991860" y="95250"/>
          <a:ext cx="900430" cy="311150"/>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9</xdr:col>
      <xdr:colOff>248285</xdr:colOff>
      <xdr:row>0</xdr:row>
      <xdr:rowOff>66675</xdr:rowOff>
    </xdr:from>
    <xdr:to xmlns:xdr="http://schemas.openxmlformats.org/drawingml/2006/spreadsheetDrawing">
      <xdr:col>10</xdr:col>
      <xdr:colOff>617220</xdr:colOff>
      <xdr:row>2</xdr:row>
      <xdr:rowOff>33655</xdr:rowOff>
    </xdr:to>
    <xdr:sp macro="" textlink="">
      <xdr:nvSpPr>
        <xdr:cNvPr id="2" name="テキスト 1">
          <a:hlinkClick xmlns:r="http://schemas.openxmlformats.org/officeDocument/2006/relationships" r:id="rId1"/>
        </xdr:cNvPr>
        <xdr:cNvSpPr txBox="1"/>
      </xdr:nvSpPr>
      <xdr:spPr>
        <a:xfrm>
          <a:off x="6154420" y="66675"/>
          <a:ext cx="986155" cy="309880"/>
        </a:xfrm>
        <a:prstGeom prst="rect">
          <a:avLst/>
        </a:prstGeom>
        <a:solidFill>
          <a:srgbClr val="FF0000"/>
        </a:solidFill>
        <a:ln w="9525" cmpd="sng">
          <a:solidFill>
            <a:schemeClr val="lt1">
              <a:shade val="50000"/>
            </a:schemeClr>
          </a:solidFill>
        </a:ln>
        <a:scene3d>
          <a:camera prst="orthographicFront"/>
          <a:lightRig rig="threePt" dir="t"/>
        </a:scene3d>
        <a:sp3d>
          <a:bevelT/>
        </a:sp3d>
      </xdr:spPr>
      <xdr:style>
        <a:lnRef idx="0">
          <a:srgbClr val="000000"/>
        </a:lnRef>
        <a:fillRef idx="0">
          <a:srgbClr val="000000"/>
        </a:fillRef>
        <a:effectRef idx="0">
          <a:srgbClr val="000000"/>
        </a:effectRef>
        <a:fontRef idx="minor">
          <a:schemeClr val="dk1"/>
        </a:fontRef>
      </xdr:style>
      <xdr:txBody>
        <a:bodyPr vertOverflow="clip" horzOverflow="clip" anchor="ctr"/>
        <a:lstStyle/>
        <a:p>
          <a:pPr algn="ctr"/>
          <a:r>
            <a:rPr kumimoji="1" lang="ja-JP" altLang="en-US"/>
            <a:t>様式一覧(目次)</a:t>
          </a:r>
          <a:endParaRPr kumimoji="1"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hyperlink" Target="..\..\040_&#25163;&#38918;&#26360;&#12289;&#12510;&#12491;&#12517;&#12450;&#12523;\&#38651;&#23376;&#27770;&#35009;&#12289;&#25276;&#21360;&#12395;&#12388;&#12356;&#12390;\&#20489;&#21513;&#24066;&#25276;&#21360;&#30465;&#30053;&#26041;&#37341;20201216.pdf" TargetMode="External" /><Relationship Id="rId2" Type="http://schemas.openxmlformats.org/officeDocument/2006/relationships/hyperlink" Target="&#32207;&#21512;&#20849;&#36890;&#12481;&#12455;&#12483;&#12463;&#12522;&#12473;&#12488;.xlsx" TargetMode="External" /><Relationship Id="rId3"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9.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0.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1.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12.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3.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4.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5.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16.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7.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8.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19.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20.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21.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22.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drawing" Target="../drawings/drawing23.xml" /></Relationships>
</file>

<file path=xl/worksheets/_rels/sheet28.xml.rels><?xml version="1.0" encoding="UTF-8"?><Relationships xmlns="http://schemas.openxmlformats.org/package/2006/relationships"><Relationship Id="rId1" Type="http://schemas.openxmlformats.org/officeDocument/2006/relationships/hyperlink" Target="..\..\040_&#25163;&#38918;&#26360;&#12289;&#12510;&#12491;&#12517;&#12450;&#12523;\&#21508;&#31278;&#25163;&#38918;&#26360;\&#37325;&#35201;&#20107;&#38917;&#35500;&#26126;&#12395;&#12388;&#12356;&#12390;" TargetMode="External" /><Relationship Id="rId2" Type="http://schemas.openxmlformats.org/officeDocument/2006/relationships/printerSettings" Target="../printerSettings/printerSettings28.bin" /><Relationship Id="rId3" Type="http://schemas.openxmlformats.org/officeDocument/2006/relationships/drawing" Target="../drawings/drawing24.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2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26.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27.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28.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29.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30.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3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1.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5.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M30"/>
  <sheetViews>
    <sheetView zoomScale="130" zoomScaleNormal="130" workbookViewId="0">
      <pane xSplit="2" ySplit="3" topLeftCell="I19" activePane="bottomRight" state="frozen"/>
      <selection pane="topRight"/>
      <selection pane="bottomLeft"/>
      <selection pane="bottomRight" activeCell="A15" sqref="A15"/>
    </sheetView>
  </sheetViews>
  <sheetFormatPr defaultRowHeight="13.2"/>
  <cols>
    <col min="1" max="1" width="7.625" style="1" bestFit="1" customWidth="1"/>
    <col min="2" max="2" width="40.125" style="1" bestFit="1" customWidth="1"/>
    <col min="3" max="6" width="22.75" style="1" bestFit="1" customWidth="1"/>
    <col min="7" max="7" width="9" style="1" customWidth="1"/>
    <col min="8" max="8" width="16.125" style="1" bestFit="1" customWidth="1"/>
    <col min="9" max="9" width="11.75" style="2" bestFit="1" customWidth="1"/>
    <col min="10" max="11" width="11.75" style="1" bestFit="1" customWidth="1"/>
    <col min="12" max="12" width="14" style="1" bestFit="1" customWidth="1"/>
    <col min="13" max="13" width="16.25" style="1" bestFit="1" customWidth="1"/>
    <col min="14" max="16384" width="9" style="1" customWidth="1"/>
  </cols>
  <sheetData>
    <row r="1" spans="1:13">
      <c r="A1" s="1" t="s">
        <v>107</v>
      </c>
    </row>
    <row r="2" spans="1:13">
      <c r="A2" s="3" t="s">
        <v>377</v>
      </c>
      <c r="B2" s="3" t="s">
        <v>378</v>
      </c>
      <c r="C2" s="3" t="s">
        <v>8</v>
      </c>
      <c r="D2" s="3" t="s">
        <v>517</v>
      </c>
      <c r="E2" s="3"/>
      <c r="F2" s="3"/>
      <c r="G2" s="3" t="s">
        <v>321</v>
      </c>
      <c r="H2" s="3"/>
      <c r="I2" s="20" t="s">
        <v>508</v>
      </c>
      <c r="J2" s="30"/>
      <c r="K2" s="14"/>
      <c r="L2" s="32"/>
      <c r="M2" s="32"/>
    </row>
    <row r="3" spans="1:13">
      <c r="A3" s="3"/>
      <c r="B3" s="3"/>
      <c r="C3" s="3"/>
      <c r="D3" s="15" t="s">
        <v>302</v>
      </c>
      <c r="E3" s="3" t="s">
        <v>178</v>
      </c>
      <c r="F3" s="3" t="s">
        <v>218</v>
      </c>
      <c r="G3" s="3" t="s">
        <v>315</v>
      </c>
      <c r="H3" s="3" t="s">
        <v>430</v>
      </c>
      <c r="I3" s="14" t="s">
        <v>315</v>
      </c>
      <c r="J3" s="14" t="s">
        <v>390</v>
      </c>
      <c r="K3" s="14" t="s">
        <v>149</v>
      </c>
      <c r="L3" s="33" t="s">
        <v>228</v>
      </c>
      <c r="M3" s="32" t="s">
        <v>513</v>
      </c>
    </row>
    <row r="4" spans="1:13">
      <c r="A4" s="3"/>
      <c r="B4" s="8" t="s">
        <v>192</v>
      </c>
      <c r="C4" s="3" t="s">
        <v>509</v>
      </c>
      <c r="D4" s="3">
        <v>1</v>
      </c>
      <c r="E4" s="3" t="s">
        <v>85</v>
      </c>
      <c r="F4" s="3">
        <v>2</v>
      </c>
      <c r="G4" s="3"/>
      <c r="H4" s="3"/>
      <c r="I4" s="14"/>
      <c r="J4" s="14"/>
      <c r="K4" s="14"/>
      <c r="L4" s="33"/>
      <c r="M4" s="32"/>
    </row>
    <row r="5" spans="1:13">
      <c r="A5" s="4">
        <v>0</v>
      </c>
      <c r="B5" s="9" t="s">
        <v>70</v>
      </c>
      <c r="C5" s="14" t="s">
        <v>424</v>
      </c>
      <c r="D5" s="3">
        <v>1</v>
      </c>
      <c r="E5" s="3" t="s">
        <v>85</v>
      </c>
      <c r="F5" s="3">
        <v>2</v>
      </c>
      <c r="G5" s="14"/>
      <c r="H5" s="14"/>
      <c r="I5" s="14"/>
      <c r="J5" s="14"/>
      <c r="K5" s="14"/>
      <c r="L5" s="14" t="s">
        <v>176</v>
      </c>
      <c r="M5" s="34" t="s">
        <v>515</v>
      </c>
    </row>
    <row r="6" spans="1:13">
      <c r="A6" s="5">
        <v>1</v>
      </c>
      <c r="B6" s="9" t="s">
        <v>318</v>
      </c>
      <c r="C6" s="14" t="s">
        <v>399</v>
      </c>
      <c r="D6" s="3">
        <v>1</v>
      </c>
      <c r="E6" s="3" t="s">
        <v>85</v>
      </c>
      <c r="F6" s="3">
        <v>2</v>
      </c>
      <c r="G6" s="14" t="s">
        <v>405</v>
      </c>
      <c r="H6" s="14" t="s">
        <v>405</v>
      </c>
      <c r="I6" s="14">
        <v>3.5</v>
      </c>
      <c r="J6" s="14">
        <v>3.4</v>
      </c>
      <c r="K6" s="14" t="s">
        <v>525</v>
      </c>
      <c r="L6" s="14" t="s">
        <v>176</v>
      </c>
      <c r="M6" s="35"/>
    </row>
    <row r="7" spans="1:13">
      <c r="A7" s="6" t="s">
        <v>381</v>
      </c>
      <c r="B7" s="9" t="s">
        <v>386</v>
      </c>
      <c r="C7" s="14" t="s">
        <v>399</v>
      </c>
      <c r="D7" s="3">
        <v>1</v>
      </c>
      <c r="E7" s="3" t="s">
        <v>85</v>
      </c>
      <c r="F7" s="3">
        <v>2</v>
      </c>
      <c r="G7" s="14" t="s">
        <v>405</v>
      </c>
      <c r="H7" s="14" t="s">
        <v>405</v>
      </c>
      <c r="I7" s="14"/>
      <c r="J7" s="14"/>
      <c r="K7" s="14"/>
      <c r="L7" s="32"/>
      <c r="M7" s="35"/>
    </row>
    <row r="8" spans="1:13">
      <c r="A8" s="7" t="s">
        <v>332</v>
      </c>
      <c r="B8" s="9" t="s">
        <v>387</v>
      </c>
      <c r="C8" s="14" t="s">
        <v>399</v>
      </c>
      <c r="D8" s="3">
        <v>1</v>
      </c>
      <c r="E8" s="3" t="s">
        <v>85</v>
      </c>
      <c r="F8" s="3">
        <v>2</v>
      </c>
      <c r="G8" s="14" t="s">
        <v>405</v>
      </c>
      <c r="H8" s="14" t="s">
        <v>405</v>
      </c>
      <c r="I8" s="14"/>
      <c r="J8" s="14"/>
      <c r="K8" s="14"/>
      <c r="L8" s="32"/>
      <c r="M8" s="35"/>
    </row>
    <row r="9" spans="1:13">
      <c r="A9" s="7" t="s">
        <v>29</v>
      </c>
      <c r="B9" s="9" t="s">
        <v>324</v>
      </c>
      <c r="C9" s="14" t="s">
        <v>400</v>
      </c>
      <c r="D9" s="3">
        <v>1</v>
      </c>
      <c r="E9" s="3" t="s">
        <v>85</v>
      </c>
      <c r="F9" s="3">
        <v>2</v>
      </c>
      <c r="G9" s="14" t="s">
        <v>140</v>
      </c>
      <c r="H9" s="14" t="s">
        <v>406</v>
      </c>
      <c r="I9" s="14"/>
      <c r="J9" s="14"/>
      <c r="K9" s="14"/>
      <c r="L9" s="32"/>
      <c r="M9" s="35"/>
    </row>
    <row r="10" spans="1:13">
      <c r="A10" s="7" t="s">
        <v>383</v>
      </c>
      <c r="B10" s="9" t="s">
        <v>388</v>
      </c>
      <c r="C10" s="14" t="s">
        <v>400</v>
      </c>
      <c r="D10" s="16" t="s">
        <v>572</v>
      </c>
      <c r="E10" s="21"/>
      <c r="F10" s="26"/>
      <c r="G10" s="14" t="s">
        <v>140</v>
      </c>
      <c r="H10" s="14" t="s">
        <v>406</v>
      </c>
      <c r="I10" s="14"/>
      <c r="J10" s="14"/>
      <c r="K10" s="14"/>
      <c r="L10" s="32"/>
      <c r="M10" s="36"/>
    </row>
    <row r="11" spans="1:13">
      <c r="A11" s="7" t="s">
        <v>380</v>
      </c>
      <c r="B11" s="10" t="s">
        <v>329</v>
      </c>
      <c r="C11" s="14"/>
      <c r="D11" s="16"/>
      <c r="E11" s="21"/>
      <c r="F11" s="26"/>
      <c r="G11" s="14"/>
      <c r="H11" s="14"/>
      <c r="I11" s="14"/>
      <c r="J11" s="14"/>
      <c r="K11" s="14">
        <v>4.7</v>
      </c>
      <c r="L11" s="32"/>
      <c r="M11" s="36"/>
    </row>
    <row r="12" spans="1:13">
      <c r="A12" s="5">
        <v>4</v>
      </c>
      <c r="B12" s="10" t="s">
        <v>219</v>
      </c>
      <c r="C12" s="14" t="s">
        <v>404</v>
      </c>
      <c r="D12" s="3">
        <v>1</v>
      </c>
      <c r="E12" s="3" t="s">
        <v>85</v>
      </c>
      <c r="F12" s="3">
        <v>2</v>
      </c>
      <c r="G12" s="14" t="s">
        <v>382</v>
      </c>
      <c r="H12" s="14" t="s">
        <v>242</v>
      </c>
      <c r="I12" s="14"/>
      <c r="J12" s="14"/>
      <c r="K12" s="14"/>
      <c r="L12" s="32"/>
      <c r="M12" s="32"/>
    </row>
    <row r="13" spans="1:13">
      <c r="A13" s="5">
        <v>5</v>
      </c>
      <c r="B13" s="9" t="s">
        <v>389</v>
      </c>
      <c r="C13" s="14" t="s">
        <v>401</v>
      </c>
      <c r="D13" s="17" t="s">
        <v>573</v>
      </c>
      <c r="E13" s="22"/>
      <c r="F13" s="27"/>
      <c r="G13" s="14" t="s">
        <v>132</v>
      </c>
      <c r="H13" s="14" t="s">
        <v>382</v>
      </c>
      <c r="I13" s="14"/>
      <c r="J13" s="14"/>
      <c r="K13" s="14"/>
      <c r="L13" s="32"/>
      <c r="M13" s="34" t="s">
        <v>531</v>
      </c>
    </row>
    <row r="14" spans="1:13">
      <c r="A14" s="5">
        <v>6</v>
      </c>
      <c r="B14" s="9" t="s">
        <v>205</v>
      </c>
      <c r="C14" s="14" t="s">
        <v>403</v>
      </c>
      <c r="D14" s="18"/>
      <c r="E14" s="23"/>
      <c r="F14" s="28"/>
      <c r="G14" s="14" t="s">
        <v>132</v>
      </c>
      <c r="H14" s="14" t="s">
        <v>382</v>
      </c>
      <c r="I14" s="14"/>
      <c r="J14" s="14"/>
      <c r="K14" s="14"/>
      <c r="L14" s="32"/>
      <c r="M14" s="36"/>
    </row>
    <row r="15" spans="1:13">
      <c r="A15" s="5">
        <v>7</v>
      </c>
      <c r="B15" s="9" t="s">
        <v>391</v>
      </c>
      <c r="C15" s="14"/>
      <c r="D15" s="14">
        <v>2</v>
      </c>
      <c r="E15" s="14" t="s">
        <v>85</v>
      </c>
      <c r="F15" s="14">
        <v>1</v>
      </c>
      <c r="G15" s="14"/>
      <c r="H15" s="14" t="s">
        <v>273</v>
      </c>
      <c r="I15" s="14"/>
      <c r="J15" s="14"/>
      <c r="K15" s="14">
        <v>4.7</v>
      </c>
      <c r="L15" s="32" t="s">
        <v>23</v>
      </c>
      <c r="M15" s="37" t="s">
        <v>515</v>
      </c>
    </row>
    <row r="16" spans="1:13">
      <c r="A16" s="5">
        <v>8</v>
      </c>
      <c r="B16" s="11" t="s">
        <v>183</v>
      </c>
      <c r="C16" s="14"/>
      <c r="D16" s="17" t="s">
        <v>267</v>
      </c>
      <c r="E16" s="22"/>
      <c r="F16" s="27"/>
      <c r="G16" s="14"/>
      <c r="H16" s="14"/>
      <c r="I16" s="14"/>
      <c r="J16" s="14"/>
      <c r="K16" s="14"/>
      <c r="L16" s="32"/>
      <c r="M16" s="38"/>
    </row>
    <row r="17" spans="1:13">
      <c r="A17" s="5">
        <v>9</v>
      </c>
      <c r="B17" s="9" t="s">
        <v>103</v>
      </c>
      <c r="C17" s="14"/>
      <c r="D17" s="19"/>
      <c r="E17" s="24"/>
      <c r="F17" s="29"/>
      <c r="G17" s="14"/>
      <c r="H17" s="14"/>
      <c r="I17" s="14"/>
      <c r="J17" s="14"/>
      <c r="K17" s="14"/>
      <c r="L17" s="32"/>
      <c r="M17" s="39"/>
    </row>
    <row r="18" spans="1:13">
      <c r="A18" s="5">
        <v>10</v>
      </c>
      <c r="B18" s="9" t="s">
        <v>392</v>
      </c>
      <c r="C18" s="14"/>
      <c r="D18" s="19"/>
      <c r="E18" s="24"/>
      <c r="F18" s="29"/>
      <c r="G18" s="14"/>
      <c r="H18" s="14"/>
      <c r="I18" s="14"/>
      <c r="J18" s="14"/>
      <c r="K18" s="14"/>
      <c r="L18" s="32"/>
      <c r="M18" s="32"/>
    </row>
    <row r="19" spans="1:13">
      <c r="A19" s="5">
        <v>11</v>
      </c>
      <c r="B19" s="9" t="s">
        <v>393</v>
      </c>
      <c r="C19" s="14"/>
      <c r="D19" s="19"/>
      <c r="E19" s="24"/>
      <c r="F19" s="29"/>
      <c r="G19" s="14"/>
      <c r="H19" s="14"/>
      <c r="I19" s="14"/>
      <c r="J19" s="14"/>
      <c r="K19" s="14"/>
      <c r="L19" s="32"/>
      <c r="M19" s="32"/>
    </row>
    <row r="20" spans="1:13">
      <c r="A20" s="5">
        <v>12</v>
      </c>
      <c r="B20" s="9" t="s">
        <v>395</v>
      </c>
      <c r="C20" s="14"/>
      <c r="D20" s="18"/>
      <c r="E20" s="23"/>
      <c r="F20" s="28"/>
      <c r="G20" s="14"/>
      <c r="H20" s="14"/>
      <c r="I20" s="14"/>
      <c r="J20" s="14"/>
      <c r="K20" s="14"/>
      <c r="L20" s="32"/>
      <c r="M20" s="32"/>
    </row>
    <row r="21" spans="1:13">
      <c r="A21" s="5"/>
      <c r="B21" s="13" t="s">
        <v>206</v>
      </c>
      <c r="C21" s="14"/>
      <c r="D21" s="20" t="s">
        <v>499</v>
      </c>
      <c r="E21" s="25"/>
      <c r="F21" s="30"/>
      <c r="G21" s="14"/>
      <c r="H21" s="14"/>
      <c r="I21" s="14"/>
      <c r="J21" s="14"/>
      <c r="K21" s="14"/>
      <c r="L21" s="32"/>
      <c r="M21" s="32"/>
    </row>
    <row r="22" spans="1:13">
      <c r="A22" s="5"/>
      <c r="B22" s="13" t="s">
        <v>459</v>
      </c>
      <c r="C22" s="14"/>
      <c r="D22" s="14">
        <v>2</v>
      </c>
      <c r="E22" s="14" t="s">
        <v>85</v>
      </c>
      <c r="F22" s="14">
        <v>1</v>
      </c>
      <c r="G22" s="14"/>
      <c r="H22" s="14"/>
      <c r="I22" s="14"/>
      <c r="J22" s="14"/>
      <c r="K22" s="14"/>
      <c r="L22" s="32"/>
      <c r="M22" s="32"/>
    </row>
    <row r="23" spans="1:13">
      <c r="A23" s="5">
        <v>20</v>
      </c>
      <c r="B23" s="13" t="s">
        <v>569</v>
      </c>
      <c r="C23" s="14"/>
      <c r="D23" s="14">
        <v>1</v>
      </c>
      <c r="E23" s="14" t="s">
        <v>85</v>
      </c>
      <c r="F23" s="14">
        <v>2</v>
      </c>
      <c r="G23" s="14"/>
      <c r="H23" s="14"/>
      <c r="I23" s="14"/>
      <c r="J23" s="14"/>
      <c r="K23" s="14"/>
      <c r="L23" s="32"/>
      <c r="M23" s="32"/>
    </row>
    <row r="24" spans="1:13">
      <c r="A24" s="5">
        <v>15</v>
      </c>
      <c r="B24" s="12" t="s">
        <v>471</v>
      </c>
      <c r="C24" s="14"/>
      <c r="D24" s="14">
        <v>1</v>
      </c>
      <c r="E24" s="14"/>
      <c r="F24" s="14"/>
      <c r="G24" s="31" t="s">
        <v>585</v>
      </c>
      <c r="H24" s="14" t="s">
        <v>578</v>
      </c>
      <c r="I24" s="14"/>
      <c r="J24" s="14"/>
      <c r="K24" s="14"/>
      <c r="L24" s="32"/>
      <c r="M24" s="32"/>
    </row>
    <row r="25" spans="1:13">
      <c r="A25" s="5">
        <v>13</v>
      </c>
      <c r="B25" s="9" t="s">
        <v>398</v>
      </c>
      <c r="C25" s="14" t="s">
        <v>313</v>
      </c>
      <c r="D25" s="14">
        <v>1</v>
      </c>
      <c r="E25" s="14" t="s">
        <v>85</v>
      </c>
      <c r="F25" s="14">
        <v>2</v>
      </c>
      <c r="G25" s="14" t="s">
        <v>52</v>
      </c>
      <c r="H25" s="14" t="s">
        <v>409</v>
      </c>
      <c r="I25" s="14"/>
      <c r="J25" s="14"/>
      <c r="K25" s="14"/>
      <c r="L25" s="32"/>
      <c r="M25" s="32"/>
    </row>
    <row r="26" spans="1:13">
      <c r="A26" s="5"/>
      <c r="B26" s="10" t="s">
        <v>80</v>
      </c>
      <c r="C26" s="14" t="s">
        <v>538</v>
      </c>
      <c r="D26" s="14">
        <v>1</v>
      </c>
      <c r="E26" s="14" t="s">
        <v>85</v>
      </c>
      <c r="F26" s="14">
        <v>2</v>
      </c>
      <c r="G26" s="14"/>
      <c r="H26" s="14"/>
      <c r="I26" s="14"/>
      <c r="J26" s="14"/>
      <c r="K26" s="14"/>
      <c r="L26" s="32"/>
      <c r="M26" s="32"/>
    </row>
    <row r="27" spans="1:13">
      <c r="A27" s="5">
        <v>14</v>
      </c>
      <c r="B27" s="9" t="s">
        <v>396</v>
      </c>
      <c r="C27" s="14" t="s">
        <v>353</v>
      </c>
      <c r="D27" s="14">
        <v>1</v>
      </c>
      <c r="E27" s="14" t="s">
        <v>85</v>
      </c>
      <c r="F27" s="14" t="s">
        <v>85</v>
      </c>
      <c r="G27" s="14" t="s">
        <v>286</v>
      </c>
      <c r="H27" s="14" t="s">
        <v>410</v>
      </c>
      <c r="I27" s="14"/>
      <c r="J27" s="14"/>
      <c r="K27" s="14"/>
      <c r="L27" s="32"/>
      <c r="M27" s="32"/>
    </row>
    <row r="28" spans="1:13">
      <c r="B28" s="1" t="s">
        <v>439</v>
      </c>
    </row>
    <row r="29" spans="1:13">
      <c r="B29" s="1" t="s">
        <v>359</v>
      </c>
    </row>
    <row r="30" spans="1:13">
      <c r="B30" s="1" t="s">
        <v>308</v>
      </c>
    </row>
  </sheetData>
  <mergeCells count="13">
    <mergeCell ref="D2:F2"/>
    <mergeCell ref="G2:H2"/>
    <mergeCell ref="I2:J2"/>
    <mergeCell ref="D10:F10"/>
    <mergeCell ref="D21:F21"/>
    <mergeCell ref="A2:A3"/>
    <mergeCell ref="B2:B3"/>
    <mergeCell ref="C2:C3"/>
    <mergeCell ref="M5:M10"/>
    <mergeCell ref="D13:F14"/>
    <mergeCell ref="M13:M14"/>
    <mergeCell ref="M15:M17"/>
    <mergeCell ref="D16:F20"/>
  </mergeCells>
  <phoneticPr fontId="8"/>
  <hyperlinks>
    <hyperlink ref="B6" location="'1'!A1"/>
    <hyperlink ref="B7" location="'2-1'!A1"/>
    <hyperlink ref="B8" location="'2-2'!A1"/>
    <hyperlink ref="B9" location="'3-1'!A1"/>
    <hyperlink ref="B10" location="'3-2'!A1"/>
    <hyperlink ref="B13" location="'5'!A1"/>
    <hyperlink ref="B14" location="'6'!A1"/>
    <hyperlink ref="B15" location="'7'!A1"/>
    <hyperlink ref="B16" location="'8'!A1"/>
    <hyperlink ref="B17" location="'9'!A1"/>
    <hyperlink ref="B18" location="'10'!A1"/>
    <hyperlink ref="B19" location="'11'!A1"/>
    <hyperlink ref="B20" location="'12'!A1"/>
    <hyperlink ref="B25" location="'13'!A1"/>
    <hyperlink ref="B27" location="'14'!A1"/>
    <hyperlink ref="B5" location="'0'!A1"/>
    <hyperlink ref="B12" location="'4'!A1"/>
    <hyperlink ref="B22" location="打合!A1"/>
    <hyperlink ref="L3" r:id="rId1"/>
    <hyperlink ref="B4" location="重要事項説明書!A1"/>
    <hyperlink ref="M5" location="複合チェックシート!A1"/>
    <hyperlink ref="M15" location="工事監理委託業務履行報告書!A1"/>
    <hyperlink ref="M13:M14" r:id="rId2"/>
    <hyperlink ref="B26" location="'13 (2)'!A1"/>
    <hyperlink ref="B23" location="'20'!A1"/>
    <hyperlink ref="B21" location="整理表!A1"/>
    <hyperlink ref="B11" location="'3-3(監督員)'!A1"/>
    <hyperlink ref="B24" location="'15'!A1"/>
  </hyperlinks>
  <pageMargins left="0.7" right="0.7" top="0.75" bottom="0.75" header="0.3" footer="0.3"/>
  <pageSetup paperSize="9" fitToWidth="1" fitToHeight="1" orientation="landscape" usePrinterDefaults="1" r:id="rId3"/>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R31"/>
  <sheetViews>
    <sheetView workbookViewId="0">
      <selection activeCell="G9" sqref="G9:K9"/>
    </sheetView>
  </sheetViews>
  <sheetFormatPr defaultRowHeight="12.75"/>
  <cols>
    <col min="1" max="1" width="4.875" style="115" customWidth="1"/>
    <col min="2" max="8" width="9" style="115" customWidth="1"/>
    <col min="9" max="10" width="4.875" style="115" customWidth="1"/>
    <col min="11" max="16384" width="9" style="115" customWidth="1"/>
  </cols>
  <sheetData>
    <row r="1" spans="1:44" ht="13.5" customHeight="1">
      <c r="A1" s="88"/>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row>
    <row r="2" spans="1:44" ht="13.5" customHeight="1">
      <c r="A2" s="88"/>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row>
    <row r="3" spans="1:44" ht="17.25">
      <c r="A3" s="89" t="s">
        <v>339</v>
      </c>
      <c r="B3" s="92"/>
      <c r="C3" s="92"/>
      <c r="D3" s="92"/>
      <c r="E3" s="92"/>
      <c r="F3" s="92"/>
      <c r="G3" s="92"/>
      <c r="H3" s="92"/>
      <c r="I3" s="92"/>
      <c r="J3" s="92"/>
      <c r="K3" s="92"/>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row>
    <row r="4" spans="1:44" ht="13.5" customHeight="1">
      <c r="A4" s="88"/>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row>
    <row r="5" spans="1:44" ht="30" customHeight="1">
      <c r="A5" s="100" t="s">
        <v>316</v>
      </c>
      <c r="B5" s="100"/>
      <c r="C5" s="180" t="s">
        <v>323</v>
      </c>
      <c r="D5" s="181"/>
      <c r="E5" s="181"/>
      <c r="F5" s="181"/>
      <c r="G5" s="181"/>
      <c r="H5" s="181"/>
      <c r="I5" s="181"/>
      <c r="J5" s="181"/>
      <c r="K5" s="190"/>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row>
    <row r="6" spans="1:44" ht="30" customHeight="1">
      <c r="A6" s="100" t="s">
        <v>314</v>
      </c>
      <c r="B6" s="100"/>
      <c r="C6" s="97" t="str">
        <f>データ!B17</f>
        <v>◎◎　◎◎</v>
      </c>
      <c r="D6" s="97"/>
      <c r="E6" s="97"/>
      <c r="F6" s="100" t="s">
        <v>311</v>
      </c>
      <c r="G6" s="184" t="s">
        <v>204</v>
      </c>
      <c r="H6" s="186"/>
      <c r="I6" s="186"/>
      <c r="J6" s="186" t="s">
        <v>322</v>
      </c>
      <c r="K6" s="188"/>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row>
    <row r="7" spans="1:44" ht="30" customHeight="1">
      <c r="A7" s="100" t="s">
        <v>310</v>
      </c>
      <c r="B7" s="100"/>
      <c r="C7" s="171"/>
      <c r="D7" s="171"/>
      <c r="E7" s="171"/>
      <c r="F7" s="171"/>
      <c r="G7" s="171"/>
      <c r="H7" s="171"/>
      <c r="I7" s="171"/>
      <c r="J7" s="171"/>
      <c r="K7" s="171"/>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row>
    <row r="8" spans="1:44" ht="30" customHeight="1">
      <c r="A8" s="171" t="s">
        <v>290</v>
      </c>
      <c r="B8" s="171"/>
      <c r="C8" s="171"/>
      <c r="D8" s="171"/>
      <c r="E8" s="171"/>
      <c r="F8" s="171"/>
      <c r="G8" s="171" t="s">
        <v>309</v>
      </c>
      <c r="H8" s="171"/>
      <c r="I8" s="171"/>
      <c r="J8" s="171"/>
      <c r="K8" s="171"/>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row>
    <row r="9" spans="1:44" ht="30" customHeight="1">
      <c r="A9" s="100">
        <v>1</v>
      </c>
      <c r="B9" s="171"/>
      <c r="C9" s="171"/>
      <c r="D9" s="171"/>
      <c r="E9" s="171"/>
      <c r="F9" s="171"/>
      <c r="G9" s="171"/>
      <c r="H9" s="171"/>
      <c r="I9" s="171"/>
      <c r="J9" s="171"/>
      <c r="K9" s="171"/>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row>
    <row r="10" spans="1:44" ht="30" customHeight="1">
      <c r="A10" s="100">
        <v>2</v>
      </c>
      <c r="B10" s="171"/>
      <c r="C10" s="171"/>
      <c r="D10" s="171"/>
      <c r="E10" s="171"/>
      <c r="F10" s="171"/>
      <c r="G10" s="171"/>
      <c r="H10" s="171"/>
      <c r="I10" s="171"/>
      <c r="J10" s="171"/>
      <c r="K10" s="171"/>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row>
    <row r="11" spans="1:44" ht="30" customHeight="1">
      <c r="A11" s="100">
        <v>3</v>
      </c>
      <c r="B11" s="171"/>
      <c r="C11" s="171"/>
      <c r="D11" s="171"/>
      <c r="E11" s="171"/>
      <c r="F11" s="171"/>
      <c r="G11" s="171"/>
      <c r="H11" s="171"/>
      <c r="I11" s="171"/>
      <c r="J11" s="171"/>
      <c r="K11" s="171"/>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row>
    <row r="12" spans="1:44" ht="30" customHeight="1">
      <c r="A12" s="100">
        <v>4</v>
      </c>
      <c r="B12" s="171"/>
      <c r="C12" s="171"/>
      <c r="D12" s="171"/>
      <c r="E12" s="171"/>
      <c r="F12" s="171"/>
      <c r="G12" s="171"/>
      <c r="H12" s="171"/>
      <c r="I12" s="171"/>
      <c r="J12" s="171"/>
      <c r="K12" s="171"/>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row>
    <row r="13" spans="1:44" ht="30" customHeight="1">
      <c r="A13" s="100">
        <v>5</v>
      </c>
      <c r="B13" s="171"/>
      <c r="C13" s="171"/>
      <c r="D13" s="171"/>
      <c r="E13" s="171"/>
      <c r="F13" s="171"/>
      <c r="G13" s="171"/>
      <c r="H13" s="171"/>
      <c r="I13" s="171"/>
      <c r="J13" s="171"/>
      <c r="K13" s="171"/>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row>
    <row r="14" spans="1:44" ht="30" customHeight="1">
      <c r="A14" s="100" t="s">
        <v>144</v>
      </c>
      <c r="B14" s="100"/>
      <c r="C14" s="100" t="s">
        <v>82</v>
      </c>
      <c r="D14" s="100"/>
      <c r="E14" s="100"/>
      <c r="F14" s="100"/>
      <c r="G14" s="184" t="s">
        <v>307</v>
      </c>
      <c r="H14" s="186"/>
      <c r="I14" s="188"/>
      <c r="J14" s="184" t="s">
        <v>304</v>
      </c>
      <c r="K14" s="188"/>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row>
    <row r="15" spans="1:44" ht="30" customHeight="1">
      <c r="A15" s="100"/>
      <c r="B15" s="100"/>
      <c r="C15" s="100"/>
      <c r="D15" s="100"/>
      <c r="E15" s="100"/>
      <c r="F15" s="100"/>
      <c r="G15" s="184"/>
      <c r="H15" s="186"/>
      <c r="I15" s="188"/>
      <c r="J15" s="184"/>
      <c r="K15" s="188"/>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row>
    <row r="16" spans="1:44" ht="30" customHeight="1">
      <c r="A16" s="100"/>
      <c r="B16" s="100"/>
      <c r="C16" s="100"/>
      <c r="D16" s="100"/>
      <c r="E16" s="100"/>
      <c r="F16" s="100"/>
      <c r="G16" s="184"/>
      <c r="H16" s="186"/>
      <c r="I16" s="188"/>
      <c r="J16" s="184"/>
      <c r="K16" s="188"/>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row>
    <row r="17" spans="1:44" ht="30" customHeight="1">
      <c r="A17" s="100"/>
      <c r="B17" s="100"/>
      <c r="C17" s="100"/>
      <c r="D17" s="100"/>
      <c r="E17" s="100"/>
      <c r="F17" s="100"/>
      <c r="G17" s="184"/>
      <c r="H17" s="186"/>
      <c r="I17" s="188"/>
      <c r="J17" s="184"/>
      <c r="K17" s="188"/>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row>
    <row r="18" spans="1:44" ht="30" customHeight="1">
      <c r="A18" s="100"/>
      <c r="B18" s="100"/>
      <c r="C18" s="100"/>
      <c r="D18" s="100"/>
      <c r="E18" s="100"/>
      <c r="F18" s="100"/>
      <c r="G18" s="184"/>
      <c r="H18" s="186"/>
      <c r="I18" s="188"/>
      <c r="J18" s="184"/>
      <c r="K18" s="188"/>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row>
    <row r="19" spans="1:44" ht="30" customHeight="1">
      <c r="A19" s="100"/>
      <c r="B19" s="100"/>
      <c r="C19" s="100"/>
      <c r="D19" s="100"/>
      <c r="E19" s="100"/>
      <c r="F19" s="100"/>
      <c r="G19" s="184"/>
      <c r="H19" s="186"/>
      <c r="I19" s="188"/>
      <c r="J19" s="184"/>
      <c r="K19" s="188"/>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row>
    <row r="20" spans="1:44" ht="30" customHeight="1">
      <c r="A20" s="100"/>
      <c r="B20" s="100"/>
      <c r="C20" s="100"/>
      <c r="D20" s="100"/>
      <c r="E20" s="100"/>
      <c r="F20" s="100"/>
      <c r="G20" s="184"/>
      <c r="H20" s="186"/>
      <c r="I20" s="188"/>
      <c r="J20" s="184"/>
      <c r="K20" s="188"/>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row>
    <row r="21" spans="1:44" ht="30" customHeight="1">
      <c r="A21" s="100"/>
      <c r="B21" s="100"/>
      <c r="C21" s="100"/>
      <c r="D21" s="100"/>
      <c r="E21" s="100"/>
      <c r="F21" s="100"/>
      <c r="G21" s="184"/>
      <c r="H21" s="186"/>
      <c r="I21" s="188"/>
      <c r="J21" s="184"/>
      <c r="K21" s="188"/>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row>
    <row r="22" spans="1:44" ht="30" customHeight="1">
      <c r="A22" s="100"/>
      <c r="B22" s="100"/>
      <c r="C22" s="100"/>
      <c r="D22" s="100"/>
      <c r="E22" s="100"/>
      <c r="F22" s="100"/>
      <c r="G22" s="184"/>
      <c r="H22" s="186"/>
      <c r="I22" s="188"/>
      <c r="J22" s="184"/>
      <c r="K22" s="188"/>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row>
    <row r="23" spans="1:44" ht="13.5" customHeight="1">
      <c r="A23" s="172"/>
      <c r="B23" s="176"/>
      <c r="C23" s="176"/>
      <c r="D23" s="176"/>
      <c r="E23" s="176"/>
      <c r="F23" s="176"/>
      <c r="G23" s="176"/>
      <c r="H23" s="187"/>
      <c r="I23" s="124"/>
      <c r="J23" s="124"/>
      <c r="K23" s="191"/>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row>
    <row r="24" spans="1:44" ht="13.5" customHeight="1">
      <c r="A24" s="173"/>
      <c r="B24" s="177">
        <f ca="1">TODAY()</f>
        <v>45883</v>
      </c>
      <c r="C24" s="177"/>
      <c r="D24" s="178"/>
      <c r="E24" s="178"/>
      <c r="F24" s="178"/>
      <c r="G24" s="178"/>
      <c r="H24" s="182"/>
      <c r="I24" s="189"/>
      <c r="J24" s="189"/>
      <c r="K24" s="192"/>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row>
    <row r="25" spans="1:44" ht="13.5" customHeight="1">
      <c r="A25" s="174"/>
      <c r="B25" s="178"/>
      <c r="C25" s="178"/>
      <c r="D25" s="178"/>
      <c r="E25" s="178"/>
      <c r="F25" s="178"/>
      <c r="G25" s="178"/>
      <c r="H25" s="182"/>
      <c r="I25" s="189"/>
      <c r="J25" s="189"/>
      <c r="K25" s="192"/>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row>
    <row r="26" spans="1:44" ht="13.5" customHeight="1">
      <c r="A26" s="173"/>
      <c r="B26" s="178" t="s">
        <v>320</v>
      </c>
      <c r="C26" s="178"/>
      <c r="D26" s="178"/>
      <c r="E26" s="178"/>
      <c r="F26" s="178"/>
      <c r="G26" s="178"/>
      <c r="H26" s="182"/>
      <c r="I26" s="189"/>
      <c r="J26" s="189"/>
      <c r="K26" s="192"/>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row>
    <row r="27" spans="1:44" ht="13.5" customHeight="1">
      <c r="A27" s="174"/>
      <c r="B27" s="178"/>
      <c r="C27" s="178"/>
      <c r="D27" s="178"/>
      <c r="E27" s="178"/>
      <c r="F27" s="178"/>
      <c r="G27" s="178"/>
      <c r="H27" s="182"/>
      <c r="I27" s="189"/>
      <c r="J27" s="189"/>
      <c r="K27" s="192"/>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row>
    <row r="28" spans="1:44" ht="13.5" customHeight="1">
      <c r="A28" s="174"/>
      <c r="B28" s="178"/>
      <c r="C28" s="178"/>
      <c r="D28" s="182"/>
      <c r="E28" s="183" t="s">
        <v>211</v>
      </c>
      <c r="F28" s="183"/>
      <c r="G28" s="185" t="str">
        <f>データ!B17&amp;"　　　㊞"</f>
        <v>◎◎　◎◎　　　㊞</v>
      </c>
      <c r="H28" s="185"/>
      <c r="I28" s="185"/>
      <c r="J28" s="183"/>
      <c r="K28" s="192"/>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row>
    <row r="29" spans="1:44" ht="13.5" customHeight="1">
      <c r="A29" s="175"/>
      <c r="B29" s="179"/>
      <c r="C29" s="179"/>
      <c r="D29" s="179"/>
      <c r="E29" s="179"/>
      <c r="F29" s="179"/>
      <c r="G29" s="179"/>
      <c r="H29" s="179"/>
      <c r="I29" s="179"/>
      <c r="J29" s="179"/>
      <c r="K29" s="170"/>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row>
    <row r="30" spans="1:44" ht="13.5" customHeight="1">
      <c r="A30" s="87" t="s">
        <v>303</v>
      </c>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row>
    <row r="31" spans="1:44" ht="13.5" customHeight="1">
      <c r="A31" s="87" t="s">
        <v>300</v>
      </c>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row>
  </sheetData>
  <mergeCells count="59">
    <mergeCell ref="A5:B5"/>
    <mergeCell ref="C5:K5"/>
    <mergeCell ref="A6:B6"/>
    <mergeCell ref="C6:E6"/>
    <mergeCell ref="G6:I6"/>
    <mergeCell ref="J6:K6"/>
    <mergeCell ref="A7:B7"/>
    <mergeCell ref="C7:K7"/>
    <mergeCell ref="A8:F8"/>
    <mergeCell ref="G8:K8"/>
    <mergeCell ref="B9:F9"/>
    <mergeCell ref="G9:K9"/>
    <mergeCell ref="B10:F10"/>
    <mergeCell ref="G10:K10"/>
    <mergeCell ref="B11:F11"/>
    <mergeCell ref="G11:K11"/>
    <mergeCell ref="B12:F12"/>
    <mergeCell ref="G12:K12"/>
    <mergeCell ref="B13:F13"/>
    <mergeCell ref="G13:K13"/>
    <mergeCell ref="A14:B14"/>
    <mergeCell ref="C14:F14"/>
    <mergeCell ref="G14:I14"/>
    <mergeCell ref="J14:K14"/>
    <mergeCell ref="A15:B15"/>
    <mergeCell ref="C15:F15"/>
    <mergeCell ref="G15:I15"/>
    <mergeCell ref="J15:K15"/>
    <mergeCell ref="A16:B16"/>
    <mergeCell ref="C16:F16"/>
    <mergeCell ref="G16:I16"/>
    <mergeCell ref="J16:K16"/>
    <mergeCell ref="A17:B17"/>
    <mergeCell ref="C17:F17"/>
    <mergeCell ref="G17:I17"/>
    <mergeCell ref="J17:K17"/>
    <mergeCell ref="A18:B18"/>
    <mergeCell ref="C18:F18"/>
    <mergeCell ref="G18:I18"/>
    <mergeCell ref="J18:K18"/>
    <mergeCell ref="A19:B19"/>
    <mergeCell ref="C19:F19"/>
    <mergeCell ref="G19:I19"/>
    <mergeCell ref="J19:K19"/>
    <mergeCell ref="A20:B20"/>
    <mergeCell ref="C20:F20"/>
    <mergeCell ref="G20:I20"/>
    <mergeCell ref="J20:K20"/>
    <mergeCell ref="A21:B21"/>
    <mergeCell ref="C21:F21"/>
    <mergeCell ref="G21:I21"/>
    <mergeCell ref="J21:K21"/>
    <mergeCell ref="A22:B22"/>
    <mergeCell ref="C22:F22"/>
    <mergeCell ref="G22:I22"/>
    <mergeCell ref="J22:K22"/>
    <mergeCell ref="B24:C24"/>
    <mergeCell ref="E28:F28"/>
    <mergeCell ref="G28:I28"/>
  </mergeCells>
  <phoneticPr fontId="8"/>
  <pageMargins left="0.75" right="0.75" top="1" bottom="1" header="0.5" footer="0.5"/>
  <pageSetup paperSize="9"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dimension ref="A4:AQ46"/>
  <sheetViews>
    <sheetView view="pageBreakPreview" topLeftCell="A37" zoomScale="145" zoomScaleSheetLayoutView="145" workbookViewId="0">
      <selection activeCell="D49" sqref="D49"/>
    </sheetView>
  </sheetViews>
  <sheetFormatPr defaultRowHeight="13.5" customHeight="1"/>
  <cols>
    <col min="1" max="8" width="9" style="115" customWidth="1"/>
    <col min="9" max="9" width="14.125" style="115" bestFit="1" customWidth="1"/>
    <col min="10" max="10" width="7.125" style="115" customWidth="1"/>
    <col min="11" max="16384" width="9" style="115" customWidth="1"/>
  </cols>
  <sheetData>
    <row r="4" spans="1:43" ht="13.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row>
    <row r="5" spans="1:43" ht="13.5" customHeight="1">
      <c r="A5" s="88"/>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row>
    <row r="6" spans="1:43" ht="17.25">
      <c r="A6" s="89" t="s">
        <v>329</v>
      </c>
      <c r="B6" s="92"/>
      <c r="C6" s="92"/>
      <c r="D6" s="92"/>
      <c r="E6" s="92"/>
      <c r="F6" s="92"/>
      <c r="G6" s="92"/>
      <c r="H6" s="92"/>
      <c r="I6" s="92"/>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row>
    <row r="7" spans="1:43" ht="13.5" customHeight="1">
      <c r="A7" s="88"/>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row>
    <row r="8" spans="1:43" ht="13.5" customHeight="1">
      <c r="A8" s="88"/>
      <c r="B8" s="87"/>
      <c r="C8" s="87"/>
      <c r="D8" s="87"/>
      <c r="E8" s="87"/>
      <c r="F8" s="87"/>
      <c r="G8" s="87"/>
      <c r="H8" s="87"/>
      <c r="I8" s="87"/>
      <c r="J8" s="87"/>
      <c r="K8" s="87"/>
      <c r="L8" s="87" t="s">
        <v>199</v>
      </c>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row>
    <row r="9" spans="1:43" ht="13.5" customHeight="1">
      <c r="B9" s="87"/>
      <c r="C9" s="87"/>
      <c r="D9" s="87"/>
      <c r="E9" s="87"/>
      <c r="F9" s="87"/>
      <c r="G9" s="87"/>
      <c r="H9" s="87"/>
      <c r="I9" s="105">
        <f ca="1">TODAY()</f>
        <v>45883</v>
      </c>
      <c r="J9" s="87"/>
      <c r="K9" s="87"/>
      <c r="L9" s="87" t="s">
        <v>534</v>
      </c>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row>
    <row r="10" spans="1:43" ht="13.5" customHeight="1">
      <c r="B10" s="87"/>
      <c r="C10" s="87"/>
      <c r="D10" s="87"/>
      <c r="E10" s="87"/>
      <c r="F10" s="87"/>
      <c r="G10" s="87"/>
      <c r="H10" s="87"/>
      <c r="I10" s="105"/>
      <c r="J10" s="87"/>
      <c r="K10" s="87"/>
      <c r="L10" s="87" t="s">
        <v>305</v>
      </c>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row>
    <row r="11" spans="1:43" ht="13.5" customHeight="1">
      <c r="A11" s="88"/>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row>
    <row r="12" spans="1:43" ht="13.5" customHeight="1">
      <c r="A12" s="90" t="str">
        <f>データ!C9&amp;"　様"</f>
        <v>倉吉市長　広田 一恭　様</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row>
    <row r="13" spans="1:43" ht="13.5" customHeight="1">
      <c r="A13" s="88"/>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row>
    <row r="14" spans="1:43" ht="13.5" customHeight="1">
      <c r="A14" s="88"/>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row>
    <row r="15" spans="1:43" ht="13.5" customHeight="1">
      <c r="A15" s="87"/>
      <c r="B15" s="87"/>
      <c r="C15" s="87"/>
      <c r="D15" s="96" t="s">
        <v>238</v>
      </c>
      <c r="E15" s="96"/>
      <c r="F15" s="96"/>
      <c r="G15" s="90" t="str">
        <f>データ!C10</f>
        <v>○○○○</v>
      </c>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row>
    <row r="16" spans="1:43" ht="13.5" customHeight="1">
      <c r="A16" s="87"/>
      <c r="B16" s="87"/>
      <c r="C16" s="87"/>
      <c r="D16" s="87"/>
      <c r="E16" s="96" t="s">
        <v>240</v>
      </c>
      <c r="F16" s="96"/>
      <c r="G16" s="90" t="str">
        <f>データ!C11</f>
        <v>○○</v>
      </c>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row>
    <row r="17" spans="1:43" ht="13.5" customHeight="1">
      <c r="A17" s="87"/>
      <c r="B17" s="87"/>
      <c r="C17" s="87"/>
      <c r="D17" s="87"/>
      <c r="E17" s="96" t="s">
        <v>241</v>
      </c>
      <c r="F17" s="96"/>
      <c r="G17" s="90" t="str">
        <f>データ!C12</f>
        <v>○○　○○</v>
      </c>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row>
    <row r="18" spans="1:43" ht="13.5" customHeight="1">
      <c r="A18" s="88"/>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row>
    <row r="19" spans="1:43" ht="13.5" customHeight="1">
      <c r="A19" s="88"/>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row>
    <row r="20" spans="1:43" ht="13.5" customHeight="1">
      <c r="A20" s="193" t="s">
        <v>574</v>
      </c>
      <c r="B20" s="193"/>
      <c r="C20" s="193"/>
      <c r="D20" s="193"/>
      <c r="E20" s="193"/>
      <c r="F20" s="193"/>
      <c r="G20" s="193"/>
      <c r="H20" s="193"/>
      <c r="I20" s="193"/>
      <c r="J20" s="193"/>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row>
    <row r="21" spans="1:43" ht="13.5" customHeight="1">
      <c r="A21" s="88" t="s">
        <v>2</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row>
    <row r="22" spans="1:43" ht="13.5" customHeight="1">
      <c r="A22" s="88"/>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row>
    <row r="23" spans="1:43" ht="13.5" customHeight="1">
      <c r="A23" s="88"/>
      <c r="B23" s="87"/>
      <c r="C23" s="87"/>
      <c r="D23" s="87"/>
      <c r="E23" s="111" t="s">
        <v>510</v>
      </c>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row>
    <row r="24" spans="1:43" ht="13.5" customHeight="1">
      <c r="A24" s="88"/>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row>
    <row r="25" spans="1:43" ht="13.5" customHeight="1">
      <c r="A25" s="87" t="s">
        <v>146</v>
      </c>
      <c r="B25" s="87"/>
      <c r="C25" s="109" t="str">
        <f>データ!C2</f>
        <v>○○工事</v>
      </c>
      <c r="D25" s="109"/>
      <c r="E25" s="109"/>
      <c r="F25" s="109"/>
      <c r="G25" s="109"/>
      <c r="H25" s="109"/>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row>
    <row r="26" spans="1:43" ht="13.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row>
    <row r="27" spans="1:43" ht="13.5" customHeight="1">
      <c r="A27" s="87" t="s">
        <v>247</v>
      </c>
      <c r="B27" s="87"/>
      <c r="C27" s="109">
        <f>データ!C3</f>
        <v>0</v>
      </c>
      <c r="D27" s="109"/>
      <c r="E27" s="109"/>
      <c r="F27" s="109"/>
      <c r="G27" s="109"/>
      <c r="H27" s="109"/>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row>
    <row r="28" spans="1:43" ht="13.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row>
    <row r="29" spans="1:43" ht="27" customHeight="1">
      <c r="A29" s="87" t="s">
        <v>293</v>
      </c>
      <c r="B29" s="87"/>
      <c r="C29" s="110">
        <f>データ!C4</f>
        <v>0</v>
      </c>
      <c r="D29" s="110"/>
      <c r="E29" s="111" t="s">
        <v>153</v>
      </c>
      <c r="F29" s="110">
        <f>データ!C5</f>
        <v>0</v>
      </c>
      <c r="G29" s="110"/>
      <c r="H29" s="87" t="s">
        <v>330</v>
      </c>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row>
    <row r="30" spans="1:43" ht="24" customHeight="1">
      <c r="A30" s="88"/>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row>
    <row r="31" spans="1:43" ht="24" customHeight="1">
      <c r="A31" s="87" t="s">
        <v>289</v>
      </c>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row>
    <row r="32" spans="1:43" ht="24" customHeight="1">
      <c r="A32" s="160" t="s">
        <v>202</v>
      </c>
      <c r="B32" s="162"/>
      <c r="C32" s="164"/>
      <c r="D32" s="162" t="s">
        <v>294</v>
      </c>
      <c r="E32" s="162"/>
      <c r="F32" s="162"/>
      <c r="G32" s="162"/>
      <c r="H32" s="162"/>
      <c r="I32" s="164"/>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row>
    <row r="33" spans="1:43" ht="24" customHeight="1">
      <c r="A33" s="160" t="s">
        <v>226</v>
      </c>
      <c r="B33" s="162"/>
      <c r="C33" s="164"/>
      <c r="D33" s="166" t="str">
        <f>データ!B17</f>
        <v>◎◎　◎◎</v>
      </c>
      <c r="E33" s="166"/>
      <c r="F33" s="166"/>
      <c r="G33" s="166"/>
      <c r="H33" s="166"/>
      <c r="I33" s="169" t="s">
        <v>281</v>
      </c>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row>
    <row r="34" spans="1:43" ht="24" customHeight="1">
      <c r="A34" s="161" t="s">
        <v>278</v>
      </c>
      <c r="B34" s="163"/>
      <c r="C34" s="165"/>
      <c r="D34" s="167" t="s">
        <v>277</v>
      </c>
      <c r="E34" s="167"/>
      <c r="F34" s="167"/>
      <c r="G34" s="167"/>
      <c r="H34" s="167"/>
      <c r="I34" s="170"/>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row>
    <row r="35" spans="1:43" ht="24" customHeight="1">
      <c r="A35" s="160" t="str">
        <v>追加する監督職員　建築</v>
      </c>
      <c r="B35" s="162"/>
      <c r="C35" s="164"/>
      <c r="D35" s="166" t="str">
        <f>データ!B18</f>
        <v>○○　○○</v>
      </c>
      <c r="E35" s="166"/>
      <c r="F35" s="166"/>
      <c r="G35" s="166"/>
      <c r="H35" s="166"/>
      <c r="I35" s="169" t="s">
        <v>281</v>
      </c>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row>
    <row r="36" spans="1:43" ht="24" customHeight="1">
      <c r="A36" s="161" t="s">
        <v>278</v>
      </c>
      <c r="B36" s="163"/>
      <c r="C36" s="165"/>
      <c r="D36" s="167" t="s">
        <v>277</v>
      </c>
      <c r="E36" s="167"/>
      <c r="F36" s="167"/>
      <c r="G36" s="167"/>
      <c r="H36" s="167"/>
      <c r="I36" s="170"/>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row>
    <row r="37" spans="1:43" ht="24" customHeight="1">
      <c r="A37" s="160" t="str">
        <v>追加する監督職員　構造</v>
      </c>
      <c r="B37" s="162"/>
      <c r="C37" s="164"/>
      <c r="D37" s="166" t="str">
        <f>データ!D20</f>
        <v>◇◇　◇◇</v>
      </c>
      <c r="E37" s="166"/>
      <c r="F37" s="166"/>
      <c r="G37" s="166"/>
      <c r="H37" s="166"/>
      <c r="I37" s="169" t="s">
        <v>281</v>
      </c>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row>
    <row r="38" spans="1:43" ht="24" customHeight="1">
      <c r="A38" s="161" t="s">
        <v>278</v>
      </c>
      <c r="B38" s="163"/>
      <c r="C38" s="165"/>
      <c r="D38" s="167" t="s">
        <v>277</v>
      </c>
      <c r="E38" s="167"/>
      <c r="F38" s="167"/>
      <c r="G38" s="167"/>
      <c r="H38" s="167"/>
      <c r="I38" s="170"/>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row>
    <row r="39" spans="1:43" ht="24" customHeight="1">
      <c r="A39" s="160" t="str">
        <v>追加する監督職員　積算</v>
      </c>
      <c r="B39" s="162"/>
      <c r="C39" s="164"/>
      <c r="D39" s="166" t="str">
        <f>データ!E20</f>
        <v>◆◆　◆◆</v>
      </c>
      <c r="E39" s="166"/>
      <c r="F39" s="166"/>
      <c r="G39" s="166"/>
      <c r="H39" s="166"/>
      <c r="I39" s="169" t="s">
        <v>281</v>
      </c>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row>
    <row r="40" spans="1:43" ht="24" customHeight="1">
      <c r="A40" s="161" t="s">
        <v>278</v>
      </c>
      <c r="B40" s="163"/>
      <c r="C40" s="165"/>
      <c r="D40" s="167" t="s">
        <v>277</v>
      </c>
      <c r="E40" s="167"/>
      <c r="F40" s="167"/>
      <c r="G40" s="167"/>
      <c r="H40" s="167"/>
      <c r="I40" s="170"/>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row>
    <row r="41" spans="1:43" ht="24" customHeight="1">
      <c r="A41" s="160" t="str">
        <v>追加する監督職員　電気</v>
      </c>
      <c r="B41" s="162"/>
      <c r="C41" s="164"/>
      <c r="D41" s="166" t="str">
        <f>データ!D18</f>
        <v>△△　△△</v>
      </c>
      <c r="E41" s="166"/>
      <c r="F41" s="166"/>
      <c r="G41" s="166"/>
      <c r="H41" s="166"/>
      <c r="I41" s="169" t="s">
        <v>281</v>
      </c>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row>
    <row r="42" spans="1:43" ht="24" customHeight="1">
      <c r="A42" s="161" t="s">
        <v>278</v>
      </c>
      <c r="B42" s="163"/>
      <c r="C42" s="165"/>
      <c r="D42" s="167" t="s">
        <v>277</v>
      </c>
      <c r="E42" s="167"/>
      <c r="F42" s="167"/>
      <c r="G42" s="167"/>
      <c r="H42" s="167"/>
      <c r="I42" s="170"/>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row>
    <row r="43" spans="1:43" ht="24" customHeight="1">
      <c r="A43" s="160" t="str">
        <v>追加する監督職員　機械</v>
      </c>
      <c r="B43" s="162"/>
      <c r="C43" s="164"/>
      <c r="D43" s="166" t="str">
        <f>データ!E18</f>
        <v>□□　□□</v>
      </c>
      <c r="E43" s="166"/>
      <c r="F43" s="166"/>
      <c r="G43" s="166"/>
      <c r="H43" s="166"/>
      <c r="I43" s="169" t="s">
        <v>281</v>
      </c>
    </row>
    <row r="44" spans="1:43" ht="24" customHeight="1">
      <c r="A44" s="161" t="s">
        <v>278</v>
      </c>
      <c r="B44" s="163"/>
      <c r="C44" s="165"/>
      <c r="D44" s="167" t="s">
        <v>277</v>
      </c>
      <c r="E44" s="167"/>
      <c r="F44" s="167"/>
      <c r="G44" s="167"/>
      <c r="H44" s="167"/>
      <c r="I44" s="170"/>
    </row>
    <row r="45" spans="1:43" ht="24" customHeight="1">
      <c r="A45" s="160"/>
      <c r="B45" s="162"/>
      <c r="C45" s="164"/>
      <c r="D45" s="168"/>
      <c r="E45" s="168"/>
      <c r="F45" s="168"/>
      <c r="G45" s="168"/>
      <c r="H45" s="168"/>
      <c r="I45" s="169" t="s">
        <v>281</v>
      </c>
    </row>
    <row r="46" spans="1:43" ht="24" customHeight="1">
      <c r="A46" s="161" t="s">
        <v>278</v>
      </c>
      <c r="B46" s="163"/>
      <c r="C46" s="165"/>
      <c r="D46" s="167" t="s">
        <v>277</v>
      </c>
      <c r="E46" s="167"/>
      <c r="F46" s="167"/>
      <c r="G46" s="167"/>
      <c r="H46" s="167"/>
      <c r="I46" s="170"/>
    </row>
  </sheetData>
  <mergeCells count="41">
    <mergeCell ref="D15:F15"/>
    <mergeCell ref="E16:F16"/>
    <mergeCell ref="E17:F17"/>
    <mergeCell ref="A20:J20"/>
    <mergeCell ref="A25:B25"/>
    <mergeCell ref="C25:H25"/>
    <mergeCell ref="A27:B27"/>
    <mergeCell ref="C27:H27"/>
    <mergeCell ref="A29:B29"/>
    <mergeCell ref="C29:D29"/>
    <mergeCell ref="F29:G29"/>
    <mergeCell ref="A32:C32"/>
    <mergeCell ref="D32:I32"/>
    <mergeCell ref="A33:C33"/>
    <mergeCell ref="D33:H33"/>
    <mergeCell ref="A34:C34"/>
    <mergeCell ref="D34:H34"/>
    <mergeCell ref="A35:C35"/>
    <mergeCell ref="D35:H35"/>
    <mergeCell ref="A36:C36"/>
    <mergeCell ref="D36:H36"/>
    <mergeCell ref="A37:C37"/>
    <mergeCell ref="D37:H37"/>
    <mergeCell ref="A38:C38"/>
    <mergeCell ref="D38:H38"/>
    <mergeCell ref="A39:C39"/>
    <mergeCell ref="D39:H39"/>
    <mergeCell ref="A40:C40"/>
    <mergeCell ref="D40:H40"/>
    <mergeCell ref="A41:C41"/>
    <mergeCell ref="D41:H41"/>
    <mergeCell ref="A42:C42"/>
    <mergeCell ref="D42:H42"/>
    <mergeCell ref="A43:C43"/>
    <mergeCell ref="D43:H43"/>
    <mergeCell ref="A44:C44"/>
    <mergeCell ref="D44:H44"/>
    <mergeCell ref="A45:C45"/>
    <mergeCell ref="D45:H45"/>
    <mergeCell ref="A46:C46"/>
    <mergeCell ref="D46:H46"/>
  </mergeCells>
  <phoneticPr fontId="8"/>
  <pageMargins left="0.75" right="0.2273893088552916" top="1" bottom="1" header="0.5" footer="0.5"/>
  <pageSetup paperSize="9" scale="98" fitToWidth="1" fitToHeight="1" orientation="portrait" usePrinterDefaults="1"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4:AQ58"/>
  <sheetViews>
    <sheetView topLeftCell="A16" workbookViewId="0">
      <selection activeCell="J3" sqref="J3"/>
    </sheetView>
  </sheetViews>
  <sheetFormatPr defaultRowHeight="13.5" customHeight="1"/>
  <cols>
    <col min="1" max="8" width="9" style="194" customWidth="1"/>
    <col min="9" max="9" width="14.125" style="194" bestFit="1" customWidth="1"/>
    <col min="10" max="16384" width="9" style="194" customWidth="1"/>
  </cols>
  <sheetData>
    <row r="4" spans="1:43" ht="13.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row>
    <row r="5" spans="1:43" ht="13.5" customHeight="1">
      <c r="A5" s="88"/>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row>
    <row r="6" spans="1:43" ht="17.25" customHeight="1">
      <c r="A6" s="195" t="s">
        <v>456</v>
      </c>
      <c r="B6" s="199"/>
      <c r="C6" s="199"/>
      <c r="D6" s="199"/>
      <c r="E6" s="199"/>
      <c r="F6" s="199"/>
      <c r="G6" s="199"/>
      <c r="H6" s="199"/>
      <c r="I6" s="199"/>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row>
    <row r="7" spans="1:43" ht="17.25" customHeight="1">
      <c r="A7" s="89"/>
      <c r="B7" s="199"/>
      <c r="C7" s="199"/>
      <c r="D7" s="199"/>
      <c r="E7" s="199"/>
      <c r="F7" s="199"/>
      <c r="G7" s="199"/>
      <c r="H7" s="199"/>
      <c r="I7" s="199"/>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row>
    <row r="8" spans="1:43" ht="13.5" customHeight="1">
      <c r="A8" s="88"/>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row>
    <row r="9" spans="1:43" ht="13.5" customHeight="1">
      <c r="A9" s="88"/>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row>
    <row r="10" spans="1:43" ht="13.5" customHeight="1">
      <c r="A10" s="87"/>
      <c r="B10" s="87"/>
      <c r="C10" s="87"/>
      <c r="D10" s="87"/>
      <c r="E10" s="87"/>
      <c r="F10" s="87"/>
      <c r="G10" s="87"/>
      <c r="H10" s="87"/>
      <c r="I10" s="105">
        <f ca="1">TODAY()</f>
        <v>45883</v>
      </c>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row>
    <row r="11" spans="1:43" ht="13.5" customHeight="1">
      <c r="A11" s="87"/>
      <c r="B11" s="87"/>
      <c r="C11" s="87"/>
      <c r="D11" s="87"/>
      <c r="E11" s="87"/>
      <c r="F11" s="87"/>
      <c r="G11" s="87"/>
      <c r="H11" s="87"/>
      <c r="I11" s="105"/>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row>
    <row r="12" spans="1:43" ht="13.5" customHeight="1">
      <c r="A12" s="87"/>
      <c r="B12" s="87"/>
      <c r="C12" s="87"/>
      <c r="D12" s="87"/>
      <c r="E12" s="87"/>
      <c r="F12" s="87"/>
      <c r="G12" s="87"/>
      <c r="H12" s="87"/>
      <c r="I12" s="105"/>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row>
    <row r="13" spans="1:43" ht="13.5" customHeight="1">
      <c r="A13" s="8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row>
    <row r="14" spans="1:43" ht="13.5" customHeight="1">
      <c r="A14" s="90" t="str">
        <f>データ!C9&amp;"　様"</f>
        <v>倉吉市長　広田 一恭　様</v>
      </c>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row>
    <row r="15" spans="1:43" ht="13.5" customHeight="1">
      <c r="A15" s="8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row>
    <row r="16" spans="1:43" ht="13.5" customHeight="1">
      <c r="A16" s="88"/>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row>
    <row r="17" spans="1:43" ht="13.5" customHeight="1">
      <c r="A17" s="88"/>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row>
    <row r="18" spans="1:43" ht="13.5" customHeight="1">
      <c r="A18" s="87"/>
      <c r="B18" s="87"/>
      <c r="C18" s="87"/>
      <c r="D18" s="96" t="s">
        <v>238</v>
      </c>
      <c r="E18" s="96"/>
      <c r="F18" s="96"/>
      <c r="G18" s="90" t="str">
        <f>データ!C10</f>
        <v>○○○○</v>
      </c>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row>
    <row r="19" spans="1:43" ht="13.5" customHeight="1">
      <c r="A19" s="87"/>
      <c r="B19" s="87"/>
      <c r="C19" s="87"/>
      <c r="D19" s="87"/>
      <c r="E19" s="96" t="s">
        <v>240</v>
      </c>
      <c r="F19" s="96"/>
      <c r="G19" s="90" t="str">
        <f>データ!C11</f>
        <v>○○</v>
      </c>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row>
    <row r="20" spans="1:43" ht="13.5" customHeight="1">
      <c r="A20" s="87"/>
      <c r="B20" s="87"/>
      <c r="C20" s="87"/>
      <c r="D20" s="87"/>
      <c r="E20" s="96" t="s">
        <v>241</v>
      </c>
      <c r="F20" s="96"/>
      <c r="G20" s="90" t="str">
        <f>データ!C12</f>
        <v>○○　○○</v>
      </c>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row>
    <row r="21" spans="1:43" ht="13.5" customHeight="1">
      <c r="A21" s="8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row>
    <row r="22" spans="1:43" ht="13.5" customHeight="1">
      <c r="A22" s="8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row>
    <row r="23" spans="1:43" ht="13.5" customHeight="1">
      <c r="A23" s="8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row>
    <row r="24" spans="1:43" ht="13.5" customHeight="1">
      <c r="A24" s="108">
        <f>データ!C8</f>
        <v>0</v>
      </c>
      <c r="B24" s="108"/>
      <c r="C24" s="198" t="s">
        <v>331</v>
      </c>
      <c r="D24" s="198"/>
      <c r="E24" s="198"/>
      <c r="F24" s="198"/>
      <c r="G24" s="198"/>
      <c r="H24" s="198"/>
      <c r="I24" s="198"/>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row>
    <row r="25" spans="1:43" ht="13.5" customHeight="1">
      <c r="A25" s="196" t="s">
        <v>379</v>
      </c>
      <c r="B25" s="196"/>
      <c r="C25" s="196"/>
      <c r="D25" s="196"/>
      <c r="E25" s="196"/>
      <c r="F25" s="196"/>
      <c r="G25" s="196"/>
      <c r="H25" s="196"/>
      <c r="I25" s="196"/>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row>
    <row r="26" spans="1:43" ht="13.5" customHeight="1">
      <c r="A26" s="116"/>
      <c r="B26" s="116"/>
      <c r="C26" s="116"/>
      <c r="D26" s="116"/>
      <c r="E26" s="116"/>
      <c r="F26" s="116"/>
      <c r="G26" s="116"/>
      <c r="H26" s="116"/>
      <c r="I26" s="116"/>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row>
    <row r="27" spans="1:43" ht="13.5" customHeight="1">
      <c r="A27" s="96" t="s">
        <v>160</v>
      </c>
      <c r="B27" s="96"/>
      <c r="C27" s="109" t="str">
        <f>データ!C2</f>
        <v>○○工事</v>
      </c>
      <c r="D27" s="109"/>
      <c r="E27" s="109"/>
      <c r="F27" s="109"/>
      <c r="G27" s="109"/>
      <c r="H27" s="109"/>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row>
    <row r="28" spans="1:43" ht="13.5" customHeight="1">
      <c r="A28" s="87"/>
      <c r="B28" s="87"/>
      <c r="C28" s="87"/>
      <c r="D28" s="87"/>
      <c r="E28" s="87"/>
      <c r="F28" s="87"/>
      <c r="G28" s="87"/>
      <c r="H28" s="87"/>
      <c r="I28" s="87"/>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row>
    <row r="29" spans="1:43" ht="13.5" customHeight="1">
      <c r="A29" s="96" t="s">
        <v>291</v>
      </c>
      <c r="B29" s="96"/>
      <c r="C29" s="109">
        <f>データ!C3</f>
        <v>0</v>
      </c>
      <c r="D29" s="109"/>
      <c r="E29" s="109"/>
      <c r="F29" s="109"/>
      <c r="G29" s="109"/>
      <c r="H29" s="109"/>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row>
    <row r="30" spans="1:43" ht="13.5" customHeight="1">
      <c r="A30" s="87"/>
      <c r="B30" s="87"/>
      <c r="C30" s="87"/>
      <c r="D30" s="87"/>
      <c r="E30" s="87"/>
      <c r="F30" s="87"/>
      <c r="G30" s="87"/>
      <c r="H30" s="87"/>
      <c r="I30" s="87"/>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row>
    <row r="31" spans="1:43" ht="13.5" customHeight="1">
      <c r="A31" s="96" t="s">
        <v>292</v>
      </c>
      <c r="B31" s="96"/>
      <c r="C31" s="110">
        <f>データ!C4</f>
        <v>0</v>
      </c>
      <c r="D31" s="110"/>
      <c r="E31" s="111" t="s">
        <v>153</v>
      </c>
      <c r="F31" s="110">
        <f>データ!C5</f>
        <v>0</v>
      </c>
      <c r="G31" s="110"/>
      <c r="H31" s="87" t="s">
        <v>330</v>
      </c>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row>
    <row r="32" spans="1:43" ht="13.5" customHeight="1">
      <c r="A32" s="8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row>
    <row r="33" spans="1:43" ht="13.5" customHeight="1">
      <c r="A33" s="88"/>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row>
    <row r="34" spans="1:43" ht="13.5" customHeight="1">
      <c r="A34" s="8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row>
    <row r="35" spans="1:43" ht="13.5" customHeight="1">
      <c r="A35" s="92" t="s">
        <v>250</v>
      </c>
      <c r="B35" s="92"/>
      <c r="C35" s="92"/>
      <c r="D35" s="92"/>
      <c r="E35" s="92"/>
      <c r="F35" s="92"/>
      <c r="G35" s="92"/>
      <c r="H35" s="92"/>
      <c r="I35" s="92"/>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row>
    <row r="36" spans="1:43" ht="13.5" customHeight="1">
      <c r="A36" s="8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row>
    <row r="37" spans="1:43" ht="13.5" customHeight="1">
      <c r="A37" s="8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row>
    <row r="38" spans="1:43" ht="13.5" customHeight="1">
      <c r="A38" s="8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row>
    <row r="39" spans="1:43" ht="27" customHeight="1">
      <c r="A39" s="100" t="s">
        <v>304</v>
      </c>
      <c r="B39" s="100"/>
      <c r="C39" s="184" t="s">
        <v>223</v>
      </c>
      <c r="D39" s="186"/>
      <c r="E39" s="188"/>
      <c r="F39" s="100" t="s">
        <v>328</v>
      </c>
      <c r="G39" s="100"/>
      <c r="H39" s="100" t="s">
        <v>326</v>
      </c>
      <c r="I39" s="100"/>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row>
    <row r="40" spans="1:43" ht="27" customHeight="1">
      <c r="A40" s="100"/>
      <c r="B40" s="100"/>
      <c r="C40" s="184"/>
      <c r="D40" s="186"/>
      <c r="E40" s="188"/>
      <c r="F40" s="100"/>
      <c r="G40" s="100"/>
      <c r="H40" s="100"/>
      <c r="I40" s="100"/>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row>
    <row r="41" spans="1:43" ht="27" customHeight="1">
      <c r="A41" s="100"/>
      <c r="B41" s="100"/>
      <c r="C41" s="184"/>
      <c r="D41" s="186"/>
      <c r="E41" s="188"/>
      <c r="F41" s="100"/>
      <c r="G41" s="100"/>
      <c r="H41" s="100"/>
      <c r="I41" s="100"/>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row>
    <row r="42" spans="1:43" ht="27" customHeight="1">
      <c r="A42" s="100"/>
      <c r="B42" s="100"/>
      <c r="C42" s="184"/>
      <c r="D42" s="186"/>
      <c r="E42" s="188"/>
      <c r="F42" s="100"/>
      <c r="G42" s="100"/>
      <c r="H42" s="100"/>
      <c r="I42" s="100"/>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row>
    <row r="43" spans="1:43" ht="27" customHeight="1">
      <c r="A43" s="100"/>
      <c r="B43" s="100"/>
      <c r="C43" s="184"/>
      <c r="D43" s="186"/>
      <c r="E43" s="188"/>
      <c r="F43" s="100"/>
      <c r="G43" s="100"/>
      <c r="H43" s="100"/>
      <c r="I43" s="100"/>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row>
    <row r="44" spans="1:43" ht="27" customHeight="1">
      <c r="A44" s="100"/>
      <c r="B44" s="100"/>
      <c r="C44" s="184"/>
      <c r="D44" s="186"/>
      <c r="E44" s="188"/>
      <c r="F44" s="100"/>
      <c r="G44" s="100"/>
      <c r="H44" s="100"/>
      <c r="I44" s="100"/>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row>
    <row r="45" spans="1:43" ht="27" customHeight="1">
      <c r="A45" s="100"/>
      <c r="B45" s="100"/>
      <c r="C45" s="184"/>
      <c r="D45" s="186"/>
      <c r="E45" s="188"/>
      <c r="F45" s="100"/>
      <c r="G45" s="100"/>
      <c r="H45" s="100"/>
      <c r="I45" s="100"/>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row>
    <row r="46" spans="1:43" ht="13.5" customHeight="1">
      <c r="A46" s="87" t="s">
        <v>317</v>
      </c>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row>
    <row r="47" spans="1:43" ht="13.5" customHeight="1">
      <c r="A47" s="197" t="s">
        <v>325</v>
      </c>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row>
    <row r="48" spans="1:43" ht="13.5" customHeight="1">
      <c r="A48" s="8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row>
    <row r="49" spans="1:43" ht="13.5"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row>
    <row r="50" spans="1:43" ht="13.5" customHeight="1">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row>
    <row r="51" spans="1:43" ht="13.5" customHeight="1">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row>
    <row r="52" spans="1:43" ht="13.5"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row>
    <row r="53" spans="1:43" ht="13.5" customHeight="1">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row>
    <row r="54" spans="1:43" ht="13.5" customHeight="1">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row>
    <row r="55" spans="1:43" ht="13.5" customHeight="1">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row>
    <row r="56" spans="1:43" ht="13.5" customHeight="1">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row>
    <row r="57" spans="1:43" ht="13.5" customHeight="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row>
    <row r="58" spans="1:43" ht="13.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row>
  </sheetData>
  <mergeCells count="41">
    <mergeCell ref="D18:F18"/>
    <mergeCell ref="E19:F19"/>
    <mergeCell ref="E20:F20"/>
    <mergeCell ref="A24:B24"/>
    <mergeCell ref="C24:I24"/>
    <mergeCell ref="A25:I25"/>
    <mergeCell ref="A27:B27"/>
    <mergeCell ref="C27:H27"/>
    <mergeCell ref="A29:B29"/>
    <mergeCell ref="C29:H29"/>
    <mergeCell ref="A31:B31"/>
    <mergeCell ref="C31:D31"/>
    <mergeCell ref="F31:G31"/>
    <mergeCell ref="A39:B39"/>
    <mergeCell ref="C39:E39"/>
    <mergeCell ref="F39:G39"/>
    <mergeCell ref="H39:I39"/>
    <mergeCell ref="A40:B40"/>
    <mergeCell ref="C40:E40"/>
    <mergeCell ref="F40:G40"/>
    <mergeCell ref="H40:I40"/>
    <mergeCell ref="A41:B41"/>
    <mergeCell ref="C41:E41"/>
    <mergeCell ref="F41:G41"/>
    <mergeCell ref="H41:I41"/>
    <mergeCell ref="A42:B42"/>
    <mergeCell ref="C42:E42"/>
    <mergeCell ref="F42:G42"/>
    <mergeCell ref="H42:I42"/>
    <mergeCell ref="A43:B43"/>
    <mergeCell ref="C43:E43"/>
    <mergeCell ref="F43:G43"/>
    <mergeCell ref="H43:I43"/>
    <mergeCell ref="A44:B44"/>
    <mergeCell ref="C44:E44"/>
    <mergeCell ref="F44:G44"/>
    <mergeCell ref="H44:I44"/>
    <mergeCell ref="A45:B45"/>
    <mergeCell ref="C45:E45"/>
    <mergeCell ref="F45:G45"/>
    <mergeCell ref="H45:I45"/>
  </mergeCells>
  <phoneticPr fontId="8"/>
  <pageMargins left="0.75" right="0.75" top="1" bottom="1" header="0.5" footer="0.5"/>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dimension ref="A4:AQ54"/>
  <sheetViews>
    <sheetView workbookViewId="0">
      <selection activeCell="K4" sqref="K4"/>
    </sheetView>
  </sheetViews>
  <sheetFormatPr defaultRowHeight="13.5" customHeight="1"/>
  <cols>
    <col min="1" max="8" width="9" style="115" customWidth="1"/>
    <col min="9" max="9" width="14.125" style="115" bestFit="1" customWidth="1"/>
    <col min="10" max="16384" width="9" style="115" customWidth="1"/>
  </cols>
  <sheetData>
    <row r="4" spans="1:43" ht="13.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row>
    <row r="5" spans="1:43" ht="13.5" customHeight="1">
      <c r="A5" s="88"/>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row>
    <row r="6" spans="1:43" ht="17.25">
      <c r="A6" s="89" t="s">
        <v>346</v>
      </c>
      <c r="B6" s="92"/>
      <c r="C6" s="92"/>
      <c r="D6" s="92"/>
      <c r="E6" s="92"/>
      <c r="F6" s="92"/>
      <c r="G6" s="92"/>
      <c r="H6" s="92"/>
      <c r="I6" s="92"/>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row>
    <row r="7" spans="1:43" ht="13.5" customHeight="1">
      <c r="A7" s="88"/>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row>
    <row r="8" spans="1:43" ht="13.5" customHeight="1">
      <c r="A8" s="87"/>
      <c r="B8" s="87"/>
      <c r="C8" s="87"/>
      <c r="D8" s="87"/>
      <c r="E8" s="87"/>
      <c r="F8" s="87"/>
      <c r="G8" s="87"/>
      <c r="H8" s="87"/>
      <c r="I8" s="105">
        <f ca="1">TODAY()</f>
        <v>45883</v>
      </c>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row>
    <row r="9" spans="1:43" ht="13.5" customHeight="1">
      <c r="A9" s="87"/>
      <c r="B9" s="87"/>
      <c r="C9" s="87"/>
      <c r="D9" s="87"/>
      <c r="E9" s="87"/>
      <c r="F9" s="87"/>
      <c r="G9" s="87"/>
      <c r="H9" s="87"/>
      <c r="I9" s="105"/>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row>
    <row r="10" spans="1:43" ht="13.5" customHeight="1">
      <c r="A10" s="88"/>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row>
    <row r="11" spans="1:43" ht="13.5" customHeight="1">
      <c r="A11" s="112" t="s">
        <v>218</v>
      </c>
      <c r="B11" s="112"/>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row>
    <row r="12" spans="1:43" ht="13.5" customHeight="1">
      <c r="A12" s="90" t="str">
        <f>データ!B23&amp;"　様"</f>
        <v>　様</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row>
    <row r="13" spans="1:43" ht="13.5" customHeight="1">
      <c r="A13" s="112"/>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row>
    <row r="14" spans="1:43" ht="13.5" customHeight="1">
      <c r="A14" s="88"/>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row>
    <row r="15" spans="1:43" ht="13.5" customHeight="1">
      <c r="A15" s="88"/>
      <c r="B15" s="87"/>
      <c r="C15" s="87"/>
      <c r="D15" s="87"/>
      <c r="E15" s="87"/>
      <c r="H15" s="87" t="s">
        <v>211</v>
      </c>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row>
    <row r="16" spans="1:43" ht="13.5" customHeight="1">
      <c r="A16" s="87"/>
      <c r="B16" s="87"/>
      <c r="C16" s="87"/>
      <c r="D16" s="87"/>
      <c r="E16" s="87"/>
      <c r="H16" s="109" t="str">
        <f>データ!B17&amp;"　　　㊞"</f>
        <v>◎◎　◎◎　　　㊞</v>
      </c>
      <c r="I16" s="109"/>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row>
    <row r="17" spans="1:43" ht="13.5" customHeight="1">
      <c r="A17" s="88"/>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row>
    <row r="18" spans="1:43" ht="13.5" customHeight="1">
      <c r="A18" s="88"/>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row>
    <row r="19" spans="1:43" ht="13.5" customHeight="1">
      <c r="A19" s="91" t="s">
        <v>347</v>
      </c>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row>
    <row r="20" spans="1:43" ht="13.5" customHeight="1">
      <c r="A20" s="88"/>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row>
    <row r="21" spans="1:43" ht="13.5" customHeight="1">
      <c r="A21" s="88"/>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row>
    <row r="22" spans="1:43" ht="13.5" customHeight="1">
      <c r="A22" s="92" t="s">
        <v>250</v>
      </c>
      <c r="B22" s="92"/>
      <c r="C22" s="92"/>
      <c r="D22" s="92"/>
      <c r="E22" s="92"/>
      <c r="F22" s="92"/>
      <c r="G22" s="92"/>
      <c r="H22" s="92"/>
      <c r="I22" s="92"/>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row>
    <row r="23" spans="1:43" ht="13.5" customHeight="1">
      <c r="A23" s="88"/>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row>
    <row r="24" spans="1:43" ht="13.5" customHeight="1">
      <c r="A24" s="88"/>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row>
    <row r="25" spans="1:43" ht="13.5" customHeight="1">
      <c r="A25" s="87" t="s">
        <v>146</v>
      </c>
      <c r="B25" s="87"/>
      <c r="C25" s="109" t="str">
        <f>データ!C2</f>
        <v>○○工事</v>
      </c>
      <c r="D25" s="109"/>
      <c r="E25" s="109"/>
      <c r="F25" s="109"/>
      <c r="G25" s="109"/>
      <c r="H25" s="109"/>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row>
    <row r="26" spans="1:43" ht="13.5" customHeight="1">
      <c r="A26" s="88"/>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row>
    <row r="27" spans="1:43" ht="13.5" customHeight="1">
      <c r="A27" s="87" t="s">
        <v>348</v>
      </c>
      <c r="B27" s="87"/>
      <c r="C27" s="201" t="s">
        <v>225</v>
      </c>
      <c r="D27" s="201"/>
      <c r="E27" s="111" t="s">
        <v>153</v>
      </c>
      <c r="F27" s="201" t="s">
        <v>225</v>
      </c>
      <c r="G27" s="201"/>
      <c r="H27" s="87" t="s">
        <v>330</v>
      </c>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row>
    <row r="28" spans="1:43" ht="13.5" customHeight="1">
      <c r="A28" s="88"/>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row>
    <row r="29" spans="1:43" ht="13.5" customHeight="1">
      <c r="A29" s="87" t="s">
        <v>345</v>
      </c>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row>
    <row r="30" spans="1:43" ht="13.5" customHeight="1">
      <c r="A30" s="88"/>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row>
    <row r="31" spans="1:43" ht="27" customHeight="1">
      <c r="A31" s="100" t="s">
        <v>186</v>
      </c>
      <c r="B31" s="100"/>
      <c r="C31" s="100"/>
      <c r="D31" s="100" t="s">
        <v>344</v>
      </c>
      <c r="E31" s="100"/>
      <c r="F31" s="100"/>
      <c r="G31" s="100"/>
      <c r="H31" s="100" t="s">
        <v>342</v>
      </c>
      <c r="I31" s="100" t="s">
        <v>340</v>
      </c>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row>
    <row r="32" spans="1:43" ht="27" customHeight="1">
      <c r="A32" s="100"/>
      <c r="B32" s="100"/>
      <c r="C32" s="100"/>
      <c r="D32" s="100"/>
      <c r="E32" s="100"/>
      <c r="F32" s="100"/>
      <c r="G32" s="100"/>
      <c r="H32" s="202"/>
      <c r="I32" s="202"/>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row>
    <row r="33" spans="1:43" ht="27" customHeight="1">
      <c r="A33" s="100"/>
      <c r="B33" s="100"/>
      <c r="C33" s="100"/>
      <c r="D33" s="100"/>
      <c r="E33" s="100"/>
      <c r="F33" s="100"/>
      <c r="G33" s="100"/>
      <c r="H33" s="202"/>
      <c r="I33" s="202"/>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row>
    <row r="34" spans="1:43" ht="27" customHeight="1">
      <c r="A34" s="100"/>
      <c r="B34" s="100"/>
      <c r="C34" s="100"/>
      <c r="D34" s="100"/>
      <c r="E34" s="100"/>
      <c r="F34" s="100"/>
      <c r="G34" s="100"/>
      <c r="H34" s="202"/>
      <c r="I34" s="202"/>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row>
    <row r="35" spans="1:43" ht="27" customHeight="1">
      <c r="A35" s="100"/>
      <c r="B35" s="100"/>
      <c r="C35" s="100"/>
      <c r="D35" s="100"/>
      <c r="E35" s="100"/>
      <c r="F35" s="100"/>
      <c r="G35" s="100"/>
      <c r="H35" s="202"/>
      <c r="I35" s="202"/>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row>
    <row r="36" spans="1:43" ht="27" customHeight="1">
      <c r="A36" s="100"/>
      <c r="B36" s="100"/>
      <c r="C36" s="100"/>
      <c r="D36" s="100"/>
      <c r="E36" s="100"/>
      <c r="F36" s="100"/>
      <c r="G36" s="100"/>
      <c r="H36" s="202"/>
      <c r="I36" s="202"/>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row>
    <row r="37" spans="1:43" ht="27" customHeight="1">
      <c r="A37" s="100"/>
      <c r="B37" s="100"/>
      <c r="C37" s="100"/>
      <c r="D37" s="100"/>
      <c r="E37" s="100"/>
      <c r="F37" s="100"/>
      <c r="G37" s="100"/>
      <c r="H37" s="202"/>
      <c r="I37" s="202"/>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row>
    <row r="38" spans="1:43" ht="27" customHeight="1">
      <c r="A38" s="100"/>
      <c r="B38" s="100"/>
      <c r="C38" s="100"/>
      <c r="D38" s="100"/>
      <c r="E38" s="100"/>
      <c r="F38" s="100"/>
      <c r="G38" s="100"/>
      <c r="H38" s="202"/>
      <c r="I38" s="202"/>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row>
    <row r="39" spans="1:43" ht="27" customHeight="1">
      <c r="A39" s="100"/>
      <c r="B39" s="100"/>
      <c r="C39" s="100"/>
      <c r="D39" s="100"/>
      <c r="E39" s="100"/>
      <c r="F39" s="100"/>
      <c r="G39" s="100"/>
      <c r="H39" s="202"/>
      <c r="I39" s="202"/>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row>
    <row r="40" spans="1:43" ht="13.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row>
    <row r="41" spans="1:43" ht="13.5" customHeight="1">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row>
    <row r="42" spans="1:43" ht="13.5" customHeight="1">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row>
    <row r="43" spans="1:43" ht="13.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row>
    <row r="44" spans="1:43" ht="13.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row>
    <row r="45" spans="1:43" ht="13.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row>
    <row r="46" spans="1:43" ht="13.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row>
    <row r="47" spans="1:43" ht="13.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row>
    <row r="48" spans="1:43" ht="13.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row>
    <row r="49" spans="1:43" ht="13.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row>
    <row r="50" spans="1:43" ht="13.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row>
    <row r="51" spans="1:43" ht="13.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row>
    <row r="52" spans="1:43" ht="13.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row>
    <row r="53" spans="1:43" ht="13.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row>
    <row r="54" spans="1:43" ht="13.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row>
  </sheetData>
  <mergeCells count="25">
    <mergeCell ref="A11:B11"/>
    <mergeCell ref="H16:I16"/>
    <mergeCell ref="A25:B25"/>
    <mergeCell ref="C25:H25"/>
    <mergeCell ref="A27:B27"/>
    <mergeCell ref="C27:D27"/>
    <mergeCell ref="F27:G27"/>
    <mergeCell ref="A31:C31"/>
    <mergeCell ref="D31:G31"/>
    <mergeCell ref="A32:C32"/>
    <mergeCell ref="D32:G32"/>
    <mergeCell ref="A33:C33"/>
    <mergeCell ref="D33:G33"/>
    <mergeCell ref="A34:C34"/>
    <mergeCell ref="D34:G34"/>
    <mergeCell ref="A35:C35"/>
    <mergeCell ref="D35:G35"/>
    <mergeCell ref="A36:C36"/>
    <mergeCell ref="D36:G36"/>
    <mergeCell ref="A37:C37"/>
    <mergeCell ref="D37:G37"/>
    <mergeCell ref="A38:C38"/>
    <mergeCell ref="D38:G38"/>
    <mergeCell ref="A39:C39"/>
    <mergeCell ref="D39:G39"/>
  </mergeCells>
  <phoneticPr fontId="8"/>
  <pageMargins left="0.75" right="0.75" top="1" bottom="1" header="0.5" footer="0.5"/>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dimension ref="A5:I39"/>
  <sheetViews>
    <sheetView workbookViewId="0">
      <selection activeCell="K2" sqref="K2"/>
    </sheetView>
  </sheetViews>
  <sheetFormatPr defaultRowHeight="13.5" customHeight="1"/>
  <cols>
    <col min="1" max="8" width="9" style="87" customWidth="1"/>
    <col min="9" max="9" width="14.125" style="87" bestFit="1" customWidth="1"/>
    <col min="10" max="16384" width="9" style="87" customWidth="1"/>
  </cols>
  <sheetData>
    <row r="5" spans="1:9" ht="13.5" customHeight="1">
      <c r="A5" s="88"/>
    </row>
    <row r="6" spans="1:9" ht="17.25">
      <c r="A6" s="89" t="s">
        <v>137</v>
      </c>
      <c r="B6" s="92"/>
      <c r="C6" s="92"/>
      <c r="D6" s="92"/>
      <c r="E6" s="92"/>
      <c r="F6" s="92"/>
      <c r="G6" s="92"/>
      <c r="H6" s="92"/>
      <c r="I6" s="92"/>
    </row>
    <row r="7" spans="1:9" ht="13.5" customHeight="1">
      <c r="A7" s="88"/>
    </row>
    <row r="8" spans="1:9" ht="13.5" customHeight="1">
      <c r="I8" s="105">
        <f ca="1">TODAY()</f>
        <v>45883</v>
      </c>
    </row>
    <row r="9" spans="1:9" ht="13.5" customHeight="1">
      <c r="I9" s="105"/>
    </row>
    <row r="10" spans="1:9" ht="13.5" customHeight="1">
      <c r="A10" s="88"/>
    </row>
    <row r="11" spans="1:9" ht="13.5" customHeight="1">
      <c r="A11" s="112" t="s">
        <v>218</v>
      </c>
      <c r="B11" s="112"/>
    </row>
    <row r="12" spans="1:9" ht="13.5" customHeight="1">
      <c r="A12" s="90" t="str">
        <f>データ!B23&amp;"　様"</f>
        <v>　様</v>
      </c>
    </row>
    <row r="13" spans="1:9" ht="13.5" customHeight="1">
      <c r="A13" s="112"/>
    </row>
    <row r="14" spans="1:9" ht="13.5" customHeight="1">
      <c r="A14" s="88"/>
    </row>
    <row r="15" spans="1:9" ht="13.5" customHeight="1">
      <c r="A15" s="88"/>
      <c r="F15" s="115"/>
      <c r="G15" s="115"/>
      <c r="H15" s="87" t="s">
        <v>211</v>
      </c>
    </row>
    <row r="16" spans="1:9" ht="13.5" customHeight="1">
      <c r="F16" s="115"/>
      <c r="G16" s="115"/>
      <c r="H16" s="109" t="str">
        <f>データ!B17&amp;"　　　㊞"</f>
        <v>◎◎　◎◎　　　㊞</v>
      </c>
      <c r="I16" s="109"/>
    </row>
    <row r="17" spans="1:9" ht="13.5" customHeight="1">
      <c r="A17" s="88"/>
    </row>
    <row r="18" spans="1:9" ht="13.5" customHeight="1">
      <c r="A18" s="88"/>
    </row>
    <row r="19" spans="1:9" ht="13.5" customHeight="1">
      <c r="A19" s="91" t="s">
        <v>350</v>
      </c>
    </row>
    <row r="20" spans="1:9" ht="13.5" customHeight="1">
      <c r="A20" s="88"/>
    </row>
    <row r="21" spans="1:9" ht="13.5" customHeight="1">
      <c r="A21" s="88"/>
    </row>
    <row r="22" spans="1:9" ht="13.5" customHeight="1">
      <c r="A22" s="92" t="s">
        <v>250</v>
      </c>
      <c r="B22" s="92"/>
      <c r="C22" s="92"/>
      <c r="D22" s="92"/>
      <c r="E22" s="92"/>
      <c r="F22" s="92"/>
      <c r="G22" s="92"/>
      <c r="H22" s="92"/>
      <c r="I22" s="92"/>
    </row>
    <row r="23" spans="1:9" ht="13.5" customHeight="1">
      <c r="A23" s="88"/>
    </row>
    <row r="24" spans="1:9" ht="13.5" customHeight="1">
      <c r="A24" s="88"/>
    </row>
    <row r="25" spans="1:9" ht="13.5" customHeight="1">
      <c r="A25" s="87" t="s">
        <v>146</v>
      </c>
      <c r="B25" s="87"/>
      <c r="C25" s="109" t="str">
        <f>データ!C2</f>
        <v>○○工事</v>
      </c>
      <c r="D25" s="109"/>
      <c r="E25" s="109"/>
      <c r="F25" s="109"/>
      <c r="G25" s="109"/>
      <c r="H25" s="109"/>
    </row>
    <row r="26" spans="1:9" ht="13.5" customHeight="1">
      <c r="A26" s="88"/>
    </row>
    <row r="27" spans="1:9" ht="13.5" customHeight="1">
      <c r="A27" s="87" t="s">
        <v>348</v>
      </c>
      <c r="B27" s="87"/>
      <c r="C27" s="201" t="str">
        <f>'5'!C27</f>
        <v>令和〇年〇月〇日</v>
      </c>
      <c r="D27" s="201"/>
      <c r="E27" s="111" t="s">
        <v>153</v>
      </c>
      <c r="F27" s="201" t="str">
        <f>'5'!F27</f>
        <v>令和〇年〇月〇日</v>
      </c>
      <c r="G27" s="201"/>
      <c r="H27" s="87" t="s">
        <v>330</v>
      </c>
    </row>
    <row r="28" spans="1:9" ht="13.5" customHeight="1">
      <c r="A28" s="88"/>
    </row>
    <row r="29" spans="1:9" ht="13.5" customHeight="1">
      <c r="A29" s="87" t="s">
        <v>345</v>
      </c>
    </row>
    <row r="30" spans="1:9" ht="13.5" customHeight="1">
      <c r="A30" s="88"/>
    </row>
    <row r="31" spans="1:9" ht="27" customHeight="1">
      <c r="A31" s="100" t="s">
        <v>186</v>
      </c>
      <c r="B31" s="100"/>
      <c r="C31" s="100"/>
      <c r="D31" s="100" t="s">
        <v>344</v>
      </c>
      <c r="E31" s="100"/>
      <c r="F31" s="100"/>
      <c r="G31" s="100"/>
      <c r="H31" s="100" t="s">
        <v>342</v>
      </c>
      <c r="I31" s="100" t="s">
        <v>340</v>
      </c>
    </row>
    <row r="32" spans="1:9" ht="27" customHeight="1">
      <c r="A32" s="100"/>
      <c r="B32" s="100"/>
      <c r="C32" s="100"/>
      <c r="D32" s="100"/>
      <c r="E32" s="100"/>
      <c r="F32" s="100"/>
      <c r="G32" s="100"/>
      <c r="H32" s="202"/>
      <c r="I32" s="202"/>
    </row>
    <row r="33" spans="1:9" ht="27" customHeight="1">
      <c r="A33" s="100"/>
      <c r="B33" s="100"/>
      <c r="C33" s="100"/>
      <c r="D33" s="100"/>
      <c r="E33" s="100"/>
      <c r="F33" s="100"/>
      <c r="G33" s="100"/>
      <c r="H33" s="202"/>
      <c r="I33" s="202"/>
    </row>
    <row r="34" spans="1:9" ht="27" customHeight="1">
      <c r="A34" s="100"/>
      <c r="B34" s="100"/>
      <c r="C34" s="100"/>
      <c r="D34" s="100"/>
      <c r="E34" s="100"/>
      <c r="F34" s="100"/>
      <c r="G34" s="100"/>
      <c r="H34" s="202"/>
      <c r="I34" s="202"/>
    </row>
    <row r="35" spans="1:9" ht="27" customHeight="1">
      <c r="A35" s="100"/>
      <c r="B35" s="100"/>
      <c r="C35" s="100"/>
      <c r="D35" s="100"/>
      <c r="E35" s="100"/>
      <c r="F35" s="100"/>
      <c r="G35" s="100"/>
      <c r="H35" s="202"/>
      <c r="I35" s="202"/>
    </row>
    <row r="36" spans="1:9" ht="27" customHeight="1">
      <c r="A36" s="100"/>
      <c r="B36" s="100"/>
      <c r="C36" s="100"/>
      <c r="D36" s="100"/>
      <c r="E36" s="100"/>
      <c r="F36" s="100"/>
      <c r="G36" s="100"/>
      <c r="H36" s="202"/>
      <c r="I36" s="202"/>
    </row>
    <row r="37" spans="1:9" ht="27" customHeight="1">
      <c r="A37" s="100"/>
      <c r="B37" s="100"/>
      <c r="C37" s="100"/>
      <c r="D37" s="100"/>
      <c r="E37" s="100"/>
      <c r="F37" s="100"/>
      <c r="G37" s="100"/>
      <c r="H37" s="202"/>
      <c r="I37" s="202"/>
    </row>
    <row r="38" spans="1:9" ht="27" customHeight="1">
      <c r="A38" s="100"/>
      <c r="B38" s="100"/>
      <c r="C38" s="100"/>
      <c r="D38" s="100"/>
      <c r="E38" s="100"/>
      <c r="F38" s="100"/>
      <c r="G38" s="100"/>
      <c r="H38" s="202"/>
      <c r="I38" s="202"/>
    </row>
    <row r="39" spans="1:9" ht="27" customHeight="1">
      <c r="A39" s="100"/>
      <c r="B39" s="100"/>
      <c r="C39" s="100"/>
      <c r="D39" s="100"/>
      <c r="E39" s="100"/>
      <c r="F39" s="100"/>
      <c r="G39" s="100"/>
      <c r="H39" s="202"/>
      <c r="I39" s="202"/>
    </row>
  </sheetData>
  <mergeCells count="25">
    <mergeCell ref="A11:B11"/>
    <mergeCell ref="H16:I16"/>
    <mergeCell ref="A25:B25"/>
    <mergeCell ref="C25:H25"/>
    <mergeCell ref="A27:B27"/>
    <mergeCell ref="C27:D27"/>
    <mergeCell ref="F27:G27"/>
    <mergeCell ref="A31:C31"/>
    <mergeCell ref="D31:G31"/>
    <mergeCell ref="A32:C32"/>
    <mergeCell ref="D32:G32"/>
    <mergeCell ref="A33:C33"/>
    <mergeCell ref="D33:G33"/>
    <mergeCell ref="A34:C34"/>
    <mergeCell ref="D34:G34"/>
    <mergeCell ref="A35:C35"/>
    <mergeCell ref="D35:G35"/>
    <mergeCell ref="A36:C36"/>
    <mergeCell ref="D36:G36"/>
    <mergeCell ref="A37:C37"/>
    <mergeCell ref="D37:G37"/>
    <mergeCell ref="A38:C38"/>
    <mergeCell ref="D38:G38"/>
    <mergeCell ref="A39:C39"/>
    <mergeCell ref="D39:G39"/>
  </mergeCells>
  <phoneticPr fontId="8"/>
  <pageMargins left="0.75" right="0.75" top="1" bottom="1" header="0.5" footer="0.5"/>
  <pageSetup paperSize="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0000"/>
  </sheetPr>
  <dimension ref="A1:S63"/>
  <sheetViews>
    <sheetView view="pageBreakPreview" zoomScale="82" zoomScaleNormal="50" zoomScaleSheetLayoutView="82" workbookViewId="0">
      <selection activeCell="A9" sqref="A9:H9"/>
    </sheetView>
  </sheetViews>
  <sheetFormatPr defaultRowHeight="12"/>
  <cols>
    <col min="1" max="1" width="2.75" style="203" customWidth="1"/>
    <col min="2" max="2" width="11.75" style="203" customWidth="1"/>
    <col min="3" max="3" width="15" style="203" customWidth="1"/>
    <col min="4" max="4" width="16.5" style="203" customWidth="1"/>
    <col min="5" max="5" width="9.625" style="203" customWidth="1"/>
    <col min="6" max="6" width="11.75" style="203" customWidth="1"/>
    <col min="7" max="7" width="16" style="203" customWidth="1"/>
    <col min="8" max="8" width="4.625" style="203" customWidth="1"/>
    <col min="9" max="9" width="2.625" style="203" customWidth="1"/>
    <col min="10" max="16384" width="9" style="203" customWidth="1"/>
  </cols>
  <sheetData>
    <row r="1" spans="1:19" s="204" customFormat="1" ht="53.25" customHeight="1">
      <c r="A1" s="205"/>
      <c r="B1" s="208"/>
      <c r="C1" s="208"/>
      <c r="D1" s="221"/>
      <c r="E1" s="221"/>
      <c r="F1" s="221"/>
      <c r="G1" s="221"/>
      <c r="H1" s="205"/>
    </row>
    <row r="2" spans="1:19" s="204" customFormat="1" ht="53.25" customHeight="1">
      <c r="A2" s="205"/>
      <c r="B2" s="205"/>
      <c r="C2" s="208"/>
      <c r="D2" s="208"/>
      <c r="F2" s="230">
        <f ca="1">TODAY()</f>
        <v>45883</v>
      </c>
      <c r="G2" s="230"/>
      <c r="H2" s="205"/>
      <c r="J2" s="204" t="s">
        <v>113</v>
      </c>
    </row>
    <row r="3" spans="1:19" s="204" customFormat="1" ht="27" customHeight="1">
      <c r="A3" s="205"/>
      <c r="B3" s="205" t="s">
        <v>218</v>
      </c>
      <c r="C3" s="208"/>
      <c r="D3" s="208"/>
      <c r="F3" s="231"/>
      <c r="G3" s="231"/>
      <c r="H3" s="205"/>
    </row>
    <row r="4" spans="1:19" s="204" customFormat="1" ht="27" customHeight="1">
      <c r="A4" s="205"/>
      <c r="B4" s="209" t="str">
        <f>データ!B23&amp;"　様"</f>
        <v>　様</v>
      </c>
      <c r="C4" s="205"/>
      <c r="D4" s="222"/>
      <c r="E4" s="208"/>
      <c r="F4" s="208"/>
      <c r="G4" s="205"/>
      <c r="H4" s="205"/>
    </row>
    <row r="5" spans="1:19" s="204" customFormat="1" ht="25.5" customHeight="1">
      <c r="A5" s="205"/>
      <c r="B5" s="208"/>
      <c r="C5" s="208"/>
      <c r="D5" s="205"/>
      <c r="E5" s="208"/>
      <c r="F5" s="208" t="s">
        <v>211</v>
      </c>
      <c r="G5" s="205"/>
      <c r="H5" s="205"/>
    </row>
    <row r="6" spans="1:19" s="204" customFormat="1" ht="27" customHeight="1">
      <c r="A6" s="205"/>
      <c r="B6" s="205"/>
      <c r="C6" s="212"/>
      <c r="E6" s="205"/>
      <c r="F6" s="205"/>
      <c r="G6" s="232" t="str">
        <f>データ!B17&amp;"　　　㊞"</f>
        <v>◎◎　◎◎　　　㊞</v>
      </c>
      <c r="H6" s="229"/>
    </row>
    <row r="7" spans="1:19" s="204" customFormat="1" ht="19.5" customHeight="1">
      <c r="A7" s="205"/>
      <c r="B7" s="205"/>
      <c r="C7" s="208"/>
      <c r="D7" s="207"/>
      <c r="E7" s="207"/>
      <c r="F7" s="207"/>
      <c r="G7" s="207"/>
      <c r="H7" s="229"/>
    </row>
    <row r="8" spans="1:19" s="204" customFormat="1" ht="18" customHeight="1">
      <c r="A8" s="205"/>
      <c r="B8" s="205"/>
      <c r="C8" s="208"/>
      <c r="D8" s="205"/>
      <c r="E8" s="229"/>
      <c r="F8" s="229"/>
      <c r="G8" s="229"/>
      <c r="H8" s="229"/>
    </row>
    <row r="9" spans="1:19" s="204" customFormat="1" ht="33" customHeight="1">
      <c r="A9" s="206" t="s">
        <v>110</v>
      </c>
      <c r="B9" s="210"/>
      <c r="C9" s="210"/>
      <c r="D9" s="210"/>
      <c r="E9" s="210"/>
      <c r="F9" s="210"/>
      <c r="G9" s="210"/>
      <c r="H9" s="210"/>
    </row>
    <row r="10" spans="1:19" s="204" customFormat="1" ht="34.5" customHeight="1">
      <c r="A10" s="205"/>
      <c r="B10" s="205"/>
      <c r="C10" s="208"/>
      <c r="D10" s="205"/>
      <c r="E10" s="208"/>
      <c r="F10" s="229"/>
      <c r="G10" s="229"/>
      <c r="H10" s="229"/>
    </row>
    <row r="11" spans="1:19" s="204" customFormat="1" ht="53.25" customHeight="1">
      <c r="A11" s="205"/>
      <c r="B11" s="205" t="s">
        <v>79</v>
      </c>
      <c r="C11" s="205"/>
      <c r="D11" s="205"/>
      <c r="E11" s="205"/>
      <c r="F11" s="205"/>
      <c r="G11" s="205"/>
      <c r="H11" s="229"/>
    </row>
    <row r="12" spans="1:19" s="204" customFormat="1" ht="53.25" customHeight="1">
      <c r="A12" s="205"/>
      <c r="B12" s="205"/>
      <c r="C12" s="208" t="s">
        <v>38</v>
      </c>
      <c r="D12" s="208"/>
      <c r="E12" s="229"/>
      <c r="F12" s="229"/>
      <c r="G12" s="229"/>
      <c r="H12" s="229"/>
    </row>
    <row r="13" spans="1:19" s="204" customFormat="1" ht="53.25" customHeight="1">
      <c r="A13" s="207"/>
      <c r="B13" s="208" t="s">
        <v>122</v>
      </c>
      <c r="C13" s="208"/>
      <c r="D13" s="223" t="str">
        <f>データ!C2</f>
        <v>○○工事</v>
      </c>
      <c r="E13" s="221"/>
      <c r="F13" s="221"/>
      <c r="G13" s="221"/>
      <c r="H13" s="221"/>
      <c r="I13" s="221"/>
      <c r="J13" s="221"/>
      <c r="K13" s="221"/>
      <c r="L13" s="221"/>
      <c r="M13" s="221"/>
      <c r="N13" s="221"/>
      <c r="O13" s="221"/>
      <c r="P13" s="221"/>
      <c r="Q13" s="221"/>
      <c r="R13" s="221"/>
      <c r="S13" s="221"/>
    </row>
    <row r="14" spans="1:19" s="204" customFormat="1" ht="53.25" customHeight="1">
      <c r="A14" s="205"/>
      <c r="B14" s="208" t="s">
        <v>111</v>
      </c>
      <c r="C14" s="208"/>
      <c r="D14" s="223">
        <f>データ!C3</f>
        <v>0</v>
      </c>
      <c r="E14" s="221"/>
      <c r="F14" s="221"/>
      <c r="G14" s="221"/>
      <c r="H14" s="229"/>
    </row>
    <row r="15" spans="1:19" s="204" customFormat="1" ht="53.25" customHeight="1">
      <c r="A15" s="205"/>
      <c r="B15" s="205" t="s">
        <v>124</v>
      </c>
      <c r="C15" s="205"/>
      <c r="D15" s="224">
        <f>データ!C4</f>
        <v>0</v>
      </c>
      <c r="E15" s="207" t="s">
        <v>222</v>
      </c>
      <c r="F15" s="224">
        <f>データ!C5</f>
        <v>0</v>
      </c>
      <c r="G15" s="224"/>
      <c r="H15" s="229"/>
    </row>
    <row r="16" spans="1:19" s="204" customFormat="1" ht="54" customHeight="1">
      <c r="A16" s="205"/>
      <c r="B16" s="208" t="s">
        <v>41</v>
      </c>
      <c r="C16" s="212"/>
      <c r="D16" s="208" t="s">
        <v>54</v>
      </c>
      <c r="E16" s="208"/>
      <c r="F16" s="208"/>
      <c r="G16" s="229"/>
      <c r="H16" s="229"/>
    </row>
    <row r="17" spans="1:19" s="204" customFormat="1" ht="22.5" customHeight="1">
      <c r="A17" s="205"/>
      <c r="B17" s="208"/>
      <c r="C17" s="213"/>
      <c r="D17" s="205" t="s">
        <v>54</v>
      </c>
      <c r="E17" s="205"/>
      <c r="F17" s="205"/>
      <c r="G17" s="229"/>
      <c r="H17" s="229"/>
    </row>
    <row r="18" spans="1:19" s="204" customFormat="1" ht="53.25" customHeight="1">
      <c r="A18" s="205"/>
      <c r="B18" s="205"/>
      <c r="C18" s="208"/>
      <c r="D18" s="208"/>
      <c r="E18" s="229"/>
      <c r="F18" s="229"/>
      <c r="G18" s="229"/>
      <c r="H18" s="229"/>
    </row>
    <row r="19" spans="1:19" s="204" customFormat="1" ht="53.25" customHeight="1">
      <c r="C19" s="214"/>
      <c r="D19" s="214"/>
      <c r="E19" s="228"/>
      <c r="F19" s="228"/>
      <c r="G19" s="228"/>
      <c r="H19" s="228"/>
    </row>
    <row r="20" spans="1:19" s="204" customFormat="1" ht="53.25" customHeight="1">
      <c r="B20" s="211"/>
      <c r="C20" s="211"/>
    </row>
    <row r="21" spans="1:19" s="204" customFormat="1" ht="53.25" customHeight="1">
      <c r="C21" s="215"/>
      <c r="D21" s="215"/>
      <c r="E21" s="206"/>
      <c r="F21" s="206"/>
      <c r="G21" s="206"/>
    </row>
    <row r="22" spans="1:19" s="204" customFormat="1" ht="53.25" customHeight="1">
      <c r="C22" s="210"/>
      <c r="E22" s="219"/>
      <c r="F22" s="208"/>
    </row>
    <row r="23" spans="1:19" s="204" customFormat="1" ht="53.25" customHeight="1">
      <c r="C23" s="216"/>
      <c r="D23" s="225"/>
      <c r="E23" s="225"/>
      <c r="F23" s="225"/>
      <c r="G23" s="225"/>
      <c r="H23" s="228"/>
    </row>
    <row r="24" spans="1:19" s="204" customFormat="1" ht="53.25" customHeight="1">
      <c r="C24" s="214"/>
      <c r="D24" s="226"/>
      <c r="E24" s="226"/>
      <c r="F24" s="226"/>
      <c r="G24" s="226"/>
      <c r="H24" s="228"/>
    </row>
    <row r="25" spans="1:19" s="204" customFormat="1" ht="53.25" customHeight="1">
      <c r="C25" s="214"/>
      <c r="D25" s="210"/>
      <c r="E25" s="228"/>
      <c r="F25" s="228"/>
      <c r="G25" s="228"/>
      <c r="H25" s="228"/>
    </row>
    <row r="26" spans="1:19" s="204" customFormat="1" ht="53.25" customHeight="1">
      <c r="C26" s="217"/>
      <c r="D26" s="217"/>
      <c r="E26" s="217"/>
      <c r="F26" s="217"/>
      <c r="G26" s="217"/>
      <c r="H26" s="228"/>
    </row>
    <row r="27" spans="1:19" s="204" customFormat="1" ht="53.25" customHeight="1">
      <c r="C27" s="218"/>
      <c r="D27" s="222"/>
      <c r="E27" s="214"/>
      <c r="F27" s="228"/>
      <c r="G27" s="228"/>
      <c r="H27" s="228"/>
    </row>
    <row r="28" spans="1:19" s="204" customFormat="1" ht="53.25" customHeight="1">
      <c r="C28" s="219"/>
      <c r="D28" s="219"/>
      <c r="E28" s="219"/>
      <c r="F28" s="219"/>
      <c r="G28" s="219"/>
      <c r="H28" s="228"/>
    </row>
    <row r="29" spans="1:19" s="204" customFormat="1" ht="53.25" customHeight="1">
      <c r="C29" s="219"/>
      <c r="D29" s="214"/>
      <c r="E29" s="228"/>
      <c r="F29" s="228"/>
      <c r="G29" s="228"/>
      <c r="H29" s="228"/>
    </row>
    <row r="30" spans="1:19" s="204" customFormat="1" ht="53.25" customHeight="1">
      <c r="C30" s="206"/>
      <c r="D30" s="227"/>
      <c r="E30" s="227"/>
      <c r="F30" s="227"/>
      <c r="G30" s="227"/>
      <c r="H30" s="221"/>
      <c r="I30" s="221"/>
      <c r="J30" s="221"/>
      <c r="K30" s="221"/>
      <c r="L30" s="221"/>
      <c r="M30" s="221"/>
      <c r="N30" s="221"/>
      <c r="O30" s="221"/>
      <c r="P30" s="221"/>
      <c r="Q30" s="221"/>
      <c r="R30" s="221"/>
      <c r="S30" s="221"/>
    </row>
    <row r="31" spans="1:19" s="204" customFormat="1" ht="53.25" customHeight="1">
      <c r="C31" s="219"/>
      <c r="D31" s="227"/>
      <c r="E31" s="227"/>
      <c r="F31" s="227"/>
      <c r="G31" s="227"/>
      <c r="H31" s="228"/>
    </row>
    <row r="32" spans="1:19" s="204" customFormat="1" ht="53.25" customHeight="1">
      <c r="C32" s="210"/>
      <c r="D32" s="219"/>
      <c r="E32" s="219"/>
      <c r="F32" s="219"/>
      <c r="G32" s="228"/>
      <c r="H32" s="228"/>
    </row>
    <row r="33" spans="2:8" s="204" customFormat="1" ht="53.25" customHeight="1">
      <c r="C33" s="216"/>
      <c r="D33" s="219"/>
      <c r="E33" s="219"/>
      <c r="F33" s="219"/>
      <c r="G33" s="228"/>
      <c r="H33" s="228"/>
    </row>
    <row r="34" spans="2:8" s="204" customFormat="1" ht="53.25" customHeight="1">
      <c r="C34" s="220"/>
      <c r="D34" s="210"/>
      <c r="E34" s="228"/>
      <c r="F34" s="228"/>
      <c r="G34" s="228"/>
      <c r="H34" s="228"/>
    </row>
    <row r="35" spans="2:8" s="204" customFormat="1" ht="53.25" customHeight="1">
      <c r="C35" s="214"/>
      <c r="D35" s="219"/>
      <c r="E35" s="228"/>
      <c r="F35" s="228"/>
      <c r="G35" s="228"/>
      <c r="H35" s="228"/>
    </row>
    <row r="36" spans="2:8" s="204" customFormat="1" ht="53.25" customHeight="1">
      <c r="C36" s="214"/>
      <c r="D36" s="219"/>
      <c r="E36" s="228"/>
      <c r="F36" s="228"/>
      <c r="G36" s="228"/>
      <c r="H36" s="228"/>
    </row>
    <row r="37" spans="2:8" s="204" customFormat="1" ht="53.25" customHeight="1">
      <c r="C37" s="214"/>
      <c r="D37" s="228"/>
      <c r="E37" s="228"/>
      <c r="F37" s="228"/>
      <c r="G37" s="228"/>
      <c r="H37" s="228"/>
    </row>
    <row r="38" spans="2:8" s="204" customFormat="1" ht="53.25" customHeight="1">
      <c r="C38" s="219"/>
      <c r="D38" s="219"/>
      <c r="E38" s="226"/>
      <c r="F38" s="226"/>
      <c r="G38" s="226"/>
      <c r="H38" s="228"/>
    </row>
    <row r="39" spans="2:8" s="204" customFormat="1" ht="53.25" customHeight="1">
      <c r="C39" s="219"/>
      <c r="D39" s="210"/>
      <c r="E39" s="228"/>
      <c r="F39" s="228"/>
      <c r="G39" s="228"/>
      <c r="H39" s="228"/>
    </row>
    <row r="40" spans="2:8" s="204" customFormat="1" ht="53.25" customHeight="1">
      <c r="C40" s="219"/>
      <c r="D40" s="228"/>
      <c r="E40" s="228"/>
      <c r="F40" s="228"/>
      <c r="G40" s="228"/>
      <c r="H40" s="228"/>
    </row>
    <row r="41" spans="2:8" s="204" customFormat="1" ht="53.25" customHeight="1">
      <c r="C41" s="214"/>
      <c r="D41" s="214"/>
      <c r="E41" s="228"/>
      <c r="F41" s="228"/>
      <c r="G41" s="228"/>
      <c r="H41" s="228"/>
    </row>
    <row r="42" spans="2:8" s="204" customFormat="1" ht="53.25" customHeight="1">
      <c r="B42" s="211"/>
      <c r="C42" s="211"/>
    </row>
    <row r="43" spans="2:8" s="204" customFormat="1" ht="53.25" customHeight="1">
      <c r="C43" s="215"/>
      <c r="D43" s="215"/>
      <c r="E43" s="206"/>
      <c r="F43" s="206"/>
      <c r="G43" s="206"/>
    </row>
    <row r="44" spans="2:8" s="204" customFormat="1" ht="53.25" customHeight="1">
      <c r="C44" s="210"/>
      <c r="E44" s="219"/>
      <c r="F44" s="208"/>
    </row>
    <row r="45" spans="2:8" s="204" customFormat="1" ht="53.25" customHeight="1">
      <c r="C45" s="216"/>
      <c r="D45" s="225"/>
      <c r="E45" s="225"/>
      <c r="F45" s="225"/>
      <c r="G45" s="225"/>
      <c r="H45" s="228"/>
    </row>
    <row r="46" spans="2:8" s="204" customFormat="1" ht="53.25" customHeight="1">
      <c r="C46" s="214"/>
      <c r="D46" s="226"/>
      <c r="E46" s="226"/>
      <c r="F46" s="226"/>
      <c r="G46" s="226"/>
      <c r="H46" s="228"/>
    </row>
    <row r="47" spans="2:8" s="204" customFormat="1" ht="53.25" customHeight="1">
      <c r="C47" s="214"/>
      <c r="D47" s="210"/>
      <c r="E47" s="228"/>
      <c r="F47" s="228"/>
      <c r="G47" s="228"/>
      <c r="H47" s="228"/>
    </row>
    <row r="48" spans="2:8" s="204" customFormat="1" ht="53.25" customHeight="1">
      <c r="C48" s="217"/>
      <c r="D48" s="217"/>
      <c r="E48" s="217"/>
      <c r="F48" s="217"/>
      <c r="G48" s="217"/>
      <c r="H48" s="228"/>
    </row>
    <row r="49" spans="3:19" s="204" customFormat="1" ht="53.25" customHeight="1">
      <c r="C49" s="218"/>
      <c r="D49" s="222"/>
      <c r="E49" s="214"/>
      <c r="F49" s="228"/>
      <c r="G49" s="228"/>
      <c r="H49" s="228"/>
    </row>
    <row r="50" spans="3:19" s="204" customFormat="1" ht="53.25" customHeight="1">
      <c r="C50" s="219"/>
      <c r="D50" s="219"/>
      <c r="E50" s="219"/>
      <c r="F50" s="219"/>
      <c r="G50" s="219"/>
      <c r="H50" s="228"/>
    </row>
    <row r="51" spans="3:19" s="204" customFormat="1" ht="53.25" customHeight="1">
      <c r="C51" s="219"/>
      <c r="D51" s="214"/>
      <c r="E51" s="228"/>
      <c r="F51" s="228"/>
      <c r="G51" s="228"/>
      <c r="H51" s="228"/>
    </row>
    <row r="52" spans="3:19" s="204" customFormat="1" ht="53.25" customHeight="1">
      <c r="C52" s="206"/>
      <c r="D52" s="227"/>
      <c r="E52" s="227"/>
      <c r="F52" s="227"/>
      <c r="G52" s="227"/>
      <c r="H52" s="221"/>
      <c r="I52" s="221"/>
      <c r="J52" s="221"/>
      <c r="K52" s="221"/>
      <c r="L52" s="221"/>
      <c r="M52" s="221"/>
      <c r="N52" s="221"/>
      <c r="O52" s="221"/>
      <c r="P52" s="221"/>
      <c r="Q52" s="221"/>
      <c r="R52" s="221"/>
      <c r="S52" s="221"/>
    </row>
    <row r="53" spans="3:19" s="204" customFormat="1" ht="53.25" customHeight="1">
      <c r="C53" s="219"/>
      <c r="D53" s="227"/>
      <c r="E53" s="227"/>
      <c r="F53" s="227"/>
      <c r="G53" s="227"/>
      <c r="H53" s="228"/>
    </row>
    <row r="54" spans="3:19" s="204" customFormat="1" ht="53.25" customHeight="1">
      <c r="C54" s="210"/>
      <c r="D54" s="219"/>
      <c r="E54" s="219"/>
      <c r="F54" s="219"/>
      <c r="G54" s="228"/>
      <c r="H54" s="228"/>
    </row>
    <row r="55" spans="3:19" s="204" customFormat="1" ht="53.25" customHeight="1">
      <c r="C55" s="216"/>
      <c r="D55" s="219"/>
      <c r="E55" s="219"/>
      <c r="F55" s="219"/>
      <c r="G55" s="228"/>
      <c r="H55" s="228"/>
    </row>
    <row r="56" spans="3:19" s="204" customFormat="1" ht="53.25" customHeight="1">
      <c r="C56" s="220"/>
      <c r="D56" s="210"/>
      <c r="E56" s="228"/>
      <c r="F56" s="228"/>
      <c r="G56" s="228"/>
      <c r="H56" s="228"/>
    </row>
    <row r="57" spans="3:19" s="204" customFormat="1" ht="53.25" customHeight="1">
      <c r="C57" s="214"/>
      <c r="D57" s="219"/>
      <c r="E57" s="228"/>
      <c r="F57" s="228"/>
      <c r="G57" s="228"/>
      <c r="H57" s="228"/>
    </row>
    <row r="58" spans="3:19" s="204" customFormat="1" ht="53.25" customHeight="1">
      <c r="C58" s="214"/>
      <c r="D58" s="219"/>
      <c r="E58" s="228"/>
      <c r="F58" s="228"/>
      <c r="G58" s="228"/>
      <c r="H58" s="228"/>
    </row>
    <row r="59" spans="3:19" s="204" customFormat="1" ht="53.25" customHeight="1">
      <c r="C59" s="214"/>
      <c r="D59" s="228"/>
      <c r="E59" s="228"/>
      <c r="F59" s="228"/>
      <c r="G59" s="228"/>
      <c r="H59" s="228"/>
    </row>
    <row r="60" spans="3:19" s="204" customFormat="1" ht="53.25" customHeight="1">
      <c r="C60" s="219"/>
      <c r="D60" s="219"/>
      <c r="E60" s="226"/>
      <c r="F60" s="226"/>
      <c r="G60" s="226"/>
      <c r="H60" s="228"/>
    </row>
    <row r="61" spans="3:19" s="204" customFormat="1" ht="53.25" customHeight="1">
      <c r="C61" s="219"/>
      <c r="D61" s="210"/>
      <c r="E61" s="228"/>
      <c r="F61" s="228"/>
      <c r="G61" s="228"/>
      <c r="H61" s="228"/>
    </row>
    <row r="62" spans="3:19" s="204" customFormat="1" ht="53.25" customHeight="1">
      <c r="C62" s="219"/>
      <c r="D62" s="228"/>
      <c r="E62" s="228"/>
      <c r="F62" s="228"/>
      <c r="G62" s="228"/>
      <c r="H62" s="228"/>
    </row>
    <row r="63" spans="3:19" s="204" customFormat="1" ht="53.25" customHeight="1">
      <c r="C63" s="214"/>
      <c r="D63" s="214"/>
      <c r="E63" s="228"/>
      <c r="F63" s="228"/>
      <c r="G63" s="228"/>
      <c r="H63" s="228"/>
    </row>
  </sheetData>
  <mergeCells count="26">
    <mergeCell ref="B1:C1"/>
    <mergeCell ref="C2:D2"/>
    <mergeCell ref="F2:G2"/>
    <mergeCell ref="A9:H9"/>
    <mergeCell ref="B11:G11"/>
    <mergeCell ref="F15:G15"/>
    <mergeCell ref="B20:C20"/>
    <mergeCell ref="C21:D21"/>
    <mergeCell ref="E21:G21"/>
    <mergeCell ref="D23:G23"/>
    <mergeCell ref="C26:G26"/>
    <mergeCell ref="C28:G28"/>
    <mergeCell ref="D30:G30"/>
    <mergeCell ref="D31:G31"/>
    <mergeCell ref="D32:F32"/>
    <mergeCell ref="D33:F33"/>
    <mergeCell ref="B42:C42"/>
    <mergeCell ref="C43:D43"/>
    <mergeCell ref="E43:G43"/>
    <mergeCell ref="D45:G45"/>
    <mergeCell ref="C48:G48"/>
    <mergeCell ref="C50:G50"/>
    <mergeCell ref="D52:G52"/>
    <mergeCell ref="D53:G53"/>
    <mergeCell ref="D54:F54"/>
    <mergeCell ref="D55:F55"/>
  </mergeCells>
  <phoneticPr fontId="8"/>
  <hyperlinks>
    <hyperlink ref="B4" location="データ!B23"/>
  </hyperlinks>
  <printOptions horizontalCentered="1"/>
  <pageMargins left="0.39370078740157483" right="0.78740157480314965" top="0.78740157480314965" bottom="0.82677165354330717" header="0.19685039370078741" footer="0.23622047244094491"/>
  <pageSetup paperSize="9" fitToWidth="1" fitToHeight="1" orientation="portrait" usePrinterDefaults="1" verticalDpi="300" r:id="rId1"/>
  <headerFooter scaleWithDoc="0" alignWithMargins="0"/>
  <rowBreaks count="2" manualBreakCount="2">
    <brk id="19" max="8" man="1"/>
    <brk id="41"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FF0000"/>
  </sheetPr>
  <dimension ref="B1:I34"/>
  <sheetViews>
    <sheetView showGridLines="0" view="pageBreakPreview" zoomScaleNormal="50" zoomScaleSheetLayoutView="100" workbookViewId="0"/>
  </sheetViews>
  <sheetFormatPr defaultRowHeight="12"/>
  <cols>
    <col min="1" max="1" width="2.375" style="203" customWidth="1"/>
    <col min="2" max="2" width="24.375" style="203" customWidth="1"/>
    <col min="3" max="9" width="9.625" style="203" customWidth="1"/>
    <col min="10" max="10" width="0.5" style="203" customWidth="1"/>
    <col min="11" max="16384" width="9" style="203" customWidth="1"/>
  </cols>
  <sheetData>
    <row r="1" spans="2:9" s="204" customFormat="1" ht="23.25" customHeight="1">
      <c r="B1" s="205"/>
      <c r="C1" s="205"/>
      <c r="D1" s="205"/>
      <c r="E1" s="205"/>
      <c r="F1" s="205"/>
      <c r="G1" s="205"/>
      <c r="H1" s="205"/>
      <c r="I1" s="205"/>
    </row>
    <row r="2" spans="2:9" s="204" customFormat="1" ht="29.25" customHeight="1">
      <c r="B2" s="233" t="s">
        <v>110</v>
      </c>
      <c r="C2" s="233"/>
      <c r="D2" s="233"/>
      <c r="E2" s="233"/>
      <c r="F2" s="233"/>
      <c r="G2" s="233"/>
      <c r="H2" s="233"/>
      <c r="I2" s="233"/>
    </row>
    <row r="3" spans="2:9" s="204" customFormat="1" ht="21" customHeight="1">
      <c r="B3" s="205"/>
      <c r="C3" s="212"/>
      <c r="D3" s="229"/>
      <c r="E3" s="229"/>
      <c r="F3" s="280" t="s">
        <v>14</v>
      </c>
      <c r="G3" s="280"/>
      <c r="H3" s="280"/>
      <c r="I3" s="280"/>
    </row>
    <row r="4" spans="2:9" s="204" customFormat="1" ht="20.100000000000001" customHeight="1">
      <c r="B4" s="234" t="s">
        <v>44</v>
      </c>
      <c r="C4" s="246" t="s">
        <v>62</v>
      </c>
      <c r="D4" s="259"/>
      <c r="E4" s="259"/>
      <c r="F4" s="259"/>
      <c r="G4" s="259"/>
      <c r="H4" s="259"/>
      <c r="I4" s="282"/>
    </row>
    <row r="5" spans="2:9" s="204" customFormat="1" ht="28.5" customHeight="1">
      <c r="B5" s="235" t="s">
        <v>46</v>
      </c>
      <c r="C5" s="247" t="s">
        <v>93</v>
      </c>
      <c r="D5" s="260"/>
      <c r="E5" s="273" t="s">
        <v>13</v>
      </c>
      <c r="F5" s="269"/>
      <c r="G5" s="269"/>
      <c r="H5" s="269"/>
      <c r="I5" s="283"/>
    </row>
    <row r="6" spans="2:9" s="204" customFormat="1" ht="28.5" customHeight="1">
      <c r="B6" s="236" t="s">
        <v>22</v>
      </c>
      <c r="C6" s="248" t="s">
        <v>95</v>
      </c>
      <c r="D6" s="261"/>
      <c r="E6" s="274" t="s">
        <v>13</v>
      </c>
      <c r="F6" s="271"/>
      <c r="G6" s="271"/>
      <c r="H6" s="271"/>
      <c r="I6" s="284"/>
    </row>
    <row r="7" spans="2:9" s="204" customFormat="1" ht="24" customHeight="1">
      <c r="B7" s="237"/>
      <c r="C7" s="247"/>
      <c r="D7" s="260"/>
      <c r="E7" s="260"/>
      <c r="F7" s="260"/>
      <c r="G7" s="260"/>
      <c r="H7" s="260"/>
      <c r="I7" s="285"/>
    </row>
    <row r="8" spans="2:9" s="204" customFormat="1" ht="24" customHeight="1">
      <c r="B8" s="238" t="s">
        <v>25</v>
      </c>
      <c r="C8" s="249"/>
      <c r="D8" s="262"/>
      <c r="E8" s="262"/>
      <c r="F8" s="262"/>
      <c r="G8" s="262"/>
      <c r="H8" s="262"/>
      <c r="I8" s="286"/>
    </row>
    <row r="9" spans="2:9" s="204" customFormat="1" ht="24" customHeight="1">
      <c r="B9" s="238" t="s">
        <v>224</v>
      </c>
      <c r="C9" s="249"/>
      <c r="D9" s="262"/>
      <c r="E9" s="262"/>
      <c r="F9" s="262"/>
      <c r="G9" s="262"/>
      <c r="H9" s="262"/>
      <c r="I9" s="286"/>
    </row>
    <row r="10" spans="2:9" s="204" customFormat="1" ht="24" customHeight="1">
      <c r="B10" s="238"/>
      <c r="C10" s="249"/>
      <c r="D10" s="262"/>
      <c r="E10" s="262"/>
      <c r="F10" s="262"/>
      <c r="G10" s="262"/>
      <c r="H10" s="262"/>
      <c r="I10" s="286"/>
    </row>
    <row r="11" spans="2:9" s="204" customFormat="1" ht="24" customHeight="1">
      <c r="B11" s="238"/>
      <c r="C11" s="249"/>
      <c r="D11" s="262"/>
      <c r="E11" s="262"/>
      <c r="F11" s="262"/>
      <c r="G11" s="262"/>
      <c r="H11" s="262"/>
      <c r="I11" s="286"/>
    </row>
    <row r="12" spans="2:9" s="204" customFormat="1" ht="24" customHeight="1">
      <c r="B12" s="238"/>
      <c r="C12" s="248"/>
      <c r="D12" s="261"/>
      <c r="E12" s="261"/>
      <c r="F12" s="261"/>
      <c r="G12" s="261"/>
      <c r="H12" s="261"/>
      <c r="I12" s="287"/>
    </row>
    <row r="13" spans="2:9" s="204" customFormat="1" ht="24" customHeight="1">
      <c r="B13" s="239"/>
      <c r="C13" s="247"/>
      <c r="D13" s="263"/>
      <c r="E13" s="275"/>
      <c r="F13" s="263"/>
      <c r="G13" s="269"/>
      <c r="H13" s="269"/>
      <c r="I13" s="283"/>
    </row>
    <row r="14" spans="2:9" s="204" customFormat="1" ht="24" customHeight="1">
      <c r="B14" s="240" t="s">
        <v>50</v>
      </c>
      <c r="C14" s="249"/>
      <c r="D14" s="262"/>
      <c r="E14" s="262"/>
      <c r="F14" s="262"/>
      <c r="G14" s="262"/>
      <c r="H14" s="262"/>
      <c r="I14" s="286"/>
    </row>
    <row r="15" spans="2:9" s="204" customFormat="1" ht="24" customHeight="1">
      <c r="B15" s="241" t="s">
        <v>68</v>
      </c>
      <c r="C15" s="249"/>
      <c r="D15" s="262"/>
      <c r="E15" s="262"/>
      <c r="F15" s="262"/>
      <c r="G15" s="262"/>
      <c r="H15" s="262"/>
      <c r="I15" s="286"/>
    </row>
    <row r="16" spans="2:9" s="204" customFormat="1" ht="24" customHeight="1">
      <c r="B16" s="241"/>
      <c r="C16" s="250"/>
      <c r="D16" s="264"/>
      <c r="E16" s="276"/>
      <c r="F16" s="264"/>
      <c r="G16" s="272"/>
      <c r="H16" s="272"/>
      <c r="I16" s="288"/>
    </row>
    <row r="17" spans="2:9" s="204" customFormat="1" ht="24" customHeight="1">
      <c r="B17" s="241"/>
      <c r="C17" s="251"/>
      <c r="D17" s="265"/>
      <c r="E17" s="277"/>
      <c r="F17" s="265"/>
      <c r="G17" s="221"/>
      <c r="H17" s="221"/>
      <c r="I17" s="289"/>
    </row>
    <row r="18" spans="2:9" s="204" customFormat="1" ht="24" customHeight="1">
      <c r="B18" s="242"/>
      <c r="C18" s="252"/>
      <c r="D18" s="266"/>
      <c r="E18" s="266"/>
      <c r="F18" s="266"/>
      <c r="G18" s="266"/>
      <c r="H18" s="266"/>
      <c r="I18" s="290"/>
    </row>
    <row r="19" spans="2:9" s="204" customFormat="1" ht="24" customHeight="1">
      <c r="B19" s="237"/>
      <c r="C19" s="247"/>
      <c r="D19" s="264"/>
      <c r="E19" s="276"/>
      <c r="F19" s="264"/>
      <c r="G19" s="260"/>
      <c r="H19" s="281"/>
      <c r="I19" s="288"/>
    </row>
    <row r="20" spans="2:9" s="204" customFormat="1" ht="24" customHeight="1">
      <c r="B20" s="235" t="s">
        <v>39</v>
      </c>
      <c r="C20" s="253"/>
      <c r="D20" s="264"/>
      <c r="E20" s="276"/>
      <c r="F20" s="267"/>
      <c r="G20" s="272"/>
      <c r="H20" s="272"/>
      <c r="I20" s="291"/>
    </row>
    <row r="21" spans="2:9" s="204" customFormat="1" ht="24" customHeight="1">
      <c r="B21" s="241" t="s">
        <v>127</v>
      </c>
      <c r="C21" s="249"/>
      <c r="D21" s="267"/>
      <c r="E21" s="278"/>
      <c r="F21" s="267"/>
      <c r="G21" s="272"/>
      <c r="H21" s="272"/>
      <c r="I21" s="291"/>
    </row>
    <row r="22" spans="2:9" s="204" customFormat="1" ht="24" customHeight="1">
      <c r="B22" s="241"/>
      <c r="C22" s="253"/>
      <c r="D22" s="267"/>
      <c r="E22" s="278"/>
      <c r="F22" s="267"/>
      <c r="G22" s="272"/>
      <c r="H22" s="272"/>
      <c r="I22" s="291"/>
    </row>
    <row r="23" spans="2:9" s="204" customFormat="1" ht="24" customHeight="1">
      <c r="B23" s="243"/>
      <c r="C23" s="249"/>
      <c r="D23" s="267"/>
      <c r="E23" s="278"/>
      <c r="F23" s="267"/>
      <c r="G23" s="262"/>
      <c r="H23" s="262"/>
      <c r="I23" s="286"/>
    </row>
    <row r="24" spans="2:9" s="204" customFormat="1" ht="24" customHeight="1">
      <c r="B24" s="244"/>
      <c r="C24" s="248"/>
      <c r="D24" s="268"/>
      <c r="E24" s="279"/>
      <c r="F24" s="261"/>
      <c r="G24" s="271"/>
      <c r="H24" s="271"/>
      <c r="I24" s="284"/>
    </row>
    <row r="25" spans="2:9" s="204" customFormat="1" ht="24" customHeight="1">
      <c r="B25" s="235"/>
      <c r="C25" s="254"/>
      <c r="D25" s="269"/>
      <c r="E25" s="269"/>
      <c r="F25" s="269"/>
      <c r="G25" s="269"/>
      <c r="H25" s="269"/>
      <c r="I25" s="283"/>
    </row>
    <row r="26" spans="2:9" s="204" customFormat="1" ht="24" customHeight="1">
      <c r="B26" s="235" t="s">
        <v>56</v>
      </c>
      <c r="C26" s="255"/>
      <c r="D26" s="270"/>
      <c r="E26" s="270"/>
      <c r="F26" s="270"/>
      <c r="G26" s="270"/>
      <c r="H26" s="270"/>
      <c r="I26" s="292"/>
    </row>
    <row r="27" spans="2:9" s="204" customFormat="1" ht="24" customHeight="1">
      <c r="B27" s="241" t="s">
        <v>120</v>
      </c>
      <c r="C27" s="256"/>
      <c r="D27" s="221"/>
      <c r="E27" s="221"/>
      <c r="F27" s="221"/>
      <c r="G27" s="221"/>
      <c r="H27" s="221"/>
      <c r="I27" s="293"/>
    </row>
    <row r="28" spans="2:9" s="204" customFormat="1" ht="24" customHeight="1">
      <c r="B28" s="245"/>
      <c r="C28" s="257"/>
      <c r="D28" s="271"/>
      <c r="E28" s="271"/>
      <c r="F28" s="271"/>
      <c r="G28" s="271"/>
      <c r="H28" s="271"/>
      <c r="I28" s="284"/>
    </row>
    <row r="29" spans="2:9" s="204" customFormat="1" ht="24" customHeight="1">
      <c r="B29" s="235"/>
      <c r="C29" s="255"/>
      <c r="D29" s="270"/>
      <c r="E29" s="270"/>
      <c r="F29" s="270"/>
      <c r="G29" s="270"/>
      <c r="H29" s="270"/>
      <c r="I29" s="292"/>
    </row>
    <row r="30" spans="2:9" s="204" customFormat="1" ht="24" customHeight="1">
      <c r="B30" s="235"/>
      <c r="C30" s="255"/>
      <c r="D30" s="270"/>
      <c r="E30" s="270"/>
      <c r="F30" s="270"/>
      <c r="G30" s="270"/>
      <c r="H30" s="270"/>
      <c r="I30" s="292"/>
    </row>
    <row r="31" spans="2:9" s="204" customFormat="1" ht="24" customHeight="1">
      <c r="B31" s="238" t="s">
        <v>27</v>
      </c>
      <c r="C31" s="258"/>
      <c r="D31" s="272"/>
      <c r="E31" s="272"/>
      <c r="F31" s="272"/>
      <c r="G31" s="272"/>
      <c r="H31" s="272"/>
      <c r="I31" s="291"/>
    </row>
    <row r="32" spans="2:9" s="204" customFormat="1" ht="24" customHeight="1">
      <c r="B32" s="238"/>
      <c r="C32" s="258"/>
      <c r="D32" s="272"/>
      <c r="E32" s="272"/>
      <c r="F32" s="272"/>
      <c r="G32" s="272"/>
      <c r="H32" s="272"/>
      <c r="I32" s="291"/>
    </row>
    <row r="33" spans="2:9" s="204" customFormat="1" ht="24" customHeight="1">
      <c r="B33" s="242"/>
      <c r="C33" s="257"/>
      <c r="D33" s="271"/>
      <c r="E33" s="271"/>
      <c r="F33" s="271"/>
      <c r="G33" s="271"/>
      <c r="H33" s="271"/>
      <c r="I33" s="284"/>
    </row>
    <row r="34" spans="2:9" s="204" customFormat="1" ht="24" customHeight="1"/>
  </sheetData>
  <mergeCells count="19">
    <mergeCell ref="B2:I2"/>
    <mergeCell ref="F3:I3"/>
    <mergeCell ref="C4:I4"/>
    <mergeCell ref="C5:D5"/>
    <mergeCell ref="C6:D6"/>
    <mergeCell ref="C7:I7"/>
    <mergeCell ref="C8:I8"/>
    <mergeCell ref="C9:I9"/>
    <mergeCell ref="C10:I10"/>
    <mergeCell ref="C11:I11"/>
    <mergeCell ref="C12:I12"/>
    <mergeCell ref="C14:I14"/>
    <mergeCell ref="C25:I25"/>
    <mergeCell ref="C31:I31"/>
    <mergeCell ref="C32:I32"/>
    <mergeCell ref="C33:I33"/>
    <mergeCell ref="B15:B17"/>
    <mergeCell ref="B21:B22"/>
    <mergeCell ref="B27:B28"/>
  </mergeCells>
  <phoneticPr fontId="8"/>
  <printOptions horizontalCentered="1"/>
  <pageMargins left="0.39370078740157483" right="0.39370078740157483" top="0.78740157480314965" bottom="0.43307086614173229" header="0.19685039370078741" footer="0.23622047244094491"/>
  <pageSetup paperSize="9" fitToWidth="1" fitToHeight="1" orientation="portrait" usePrinterDefaults="1"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FF0000"/>
  </sheetPr>
  <dimension ref="B1:AK31"/>
  <sheetViews>
    <sheetView showGridLines="0" view="pageBreakPreview" zoomScaleNormal="50" zoomScaleSheetLayoutView="100" workbookViewId="0">
      <selection activeCell="AL1" sqref="AL1"/>
    </sheetView>
  </sheetViews>
  <sheetFormatPr defaultRowHeight="12"/>
  <cols>
    <col min="1" max="1" width="1.25" style="203" customWidth="1"/>
    <col min="2" max="8" width="6.625" style="203" customWidth="1"/>
    <col min="9" max="9" width="6.875" style="203" customWidth="1"/>
    <col min="10" max="10" width="3.625" style="203" customWidth="1"/>
    <col min="11" max="11" width="3.5" style="203" customWidth="1"/>
    <col min="12" max="13" width="6.875" style="203" customWidth="1"/>
    <col min="14" max="15" width="3.625" style="203" customWidth="1"/>
    <col min="16" max="17" width="6.875" style="203" customWidth="1"/>
    <col min="18" max="37" width="1.75" style="203" customWidth="1"/>
    <col min="38" max="43" width="6.625" style="203" customWidth="1"/>
    <col min="44" max="45" width="5.625" style="203" customWidth="1"/>
    <col min="46" max="16384" width="9" style="203" customWidth="1"/>
  </cols>
  <sheetData>
    <row r="1" spans="2:37" ht="27" customHeight="1">
      <c r="B1" s="294"/>
      <c r="C1" s="311"/>
      <c r="D1" s="311"/>
      <c r="E1" s="326" t="s">
        <v>108</v>
      </c>
      <c r="F1" s="326"/>
      <c r="G1" s="326"/>
      <c r="H1" s="326"/>
      <c r="I1" s="326"/>
      <c r="J1" s="326"/>
      <c r="K1" s="326"/>
      <c r="L1" s="326"/>
      <c r="M1" s="326"/>
      <c r="N1" s="326"/>
      <c r="O1" s="326"/>
      <c r="P1" s="326"/>
      <c r="Q1" s="326"/>
      <c r="R1" s="326"/>
      <c r="S1" s="326"/>
      <c r="T1" s="326"/>
      <c r="U1" s="326"/>
      <c r="V1" s="326"/>
      <c r="W1" s="326"/>
      <c r="X1" s="326"/>
      <c r="Y1" s="326"/>
      <c r="Z1" s="326"/>
      <c r="AA1" s="326"/>
      <c r="AB1" s="326"/>
      <c r="AC1" s="326"/>
      <c r="AD1" s="296"/>
      <c r="AE1" s="296"/>
      <c r="AF1" s="296"/>
      <c r="AG1" s="296"/>
      <c r="AH1" s="296"/>
      <c r="AI1" s="296"/>
      <c r="AJ1" s="296"/>
      <c r="AK1" s="296"/>
    </row>
    <row r="2" spans="2:37" ht="16.5" customHeight="1">
      <c r="B2" s="295" t="s">
        <v>30</v>
      </c>
      <c r="C2" s="295"/>
      <c r="D2" s="324" t="s">
        <v>419</v>
      </c>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447"/>
      <c r="AF2" s="447"/>
      <c r="AG2" s="447"/>
      <c r="AH2" s="447"/>
      <c r="AI2" s="447"/>
      <c r="AJ2" s="447"/>
      <c r="AK2" s="296"/>
    </row>
    <row r="3" spans="2:37" ht="9.9499999999999993" customHeight="1">
      <c r="B3" s="296"/>
      <c r="C3" s="312"/>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296"/>
    </row>
    <row r="4" spans="2:37" ht="20.100000000000001" customHeight="1">
      <c r="B4" s="297" t="s">
        <v>45</v>
      </c>
      <c r="C4" s="313"/>
      <c r="D4" s="313"/>
      <c r="E4" s="327"/>
      <c r="F4" s="337" t="s">
        <v>49</v>
      </c>
      <c r="G4" s="327"/>
      <c r="H4" s="337" t="s">
        <v>65</v>
      </c>
      <c r="I4" s="359"/>
      <c r="J4" s="370"/>
      <c r="K4" s="337" t="s">
        <v>20</v>
      </c>
      <c r="L4" s="359"/>
      <c r="M4" s="370"/>
      <c r="N4" s="313"/>
      <c r="O4" s="313"/>
      <c r="P4" s="313" t="s">
        <v>35</v>
      </c>
      <c r="Q4" s="313"/>
      <c r="R4" s="313"/>
      <c r="S4" s="313"/>
      <c r="T4" s="313"/>
      <c r="U4" s="313"/>
      <c r="V4" s="313"/>
      <c r="W4" s="319"/>
      <c r="X4" s="319"/>
      <c r="Y4" s="319"/>
      <c r="Z4" s="439" t="s">
        <v>11</v>
      </c>
      <c r="AA4" s="319"/>
      <c r="AB4" s="319"/>
      <c r="AC4" s="319"/>
      <c r="AD4" s="319"/>
      <c r="AE4" s="319"/>
      <c r="AF4" s="319"/>
      <c r="AG4" s="319"/>
      <c r="AH4" s="319"/>
      <c r="AI4" s="319"/>
      <c r="AJ4" s="319"/>
      <c r="AK4" s="332"/>
    </row>
    <row r="5" spans="2:37" ht="20.100000000000001" customHeight="1">
      <c r="B5" s="298"/>
      <c r="C5" s="314"/>
      <c r="D5" s="314"/>
      <c r="E5" s="328"/>
      <c r="F5" s="338"/>
      <c r="G5" s="347"/>
      <c r="H5" s="338" t="s">
        <v>128</v>
      </c>
      <c r="I5" s="360"/>
      <c r="J5" s="371"/>
      <c r="K5" s="338" t="s">
        <v>128</v>
      </c>
      <c r="L5" s="360"/>
      <c r="M5" s="371"/>
      <c r="N5" s="395" t="s">
        <v>129</v>
      </c>
      <c r="O5" s="397"/>
      <c r="P5" s="397"/>
      <c r="Q5" s="397"/>
      <c r="R5" s="397"/>
      <c r="S5" s="397"/>
      <c r="T5" s="397"/>
      <c r="U5" s="397"/>
      <c r="V5" s="397"/>
      <c r="W5" s="432"/>
      <c r="X5" s="432"/>
      <c r="Y5" s="436"/>
      <c r="Z5" s="338"/>
      <c r="AA5" s="443"/>
      <c r="AB5" s="443"/>
      <c r="AC5" s="443"/>
      <c r="AD5" s="443"/>
      <c r="AE5" s="443"/>
      <c r="AF5" s="443"/>
      <c r="AG5" s="443"/>
      <c r="AH5" s="443"/>
      <c r="AI5" s="443"/>
      <c r="AJ5" s="443"/>
      <c r="AK5" s="458"/>
    </row>
    <row r="6" spans="2:37" ht="20.100000000000001" customHeight="1">
      <c r="B6" s="298"/>
      <c r="C6" s="314"/>
      <c r="D6" s="314"/>
      <c r="E6" s="328"/>
      <c r="F6" s="338"/>
      <c r="G6" s="347"/>
      <c r="H6" s="338" t="s">
        <v>128</v>
      </c>
      <c r="I6" s="360"/>
      <c r="J6" s="371"/>
      <c r="K6" s="338" t="s">
        <v>128</v>
      </c>
      <c r="L6" s="360"/>
      <c r="M6" s="371"/>
      <c r="N6" s="395" t="s">
        <v>129</v>
      </c>
      <c r="O6" s="397"/>
      <c r="P6" s="397"/>
      <c r="Q6" s="397"/>
      <c r="R6" s="397"/>
      <c r="S6" s="397"/>
      <c r="T6" s="397"/>
      <c r="U6" s="397"/>
      <c r="V6" s="397"/>
      <c r="W6" s="432"/>
      <c r="X6" s="432"/>
      <c r="Y6" s="436"/>
      <c r="Z6" s="338"/>
      <c r="AA6" s="443"/>
      <c r="AB6" s="443"/>
      <c r="AC6" s="443"/>
      <c r="AD6" s="443"/>
      <c r="AE6" s="443"/>
      <c r="AF6" s="443"/>
      <c r="AG6" s="443"/>
      <c r="AH6" s="443"/>
      <c r="AI6" s="443"/>
      <c r="AJ6" s="443"/>
      <c r="AK6" s="458"/>
    </row>
    <row r="7" spans="2:37" ht="20.100000000000001" customHeight="1">
      <c r="B7" s="298"/>
      <c r="C7" s="314"/>
      <c r="D7" s="314"/>
      <c r="E7" s="328"/>
      <c r="F7" s="338"/>
      <c r="G7" s="347"/>
      <c r="H7" s="338" t="s">
        <v>128</v>
      </c>
      <c r="I7" s="360"/>
      <c r="J7" s="371"/>
      <c r="K7" s="338" t="s">
        <v>128</v>
      </c>
      <c r="L7" s="360"/>
      <c r="M7" s="371"/>
      <c r="N7" s="395" t="s">
        <v>129</v>
      </c>
      <c r="O7" s="397"/>
      <c r="P7" s="397"/>
      <c r="Q7" s="397"/>
      <c r="R7" s="397"/>
      <c r="S7" s="397"/>
      <c r="T7" s="397"/>
      <c r="U7" s="397"/>
      <c r="V7" s="397"/>
      <c r="W7" s="432"/>
      <c r="X7" s="432"/>
      <c r="Y7" s="436"/>
      <c r="Z7" s="338"/>
      <c r="AA7" s="443"/>
      <c r="AB7" s="443"/>
      <c r="AC7" s="443"/>
      <c r="AD7" s="443"/>
      <c r="AE7" s="443"/>
      <c r="AF7" s="443"/>
      <c r="AG7" s="443"/>
      <c r="AH7" s="443"/>
      <c r="AI7" s="443"/>
      <c r="AJ7" s="443"/>
      <c r="AK7" s="458"/>
    </row>
    <row r="8" spans="2:37" ht="20.100000000000001" customHeight="1">
      <c r="B8" s="298"/>
      <c r="C8" s="314"/>
      <c r="D8" s="314"/>
      <c r="E8" s="328"/>
      <c r="F8" s="338"/>
      <c r="G8" s="347"/>
      <c r="H8" s="338" t="s">
        <v>128</v>
      </c>
      <c r="I8" s="360"/>
      <c r="J8" s="371"/>
      <c r="K8" s="338" t="s">
        <v>128</v>
      </c>
      <c r="L8" s="360"/>
      <c r="M8" s="371"/>
      <c r="N8" s="395" t="s">
        <v>129</v>
      </c>
      <c r="O8" s="397"/>
      <c r="P8" s="397"/>
      <c r="Q8" s="397"/>
      <c r="R8" s="397"/>
      <c r="S8" s="397"/>
      <c r="T8" s="397"/>
      <c r="U8" s="397"/>
      <c r="V8" s="397"/>
      <c r="W8" s="432"/>
      <c r="X8" s="432"/>
      <c r="Y8" s="436"/>
      <c r="Z8" s="338"/>
      <c r="AA8" s="443"/>
      <c r="AB8" s="443"/>
      <c r="AC8" s="443"/>
      <c r="AD8" s="443"/>
      <c r="AE8" s="443"/>
      <c r="AF8" s="443"/>
      <c r="AG8" s="443"/>
      <c r="AH8" s="443"/>
      <c r="AI8" s="443"/>
      <c r="AJ8" s="443"/>
      <c r="AK8" s="458"/>
    </row>
    <row r="9" spans="2:37" ht="20.100000000000001" customHeight="1">
      <c r="B9" s="298"/>
      <c r="C9" s="314"/>
      <c r="D9" s="314"/>
      <c r="E9" s="328"/>
      <c r="F9" s="338"/>
      <c r="G9" s="347"/>
      <c r="H9" s="338" t="s">
        <v>128</v>
      </c>
      <c r="I9" s="360"/>
      <c r="J9" s="371"/>
      <c r="K9" s="379" t="s">
        <v>128</v>
      </c>
      <c r="L9" s="388"/>
      <c r="M9" s="393"/>
      <c r="N9" s="396" t="s">
        <v>129</v>
      </c>
      <c r="O9" s="398"/>
      <c r="P9" s="398"/>
      <c r="Q9" s="398"/>
      <c r="R9" s="398"/>
      <c r="S9" s="398"/>
      <c r="T9" s="398"/>
      <c r="U9" s="398"/>
      <c r="V9" s="398"/>
      <c r="W9" s="433"/>
      <c r="X9" s="433"/>
      <c r="Y9" s="437"/>
      <c r="Z9" s="379"/>
      <c r="AA9" s="444"/>
      <c r="AB9" s="444"/>
      <c r="AC9" s="444"/>
      <c r="AD9" s="444"/>
      <c r="AE9" s="444"/>
      <c r="AF9" s="444"/>
      <c r="AG9" s="444"/>
      <c r="AH9" s="444"/>
      <c r="AI9" s="444"/>
      <c r="AJ9" s="444"/>
      <c r="AK9" s="459"/>
    </row>
    <row r="10" spans="2:37" ht="20.100000000000001" customHeight="1">
      <c r="B10" s="299" t="s">
        <v>422</v>
      </c>
      <c r="C10" s="299"/>
      <c r="D10" s="299"/>
      <c r="E10" s="299"/>
      <c r="F10" s="299"/>
      <c r="G10" s="299"/>
      <c r="H10" s="299"/>
      <c r="I10" s="361"/>
      <c r="J10" s="361"/>
      <c r="K10" s="358"/>
      <c r="L10" s="366"/>
      <c r="M10" s="366" t="s">
        <v>6</v>
      </c>
      <c r="N10" s="366"/>
      <c r="O10" s="366"/>
      <c r="P10" s="366"/>
      <c r="Q10" s="366"/>
      <c r="R10" s="366"/>
      <c r="S10" s="366"/>
      <c r="T10" s="366"/>
      <c r="U10" s="366"/>
      <c r="V10" s="366" t="s">
        <v>6</v>
      </c>
      <c r="W10" s="366"/>
      <c r="X10" s="366"/>
      <c r="Y10" s="366"/>
      <c r="Z10" s="366"/>
      <c r="AA10" s="366"/>
      <c r="AB10" s="366"/>
      <c r="AC10" s="366"/>
      <c r="AD10" s="366"/>
      <c r="AE10" s="366"/>
      <c r="AF10" s="366"/>
      <c r="AG10" s="366"/>
      <c r="AH10" s="366"/>
      <c r="AI10" s="366"/>
      <c r="AJ10" s="366"/>
      <c r="AK10" s="366"/>
    </row>
    <row r="11" spans="2:37" ht="20.100000000000001" customHeight="1">
      <c r="B11" s="300" t="s">
        <v>86</v>
      </c>
      <c r="C11" s="315"/>
      <c r="D11" s="315"/>
      <c r="E11" s="315"/>
      <c r="F11" s="339"/>
      <c r="G11" s="315" t="s">
        <v>18</v>
      </c>
      <c r="H11" s="315"/>
      <c r="I11" s="362" t="s">
        <v>99</v>
      </c>
      <c r="J11" s="339" t="s">
        <v>100</v>
      </c>
      <c r="K11" s="380"/>
      <c r="L11" s="362" t="s">
        <v>104</v>
      </c>
      <c r="M11" s="362" t="s">
        <v>105</v>
      </c>
      <c r="N11" s="339" t="s">
        <v>102</v>
      </c>
      <c r="O11" s="380"/>
      <c r="P11" s="362" t="s">
        <v>106</v>
      </c>
      <c r="Q11" s="362" t="s">
        <v>109</v>
      </c>
      <c r="R11" s="339" t="s">
        <v>114</v>
      </c>
      <c r="S11" s="416"/>
      <c r="T11" s="416"/>
      <c r="U11" s="380"/>
      <c r="V11" s="339" t="s">
        <v>139</v>
      </c>
      <c r="W11" s="416"/>
      <c r="X11" s="416"/>
      <c r="Y11" s="380"/>
      <c r="Z11" s="339" t="s">
        <v>141</v>
      </c>
      <c r="AA11" s="416"/>
      <c r="AB11" s="416"/>
      <c r="AC11" s="380"/>
      <c r="AD11" s="339" t="s">
        <v>143</v>
      </c>
      <c r="AE11" s="416"/>
      <c r="AF11" s="416"/>
      <c r="AG11" s="380"/>
      <c r="AH11" s="339" t="s">
        <v>147</v>
      </c>
      <c r="AI11" s="315"/>
      <c r="AJ11" s="315"/>
      <c r="AK11" s="460"/>
    </row>
    <row r="12" spans="2:37" ht="20.100000000000001" customHeight="1">
      <c r="B12" s="301"/>
      <c r="C12" s="316"/>
      <c r="D12" s="316"/>
      <c r="E12" s="329"/>
      <c r="F12" s="340"/>
      <c r="G12" s="348" t="s">
        <v>91</v>
      </c>
      <c r="H12" s="355"/>
      <c r="I12" s="363">
        <v>0</v>
      </c>
      <c r="J12" s="372">
        <v>0.1</v>
      </c>
      <c r="K12" s="381"/>
      <c r="L12" s="363">
        <v>0.2</v>
      </c>
      <c r="M12" s="363">
        <v>0.3</v>
      </c>
      <c r="N12" s="372">
        <v>0.4</v>
      </c>
      <c r="O12" s="399"/>
      <c r="P12" s="363">
        <v>0.5</v>
      </c>
      <c r="Q12" s="363">
        <v>0.5</v>
      </c>
      <c r="R12" s="372">
        <v>0.6</v>
      </c>
      <c r="S12" s="417"/>
      <c r="T12" s="417"/>
      <c r="U12" s="381"/>
      <c r="V12" s="372">
        <v>0.7</v>
      </c>
      <c r="W12" s="417"/>
      <c r="X12" s="417"/>
      <c r="Y12" s="381"/>
      <c r="Z12" s="372">
        <v>0.8</v>
      </c>
      <c r="AA12" s="417"/>
      <c r="AB12" s="417"/>
      <c r="AC12" s="381"/>
      <c r="AD12" s="372">
        <v>0.9</v>
      </c>
      <c r="AE12" s="417"/>
      <c r="AF12" s="417"/>
      <c r="AG12" s="381"/>
      <c r="AH12" s="372">
        <v>1</v>
      </c>
      <c r="AI12" s="417"/>
      <c r="AJ12" s="417"/>
      <c r="AK12" s="381"/>
    </row>
    <row r="13" spans="2:37" ht="20.100000000000001" customHeight="1">
      <c r="B13" s="302">
        <f>J19+K21+K23+K25+K27</f>
        <v>100000</v>
      </c>
      <c r="C13" s="317"/>
      <c r="D13" s="317"/>
      <c r="E13" s="330"/>
      <c r="F13" s="341"/>
      <c r="G13" s="349" t="s">
        <v>74</v>
      </c>
      <c r="H13" s="356"/>
      <c r="I13" s="364">
        <v>0</v>
      </c>
      <c r="J13" s="373">
        <v>0.1</v>
      </c>
      <c r="K13" s="382"/>
      <c r="L13" s="364">
        <v>0.2</v>
      </c>
      <c r="M13" s="364">
        <v>0.3</v>
      </c>
      <c r="N13" s="373">
        <v>0.4</v>
      </c>
      <c r="O13" s="400"/>
      <c r="P13" s="364">
        <v>0.5</v>
      </c>
      <c r="Q13" s="364">
        <v>0.5</v>
      </c>
      <c r="R13" s="373">
        <v>0.6</v>
      </c>
      <c r="S13" s="418"/>
      <c r="T13" s="418"/>
      <c r="U13" s="382"/>
      <c r="V13" s="373">
        <v>0.7</v>
      </c>
      <c r="W13" s="418"/>
      <c r="X13" s="418"/>
      <c r="Y13" s="382"/>
      <c r="Z13" s="373">
        <v>0.80600000000000005</v>
      </c>
      <c r="AA13" s="418"/>
      <c r="AB13" s="418"/>
      <c r="AC13" s="382"/>
      <c r="AD13" s="373"/>
      <c r="AE13" s="418"/>
      <c r="AF13" s="418"/>
      <c r="AG13" s="382"/>
      <c r="AH13" s="454"/>
      <c r="AI13" s="456"/>
      <c r="AJ13" s="456"/>
      <c r="AK13" s="461"/>
    </row>
    <row r="14" spans="2:37" ht="20.100000000000001" customHeight="1">
      <c r="B14" s="303" t="s">
        <v>418</v>
      </c>
      <c r="C14" s="318"/>
      <c r="D14" s="318"/>
      <c r="E14" s="331"/>
      <c r="F14" s="342"/>
      <c r="G14" s="350" t="s">
        <v>66</v>
      </c>
      <c r="H14" s="357"/>
      <c r="I14" s="365">
        <v>0</v>
      </c>
      <c r="J14" s="374">
        <f>J13/J12</f>
        <v>1</v>
      </c>
      <c r="K14" s="383"/>
      <c r="L14" s="389">
        <f>L13/L12</f>
        <v>1</v>
      </c>
      <c r="M14" s="389">
        <f>M13/M12</f>
        <v>1</v>
      </c>
      <c r="N14" s="374">
        <f>N13/N12</f>
        <v>1</v>
      </c>
      <c r="O14" s="401"/>
      <c r="P14" s="389">
        <f>P13/P12</f>
        <v>1</v>
      </c>
      <c r="Q14" s="389">
        <f>Q13/Q12</f>
        <v>1</v>
      </c>
      <c r="R14" s="408">
        <v>1</v>
      </c>
      <c r="S14" s="419"/>
      <c r="T14" s="419"/>
      <c r="U14" s="426"/>
      <c r="V14" s="408">
        <v>1</v>
      </c>
      <c r="W14" s="419"/>
      <c r="X14" s="419"/>
      <c r="Y14" s="426"/>
      <c r="Z14" s="408">
        <v>1</v>
      </c>
      <c r="AA14" s="419"/>
      <c r="AB14" s="419"/>
      <c r="AC14" s="426"/>
      <c r="AD14" s="408"/>
      <c r="AE14" s="419"/>
      <c r="AF14" s="419"/>
      <c r="AG14" s="426"/>
      <c r="AH14" s="455"/>
      <c r="AI14" s="457"/>
      <c r="AJ14" s="457"/>
      <c r="AK14" s="462"/>
    </row>
    <row r="15" spans="2:37" ht="20.100000000000001" customHeight="1">
      <c r="B15" s="304" t="s">
        <v>58</v>
      </c>
      <c r="C15" s="304"/>
      <c r="D15" s="304"/>
      <c r="E15" s="304"/>
      <c r="F15" s="304"/>
      <c r="G15" s="304"/>
      <c r="H15" s="304"/>
      <c r="I15" s="366"/>
      <c r="J15" s="366"/>
      <c r="K15" s="384"/>
      <c r="L15" s="384"/>
      <c r="M15" s="384" t="s">
        <v>6</v>
      </c>
      <c r="N15" s="384"/>
      <c r="O15" s="384"/>
      <c r="P15" s="384"/>
      <c r="Q15" s="384"/>
      <c r="R15" s="361"/>
      <c r="S15" s="361"/>
      <c r="T15" s="361"/>
      <c r="U15" s="361"/>
      <c r="V15" s="361" t="s">
        <v>6</v>
      </c>
      <c r="W15" s="361"/>
      <c r="X15" s="361"/>
      <c r="Y15" s="361"/>
      <c r="Z15" s="361"/>
      <c r="AA15" s="361"/>
      <c r="AB15" s="361"/>
      <c r="AC15" s="361"/>
      <c r="AD15" s="361"/>
      <c r="AE15" s="361"/>
      <c r="AF15" s="361"/>
      <c r="AG15" s="361"/>
      <c r="AH15" s="361"/>
      <c r="AI15" s="384"/>
      <c r="AJ15" s="384"/>
      <c r="AK15" s="384"/>
    </row>
    <row r="16" spans="2:37" ht="18" customHeight="1">
      <c r="B16" s="305" t="s">
        <v>30</v>
      </c>
      <c r="C16" s="319"/>
      <c r="D16" s="319"/>
      <c r="E16" s="332"/>
      <c r="F16" s="305" t="s">
        <v>71</v>
      </c>
      <c r="G16" s="319"/>
      <c r="H16" s="319"/>
      <c r="I16" s="332"/>
      <c r="J16" s="305" t="s">
        <v>48</v>
      </c>
      <c r="K16" s="22"/>
      <c r="L16" s="27"/>
      <c r="M16" s="305" t="s">
        <v>53</v>
      </c>
      <c r="N16" s="22"/>
      <c r="O16" s="27"/>
      <c r="P16" s="319"/>
      <c r="Q16" s="319"/>
      <c r="R16" s="319" t="s">
        <v>76</v>
      </c>
      <c r="S16" s="319"/>
      <c r="T16" s="319"/>
      <c r="U16" s="319"/>
      <c r="V16" s="319"/>
      <c r="W16" s="319"/>
      <c r="X16" s="319"/>
      <c r="Y16" s="319"/>
      <c r="Z16" s="319"/>
      <c r="AA16" s="319"/>
      <c r="AB16" s="319"/>
      <c r="AC16" s="319"/>
      <c r="AD16" s="319"/>
      <c r="AE16" s="319"/>
      <c r="AF16" s="319"/>
      <c r="AG16" s="319"/>
      <c r="AH16" s="319"/>
      <c r="AI16" s="319"/>
      <c r="AJ16" s="319"/>
      <c r="AK16" s="332"/>
    </row>
    <row r="17" spans="2:37" ht="18" customHeight="1">
      <c r="B17" s="306"/>
      <c r="C17" s="320"/>
      <c r="D17" s="320"/>
      <c r="E17" s="333"/>
      <c r="F17" s="306"/>
      <c r="G17" s="320"/>
      <c r="H17" s="320"/>
      <c r="I17" s="333"/>
      <c r="J17" s="375" t="s">
        <v>130</v>
      </c>
      <c r="K17" s="385"/>
      <c r="L17" s="390"/>
      <c r="M17" s="375" t="s">
        <v>130</v>
      </c>
      <c r="N17" s="385"/>
      <c r="O17" s="390"/>
      <c r="P17" s="320"/>
      <c r="Q17" s="320"/>
      <c r="R17" s="320"/>
      <c r="S17" s="320"/>
      <c r="T17" s="320"/>
      <c r="U17" s="320"/>
      <c r="V17" s="320"/>
      <c r="W17" s="320"/>
      <c r="X17" s="320"/>
      <c r="Y17" s="320"/>
      <c r="Z17" s="320"/>
      <c r="AA17" s="320"/>
      <c r="AB17" s="320"/>
      <c r="AC17" s="320"/>
      <c r="AD17" s="320"/>
      <c r="AE17" s="320"/>
      <c r="AF17" s="320"/>
      <c r="AG17" s="320"/>
      <c r="AH17" s="320"/>
      <c r="AI17" s="320"/>
      <c r="AJ17" s="320"/>
      <c r="AK17" s="333"/>
    </row>
    <row r="18" spans="2:37" ht="15.95" customHeight="1">
      <c r="B18" s="307" t="str">
        <f>D2</f>
        <v>○○工事</v>
      </c>
      <c r="C18" s="321"/>
      <c r="D18" s="321"/>
      <c r="E18" s="334"/>
      <c r="F18" s="305" t="s">
        <v>88</v>
      </c>
      <c r="G18" s="319"/>
      <c r="H18" s="319"/>
      <c r="I18" s="332"/>
      <c r="J18" s="305"/>
      <c r="K18" s="22"/>
      <c r="L18" s="27"/>
      <c r="M18" s="305"/>
      <c r="N18" s="22"/>
      <c r="O18" s="27"/>
      <c r="P18" s="297" t="s">
        <v>133</v>
      </c>
      <c r="Q18" s="404">
        <v>0.8</v>
      </c>
      <c r="R18" s="409"/>
      <c r="S18" s="420"/>
      <c r="T18" s="420"/>
      <c r="U18" s="427"/>
      <c r="V18" s="420"/>
      <c r="W18" s="420"/>
      <c r="X18" s="420"/>
      <c r="Y18" s="427"/>
      <c r="Z18" s="420"/>
      <c r="AA18" s="420"/>
      <c r="AB18" s="420"/>
      <c r="AC18" s="427"/>
      <c r="AD18" s="420"/>
      <c r="AE18" s="448"/>
      <c r="AF18" s="450"/>
      <c r="AG18" s="452"/>
      <c r="AH18" s="411"/>
      <c r="AI18" s="422"/>
      <c r="AJ18" s="422"/>
      <c r="AK18" s="463"/>
    </row>
    <row r="19" spans="2:37" ht="15.95" customHeight="1">
      <c r="B19" s="308"/>
      <c r="C19" s="322"/>
      <c r="D19" s="322"/>
      <c r="E19" s="335"/>
      <c r="F19" s="306"/>
      <c r="G19" s="320"/>
      <c r="H19" s="320"/>
      <c r="I19" s="333"/>
      <c r="J19" s="376">
        <v>100000</v>
      </c>
      <c r="K19" s="23"/>
      <c r="L19" s="28"/>
      <c r="M19" s="377">
        <v>80600</v>
      </c>
      <c r="N19" s="23"/>
      <c r="O19" s="28"/>
      <c r="P19" s="377" t="s">
        <v>135</v>
      </c>
      <c r="Q19" s="405">
        <v>0.80600000000000005</v>
      </c>
      <c r="R19" s="410"/>
      <c r="S19" s="421"/>
      <c r="T19" s="421"/>
      <c r="U19" s="428"/>
      <c r="V19" s="421"/>
      <c r="W19" s="421"/>
      <c r="X19" s="421"/>
      <c r="Y19" s="428"/>
      <c r="Z19" s="421"/>
      <c r="AA19" s="421"/>
      <c r="AB19" s="421"/>
      <c r="AC19" s="428"/>
      <c r="AD19" s="421"/>
      <c r="AE19" s="449"/>
      <c r="AF19" s="451"/>
      <c r="AG19" s="453"/>
      <c r="AH19" s="412"/>
      <c r="AI19" s="423"/>
      <c r="AJ19" s="425"/>
      <c r="AK19" s="464"/>
    </row>
    <row r="20" spans="2:37" ht="15.95" customHeight="1">
      <c r="B20" s="305"/>
      <c r="C20" s="319"/>
      <c r="D20" s="319"/>
      <c r="E20" s="332"/>
      <c r="F20" s="343"/>
      <c r="G20" s="351"/>
      <c r="H20" s="351"/>
      <c r="I20" s="367"/>
      <c r="J20" s="305"/>
      <c r="K20" s="22"/>
      <c r="L20" s="27"/>
      <c r="M20" s="305"/>
      <c r="N20" s="22"/>
      <c r="O20" s="27"/>
      <c r="P20" s="297" t="s">
        <v>133</v>
      </c>
      <c r="Q20" s="406"/>
      <c r="R20" s="411"/>
      <c r="S20" s="422"/>
      <c r="T20" s="422"/>
      <c r="U20" s="429"/>
      <c r="V20" s="422"/>
      <c r="W20" s="422"/>
      <c r="X20" s="422"/>
      <c r="Y20" s="429"/>
      <c r="Z20" s="422"/>
      <c r="AA20" s="422"/>
      <c r="AB20" s="422"/>
      <c r="AC20" s="429"/>
      <c r="AD20" s="422"/>
      <c r="AE20" s="422"/>
      <c r="AF20" s="422"/>
      <c r="AG20" s="429"/>
      <c r="AH20" s="422"/>
      <c r="AI20" s="422"/>
      <c r="AJ20" s="422"/>
      <c r="AK20" s="463"/>
    </row>
    <row r="21" spans="2:37" ht="15.95" customHeight="1">
      <c r="B21" s="309"/>
      <c r="C21" s="323"/>
      <c r="D21" s="323"/>
      <c r="E21" s="336"/>
      <c r="F21" s="344"/>
      <c r="G21" s="352"/>
      <c r="H21" s="352"/>
      <c r="I21" s="368"/>
      <c r="J21" s="376"/>
      <c r="K21" s="23"/>
      <c r="L21" s="28"/>
      <c r="M21" s="377"/>
      <c r="N21" s="23"/>
      <c r="O21" s="28"/>
      <c r="P21" s="377" t="s">
        <v>135</v>
      </c>
      <c r="Q21" s="28"/>
      <c r="R21" s="412"/>
      <c r="S21" s="423"/>
      <c r="T21" s="425"/>
      <c r="U21" s="430"/>
      <c r="V21" s="425"/>
      <c r="W21" s="423"/>
      <c r="X21" s="425"/>
      <c r="Y21" s="430"/>
      <c r="Z21" s="425"/>
      <c r="AA21" s="423"/>
      <c r="AB21" s="425"/>
      <c r="AC21" s="430"/>
      <c r="AD21" s="425"/>
      <c r="AE21" s="423"/>
      <c r="AF21" s="425"/>
      <c r="AG21" s="430"/>
      <c r="AH21" s="425"/>
      <c r="AI21" s="423"/>
      <c r="AJ21" s="425"/>
      <c r="AK21" s="464"/>
    </row>
    <row r="22" spans="2:37" ht="15.95" customHeight="1">
      <c r="B22" s="305"/>
      <c r="C22" s="319"/>
      <c r="D22" s="319"/>
      <c r="E22" s="332"/>
      <c r="F22" s="343"/>
      <c r="G22" s="351"/>
      <c r="H22" s="351"/>
      <c r="I22" s="367"/>
      <c r="J22" s="305"/>
      <c r="K22" s="22"/>
      <c r="L22" s="27"/>
      <c r="M22" s="305"/>
      <c r="N22" s="22"/>
      <c r="O22" s="27"/>
      <c r="P22" s="297" t="s">
        <v>133</v>
      </c>
      <c r="Q22" s="406"/>
      <c r="R22" s="411"/>
      <c r="S22" s="422"/>
      <c r="T22" s="422"/>
      <c r="U22" s="429"/>
      <c r="V22" s="422"/>
      <c r="W22" s="422"/>
      <c r="X22" s="422"/>
      <c r="Y22" s="429"/>
      <c r="Z22" s="422"/>
      <c r="AA22" s="422"/>
      <c r="AB22" s="422"/>
      <c r="AC22" s="429"/>
      <c r="AD22" s="422"/>
      <c r="AE22" s="422"/>
      <c r="AF22" s="422"/>
      <c r="AG22" s="429"/>
      <c r="AH22" s="422"/>
      <c r="AI22" s="422"/>
      <c r="AJ22" s="422"/>
      <c r="AK22" s="463"/>
    </row>
    <row r="23" spans="2:37" ht="15.95" customHeight="1">
      <c r="B23" s="309"/>
      <c r="C23" s="323"/>
      <c r="D23" s="323"/>
      <c r="E23" s="336"/>
      <c r="F23" s="344"/>
      <c r="G23" s="352"/>
      <c r="H23" s="352"/>
      <c r="I23" s="368"/>
      <c r="J23" s="376"/>
      <c r="K23" s="23"/>
      <c r="L23" s="28"/>
      <c r="M23" s="377"/>
      <c r="N23" s="23"/>
      <c r="O23" s="28"/>
      <c r="P23" s="377" t="s">
        <v>135</v>
      </c>
      <c r="Q23" s="28"/>
      <c r="R23" s="412"/>
      <c r="S23" s="423"/>
      <c r="T23" s="425"/>
      <c r="U23" s="430"/>
      <c r="V23" s="425"/>
      <c r="W23" s="423"/>
      <c r="X23" s="425"/>
      <c r="Y23" s="430"/>
      <c r="Z23" s="425"/>
      <c r="AA23" s="423"/>
      <c r="AB23" s="425"/>
      <c r="AC23" s="430"/>
      <c r="AD23" s="425"/>
      <c r="AE23" s="423"/>
      <c r="AF23" s="425"/>
      <c r="AG23" s="430"/>
      <c r="AH23" s="425"/>
      <c r="AI23" s="423"/>
      <c r="AJ23" s="425"/>
      <c r="AK23" s="464"/>
    </row>
    <row r="24" spans="2:37" ht="15.95" customHeight="1">
      <c r="B24" s="305"/>
      <c r="C24" s="319"/>
      <c r="D24" s="319"/>
      <c r="E24" s="332"/>
      <c r="F24" s="343"/>
      <c r="G24" s="351"/>
      <c r="H24" s="351"/>
      <c r="I24" s="367"/>
      <c r="J24" s="305"/>
      <c r="K24" s="22"/>
      <c r="L24" s="27"/>
      <c r="M24" s="305"/>
      <c r="N24" s="22"/>
      <c r="O24" s="27"/>
      <c r="P24" s="297" t="s">
        <v>133</v>
      </c>
      <c r="Q24" s="406"/>
      <c r="R24" s="411"/>
      <c r="S24" s="422"/>
      <c r="T24" s="422"/>
      <c r="U24" s="429"/>
      <c r="V24" s="422"/>
      <c r="W24" s="422"/>
      <c r="X24" s="422"/>
      <c r="Y24" s="429"/>
      <c r="Z24" s="422"/>
      <c r="AA24" s="422"/>
      <c r="AB24" s="422"/>
      <c r="AC24" s="429"/>
      <c r="AD24" s="422"/>
      <c r="AE24" s="422"/>
      <c r="AF24" s="422"/>
      <c r="AG24" s="429"/>
      <c r="AH24" s="422"/>
      <c r="AI24" s="422"/>
      <c r="AJ24" s="422"/>
      <c r="AK24" s="463"/>
    </row>
    <row r="25" spans="2:37" ht="15.95" customHeight="1">
      <c r="B25" s="309"/>
      <c r="C25" s="323"/>
      <c r="D25" s="323"/>
      <c r="E25" s="336"/>
      <c r="F25" s="344"/>
      <c r="G25" s="352"/>
      <c r="H25" s="352"/>
      <c r="I25" s="368"/>
      <c r="J25" s="376"/>
      <c r="K25" s="23"/>
      <c r="L25" s="28"/>
      <c r="M25" s="377"/>
      <c r="N25" s="23"/>
      <c r="O25" s="28"/>
      <c r="P25" s="377" t="s">
        <v>135</v>
      </c>
      <c r="Q25" s="28"/>
      <c r="R25" s="412"/>
      <c r="S25" s="423"/>
      <c r="T25" s="425"/>
      <c r="U25" s="430"/>
      <c r="V25" s="425"/>
      <c r="W25" s="423"/>
      <c r="X25" s="425"/>
      <c r="Y25" s="430"/>
      <c r="Z25" s="425"/>
      <c r="AA25" s="423"/>
      <c r="AB25" s="425"/>
      <c r="AC25" s="430"/>
      <c r="AD25" s="425"/>
      <c r="AE25" s="423"/>
      <c r="AF25" s="425"/>
      <c r="AG25" s="430"/>
      <c r="AH25" s="425"/>
      <c r="AI25" s="423"/>
      <c r="AJ25" s="425"/>
      <c r="AK25" s="464"/>
    </row>
    <row r="26" spans="2:37" ht="15.95" customHeight="1">
      <c r="B26" s="305"/>
      <c r="C26" s="319"/>
      <c r="D26" s="319"/>
      <c r="E26" s="332"/>
      <c r="F26" s="343"/>
      <c r="G26" s="351"/>
      <c r="H26" s="351"/>
      <c r="I26" s="367"/>
      <c r="J26" s="305"/>
      <c r="K26" s="22"/>
      <c r="L26" s="27"/>
      <c r="M26" s="305"/>
      <c r="N26" s="22"/>
      <c r="O26" s="27"/>
      <c r="P26" s="297" t="s">
        <v>133</v>
      </c>
      <c r="Q26" s="406"/>
      <c r="R26" s="411"/>
      <c r="S26" s="422"/>
      <c r="T26" s="422"/>
      <c r="U26" s="429"/>
      <c r="V26" s="422"/>
      <c r="W26" s="422"/>
      <c r="X26" s="422"/>
      <c r="Y26" s="429"/>
      <c r="Z26" s="422"/>
      <c r="AA26" s="422"/>
      <c r="AB26" s="422"/>
      <c r="AC26" s="429"/>
      <c r="AD26" s="422"/>
      <c r="AE26" s="422"/>
      <c r="AF26" s="422"/>
      <c r="AG26" s="429"/>
      <c r="AH26" s="422"/>
      <c r="AI26" s="422"/>
      <c r="AJ26" s="422"/>
      <c r="AK26" s="463"/>
    </row>
    <row r="27" spans="2:37" ht="15.95" customHeight="1">
      <c r="B27" s="309"/>
      <c r="C27" s="323"/>
      <c r="D27" s="323"/>
      <c r="E27" s="336"/>
      <c r="F27" s="344"/>
      <c r="G27" s="352"/>
      <c r="H27" s="352"/>
      <c r="I27" s="368"/>
      <c r="J27" s="376"/>
      <c r="K27" s="23"/>
      <c r="L27" s="28"/>
      <c r="M27" s="377"/>
      <c r="N27" s="23"/>
      <c r="O27" s="28"/>
      <c r="P27" s="377" t="s">
        <v>135</v>
      </c>
      <c r="Q27" s="28"/>
      <c r="R27" s="412"/>
      <c r="S27" s="423"/>
      <c r="T27" s="425"/>
      <c r="U27" s="430"/>
      <c r="V27" s="425"/>
      <c r="W27" s="423"/>
      <c r="X27" s="425"/>
      <c r="Y27" s="430"/>
      <c r="Z27" s="425"/>
      <c r="AA27" s="423"/>
      <c r="AB27" s="425"/>
      <c r="AC27" s="430"/>
      <c r="AD27" s="425"/>
      <c r="AE27" s="423"/>
      <c r="AF27" s="425"/>
      <c r="AG27" s="430"/>
      <c r="AH27" s="425"/>
      <c r="AI27" s="423"/>
      <c r="AJ27" s="425"/>
      <c r="AK27" s="464"/>
    </row>
    <row r="28" spans="2:37" ht="15.95" customHeight="1">
      <c r="B28" s="306" t="s">
        <v>83</v>
      </c>
      <c r="C28" s="320"/>
      <c r="D28" s="320"/>
      <c r="E28" s="333"/>
      <c r="F28" s="345"/>
      <c r="G28" s="353" t="s">
        <v>85</v>
      </c>
      <c r="H28" s="358"/>
      <c r="I28" s="369"/>
      <c r="J28" s="377">
        <f>SUM(J19:L27)</f>
        <v>100000</v>
      </c>
      <c r="K28" s="386"/>
      <c r="L28" s="391"/>
      <c r="M28" s="377">
        <f>SUM(M19:O27)</f>
        <v>80600</v>
      </c>
      <c r="N28" s="23"/>
      <c r="O28" s="28"/>
      <c r="P28" s="403"/>
      <c r="Q28" s="403"/>
      <c r="R28" s="413"/>
      <c r="S28" s="413"/>
      <c r="T28" s="413"/>
      <c r="U28" s="413"/>
      <c r="V28" s="413"/>
      <c r="W28" s="413"/>
      <c r="X28" s="413"/>
      <c r="Y28" s="413"/>
      <c r="Z28" s="440"/>
      <c r="AA28" s="440"/>
      <c r="AB28" s="440"/>
      <c r="AC28" s="440"/>
      <c r="AD28" s="358"/>
      <c r="AE28" s="358"/>
      <c r="AF28" s="358"/>
      <c r="AG28" s="358"/>
      <c r="AH28" s="358"/>
      <c r="AI28" s="358"/>
      <c r="AJ28" s="358"/>
      <c r="AK28" s="369"/>
    </row>
    <row r="29" spans="2:37" ht="14.25" customHeight="1">
      <c r="B29" s="310"/>
      <c r="C29" s="310"/>
      <c r="D29" s="310"/>
      <c r="E29" s="310"/>
      <c r="F29" s="346"/>
      <c r="G29" s="354"/>
      <c r="H29" s="346"/>
      <c r="I29" s="346"/>
      <c r="J29" s="378"/>
      <c r="K29" s="387"/>
      <c r="L29" s="387"/>
      <c r="M29" s="378"/>
      <c r="N29" s="24"/>
      <c r="O29" s="24"/>
      <c r="P29" s="378"/>
      <c r="Q29" s="378"/>
      <c r="R29" s="414"/>
      <c r="S29" s="414"/>
      <c r="T29" s="414"/>
      <c r="U29" s="414"/>
      <c r="V29" s="414"/>
      <c r="W29" s="414"/>
      <c r="X29" s="414"/>
      <c r="Y29" s="414"/>
      <c r="Z29" s="441" t="s">
        <v>112</v>
      </c>
      <c r="AA29" s="441"/>
      <c r="AB29" s="441"/>
      <c r="AC29" s="441"/>
      <c r="AD29" s="346"/>
      <c r="AE29" s="346"/>
      <c r="AF29" s="346"/>
      <c r="AG29" s="346"/>
      <c r="AH29" s="346"/>
      <c r="AI29" s="346"/>
      <c r="AJ29" s="346"/>
      <c r="AK29" s="346"/>
    </row>
    <row r="30" spans="2:37" ht="18" customHeight="1">
      <c r="B30" s="310"/>
      <c r="C30" s="310"/>
      <c r="D30" s="310"/>
      <c r="E30" s="310"/>
      <c r="F30" s="346"/>
      <c r="G30" s="354"/>
      <c r="H30" s="346"/>
      <c r="I30" s="346"/>
      <c r="J30" s="378"/>
      <c r="K30" s="387"/>
      <c r="L30" s="392" t="s">
        <v>136</v>
      </c>
      <c r="M30" s="394"/>
      <c r="N30" s="394"/>
      <c r="O30" s="394"/>
      <c r="P30" s="394"/>
      <c r="Q30" s="407"/>
      <c r="R30" s="415" t="s">
        <v>138</v>
      </c>
      <c r="S30" s="424"/>
      <c r="T30" s="424"/>
      <c r="U30" s="424"/>
      <c r="V30" s="431"/>
      <c r="W30" s="434"/>
      <c r="X30" s="435"/>
      <c r="Y30" s="438"/>
      <c r="Z30" s="442"/>
      <c r="AA30" s="445"/>
      <c r="AB30" s="446"/>
      <c r="AC30" s="446"/>
      <c r="AD30" s="346"/>
      <c r="AE30" s="346"/>
      <c r="AF30" s="346"/>
      <c r="AG30" s="346"/>
      <c r="AH30" s="346"/>
      <c r="AI30" s="346"/>
      <c r="AJ30" s="346"/>
      <c r="AK30" s="346"/>
    </row>
    <row r="31" spans="2:37" ht="4.5" customHeight="1">
      <c r="O31" s="402"/>
    </row>
  </sheetData>
  <mergeCells count="115">
    <mergeCell ref="E1:Z1"/>
    <mergeCell ref="B2:C2"/>
    <mergeCell ref="D2:AD2"/>
    <mergeCell ref="B4:E4"/>
    <mergeCell ref="F4:G4"/>
    <mergeCell ref="H4:J4"/>
    <mergeCell ref="K4:M4"/>
    <mergeCell ref="P4:V4"/>
    <mergeCell ref="Z4:AK4"/>
    <mergeCell ref="B5:E5"/>
    <mergeCell ref="F5:G5"/>
    <mergeCell ref="H5:J5"/>
    <mergeCell ref="K5:M5"/>
    <mergeCell ref="N5:Y5"/>
    <mergeCell ref="Z5:AK5"/>
    <mergeCell ref="B6:E6"/>
    <mergeCell ref="F6:G6"/>
    <mergeCell ref="H6:J6"/>
    <mergeCell ref="K6:M6"/>
    <mergeCell ref="N6:Y6"/>
    <mergeCell ref="Z6:AK6"/>
    <mergeCell ref="B7:E7"/>
    <mergeCell ref="F7:G7"/>
    <mergeCell ref="H7:J7"/>
    <mergeCell ref="K7:M7"/>
    <mergeCell ref="N7:Y7"/>
    <mergeCell ref="Z7:AK7"/>
    <mergeCell ref="B8:E8"/>
    <mergeCell ref="F8:G8"/>
    <mergeCell ref="H8:J8"/>
    <mergeCell ref="K8:M8"/>
    <mergeCell ref="N8:Y8"/>
    <mergeCell ref="Z8:AK8"/>
    <mergeCell ref="B9:E9"/>
    <mergeCell ref="F9:G9"/>
    <mergeCell ref="H9:J9"/>
    <mergeCell ref="K9:M9"/>
    <mergeCell ref="N9:Y9"/>
    <mergeCell ref="Z9:AK9"/>
    <mergeCell ref="B10:H10"/>
    <mergeCell ref="J11:K11"/>
    <mergeCell ref="N11:O11"/>
    <mergeCell ref="R11:U11"/>
    <mergeCell ref="V11:Y11"/>
    <mergeCell ref="Z11:AC11"/>
    <mergeCell ref="AD11:AG11"/>
    <mergeCell ref="AH11:AK11"/>
    <mergeCell ref="B12:E12"/>
    <mergeCell ref="J12:K12"/>
    <mergeCell ref="N12:O12"/>
    <mergeCell ref="R12:U12"/>
    <mergeCell ref="V12:Y12"/>
    <mergeCell ref="Z12:AC12"/>
    <mergeCell ref="AD12:AG12"/>
    <mergeCell ref="AH12:AK12"/>
    <mergeCell ref="B13:E13"/>
    <mergeCell ref="J13:K13"/>
    <mergeCell ref="N13:O13"/>
    <mergeCell ref="R13:U13"/>
    <mergeCell ref="V13:Y13"/>
    <mergeCell ref="Z13:AC13"/>
    <mergeCell ref="AD13:AG13"/>
    <mergeCell ref="AH13:AK13"/>
    <mergeCell ref="B14:E14"/>
    <mergeCell ref="J14:K14"/>
    <mergeCell ref="N14:O14"/>
    <mergeCell ref="R14:U14"/>
    <mergeCell ref="V14:Y14"/>
    <mergeCell ref="Z14:AC14"/>
    <mergeCell ref="AD14:AG14"/>
    <mergeCell ref="AH14:AK14"/>
    <mergeCell ref="B15:H15"/>
    <mergeCell ref="J16:L16"/>
    <mergeCell ref="M16:O16"/>
    <mergeCell ref="J17:L17"/>
    <mergeCell ref="M17:O17"/>
    <mergeCell ref="J18:L18"/>
    <mergeCell ref="M18:O18"/>
    <mergeCell ref="J19:L19"/>
    <mergeCell ref="M19:O19"/>
    <mergeCell ref="B20:E20"/>
    <mergeCell ref="J20:L20"/>
    <mergeCell ref="M20:O20"/>
    <mergeCell ref="J21:L21"/>
    <mergeCell ref="M21:O21"/>
    <mergeCell ref="B22:E22"/>
    <mergeCell ref="J22:L22"/>
    <mergeCell ref="M22:O22"/>
    <mergeCell ref="J23:L23"/>
    <mergeCell ref="M23:O23"/>
    <mergeCell ref="B24:E24"/>
    <mergeCell ref="J24:L24"/>
    <mergeCell ref="M24:O24"/>
    <mergeCell ref="J25:L25"/>
    <mergeCell ref="M25:O25"/>
    <mergeCell ref="B26:E26"/>
    <mergeCell ref="J26:L26"/>
    <mergeCell ref="M26:O26"/>
    <mergeCell ref="J27:L27"/>
    <mergeCell ref="M27:O27"/>
    <mergeCell ref="B28:E28"/>
    <mergeCell ref="J28:L28"/>
    <mergeCell ref="M28:O28"/>
    <mergeCell ref="R28:V28"/>
    <mergeCell ref="L30:Q30"/>
    <mergeCell ref="R30:X30"/>
    <mergeCell ref="B16:E17"/>
    <mergeCell ref="F16:I17"/>
    <mergeCell ref="R16:AK17"/>
    <mergeCell ref="B18:E19"/>
    <mergeCell ref="F18:I19"/>
    <mergeCell ref="F20:I21"/>
    <mergeCell ref="F22:I23"/>
    <mergeCell ref="F24:I25"/>
    <mergeCell ref="F26:I27"/>
  </mergeCells>
  <phoneticPr fontId="8"/>
  <printOptions horizontalCentered="1"/>
  <pageMargins left="0.62992125984251968" right="0.78740157480314965" top="0.78740157480314965" bottom="0.43307086614173229" header="0.19685039370078741" footer="0.23622047244094491"/>
  <pageSetup paperSize="9" fitToWidth="1" fitToHeight="1" orientation="landscape" usePrinterDefaults="1"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0070C0"/>
  </sheetPr>
  <dimension ref="A1:P41"/>
  <sheetViews>
    <sheetView showGridLines="0" showZeros="0" view="pageBreakPreview" zoomScaleNormal="75" zoomScaleSheetLayoutView="100" workbookViewId="0">
      <selection activeCell="N1" sqref="N1"/>
    </sheetView>
  </sheetViews>
  <sheetFormatPr defaultRowHeight="13.5"/>
  <cols>
    <col min="1" max="1" width="5.875" style="465" customWidth="1"/>
    <col min="2" max="2" width="5.625" style="465" customWidth="1"/>
    <col min="3" max="3" width="12.375" style="465" customWidth="1"/>
    <col min="4" max="4" width="3.375" style="465" customWidth="1"/>
    <col min="5" max="5" width="12.375" style="465" customWidth="1"/>
    <col min="6" max="6" width="3.375" style="465" customWidth="1"/>
    <col min="7" max="7" width="12.375" style="465" customWidth="1"/>
    <col min="8" max="8" width="3.375" style="465" customWidth="1"/>
    <col min="9" max="9" width="12.375" style="465" customWidth="1"/>
    <col min="10" max="10" width="3.375" style="465" customWidth="1"/>
    <col min="11" max="11" width="12.375" style="465" customWidth="1"/>
    <col min="12" max="12" width="3.375" style="465" customWidth="1"/>
    <col min="13" max="13" width="11.125" style="465" customWidth="1"/>
    <col min="14" max="14" width="9" style="465" customWidth="1"/>
    <col min="15" max="16" width="4.375" style="465" customWidth="1"/>
    <col min="17" max="17" width="11.75" style="465" bestFit="1" customWidth="1"/>
    <col min="18" max="18" width="9.25" style="465" bestFit="1" customWidth="1"/>
    <col min="19" max="16384" width="9" style="465" customWidth="1"/>
  </cols>
  <sheetData>
    <row r="1" spans="1:16" ht="34.5" customHeight="1">
      <c r="A1" s="466">
        <v>2015</v>
      </c>
      <c r="B1" s="475"/>
      <c r="C1" s="485" t="s">
        <v>150</v>
      </c>
      <c r="D1" s="495">
        <v>4</v>
      </c>
      <c r="E1" s="495" t="s">
        <v>152</v>
      </c>
      <c r="F1" s="512" t="s">
        <v>154</v>
      </c>
      <c r="G1" s="514"/>
      <c r="H1" s="514"/>
      <c r="I1" s="514"/>
      <c r="J1" s="520"/>
      <c r="K1" s="521"/>
      <c r="L1" s="521"/>
      <c r="M1" s="525" t="s">
        <v>157</v>
      </c>
    </row>
    <row r="2" spans="1:16" ht="22.5" customHeight="1">
      <c r="A2" s="16" t="s">
        <v>158</v>
      </c>
      <c r="B2" s="21"/>
      <c r="C2" s="486" t="str">
        <f>データ!C2</f>
        <v>○○工事</v>
      </c>
      <c r="D2" s="496"/>
      <c r="E2" s="496"/>
      <c r="F2" s="496"/>
      <c r="G2" s="496"/>
      <c r="H2" s="516"/>
      <c r="I2" s="3" t="s">
        <v>161</v>
      </c>
      <c r="J2" s="486">
        <f>データ!C3</f>
        <v>0</v>
      </c>
      <c r="K2" s="496"/>
      <c r="L2" s="496"/>
      <c r="M2" s="516"/>
      <c r="O2" s="531"/>
      <c r="P2" s="531"/>
    </row>
    <row r="3" spans="1:16" ht="22.5" customHeight="1">
      <c r="A3" s="16" t="s">
        <v>162</v>
      </c>
      <c r="B3" s="21"/>
      <c r="C3" s="487">
        <f>データ!C4</f>
        <v>0</v>
      </c>
      <c r="D3" s="497"/>
      <c r="E3" s="21" t="s">
        <v>153</v>
      </c>
      <c r="F3" s="513">
        <f>データ!C5</f>
        <v>0</v>
      </c>
      <c r="G3" s="513"/>
      <c r="H3" s="514"/>
      <c r="I3" s="518"/>
      <c r="J3" s="518"/>
      <c r="K3" s="518"/>
      <c r="L3" s="518"/>
      <c r="M3" s="526"/>
      <c r="O3" s="531"/>
      <c r="P3" s="531"/>
    </row>
    <row r="4" spans="1:16" ht="22.5" customHeight="1">
      <c r="A4" s="467" t="s">
        <v>115</v>
      </c>
      <c r="B4" s="476"/>
      <c r="C4" s="473" t="s">
        <v>227</v>
      </c>
      <c r="D4" s="359"/>
      <c r="E4" s="473" t="s">
        <v>229</v>
      </c>
      <c r="F4" s="406"/>
      <c r="G4" s="473" t="s">
        <v>230</v>
      </c>
      <c r="H4" s="406"/>
      <c r="I4" s="473" t="s">
        <v>231</v>
      </c>
      <c r="J4" s="406"/>
      <c r="K4" s="473" t="s">
        <v>163</v>
      </c>
      <c r="L4" s="406"/>
      <c r="M4" s="527"/>
      <c r="O4" s="531"/>
      <c r="P4" s="531"/>
    </row>
    <row r="5" spans="1:16" ht="22.5" customHeight="1">
      <c r="A5" s="468"/>
      <c r="B5" s="477"/>
      <c r="C5" s="488" t="str">
        <f>データ!B17</f>
        <v>◎◎　◎◎</v>
      </c>
      <c r="D5" s="498"/>
      <c r="E5" s="488" t="str">
        <f>データ!B18</f>
        <v>○○　○○</v>
      </c>
      <c r="F5" s="498"/>
      <c r="G5" s="488" t="str">
        <f>データ!D18</f>
        <v>△△　△△</v>
      </c>
      <c r="H5" s="498"/>
      <c r="I5" s="519" t="str">
        <f>データ!E18</f>
        <v>□□　□□</v>
      </c>
      <c r="J5" s="519"/>
      <c r="K5" s="522"/>
      <c r="L5" s="523"/>
      <c r="M5" s="29" t="s">
        <v>165</v>
      </c>
      <c r="O5" s="531"/>
      <c r="P5" s="531"/>
    </row>
    <row r="6" spans="1:16" ht="22.5" customHeight="1">
      <c r="A6" s="469"/>
      <c r="B6" s="478"/>
      <c r="C6" s="489" t="s">
        <v>167</v>
      </c>
      <c r="D6" s="499" t="s">
        <v>168</v>
      </c>
      <c r="E6" s="489" t="s">
        <v>167</v>
      </c>
      <c r="F6" s="499" t="s">
        <v>168</v>
      </c>
      <c r="G6" s="489" t="s">
        <v>167</v>
      </c>
      <c r="H6" s="499" t="s">
        <v>168</v>
      </c>
      <c r="I6" s="489" t="s">
        <v>167</v>
      </c>
      <c r="J6" s="499" t="s">
        <v>168</v>
      </c>
      <c r="K6" s="489" t="s">
        <v>167</v>
      </c>
      <c r="L6" s="524" t="s">
        <v>168</v>
      </c>
      <c r="M6" s="29"/>
      <c r="O6" s="531"/>
      <c r="P6" s="531"/>
    </row>
    <row r="7" spans="1:16" ht="22.5" customHeight="1">
      <c r="A7" s="470">
        <v>1</v>
      </c>
      <c r="B7" s="479">
        <f t="shared" ref="B7:B37" si="0">WEEKDAY(DATE($A$1,$D$1,A7),1)</f>
        <v>4</v>
      </c>
      <c r="C7" s="490"/>
      <c r="D7" s="500"/>
      <c r="E7" s="507"/>
      <c r="F7" s="500"/>
      <c r="G7" s="515"/>
      <c r="H7" s="517"/>
      <c r="I7" s="490"/>
      <c r="J7" s="500"/>
      <c r="K7" s="515"/>
      <c r="L7" s="517"/>
      <c r="M7" s="504">
        <f>D7+H7+J7+L7</f>
        <v>0</v>
      </c>
    </row>
    <row r="8" spans="1:16" ht="22.5" customHeight="1">
      <c r="A8" s="471">
        <v>2</v>
      </c>
      <c r="B8" s="480">
        <f t="shared" si="0"/>
        <v>5</v>
      </c>
      <c r="C8" s="491"/>
      <c r="D8" s="501"/>
      <c r="E8" s="508"/>
      <c r="F8" s="503"/>
      <c r="G8" s="492"/>
      <c r="H8" s="502"/>
      <c r="I8" s="491"/>
      <c r="J8" s="501"/>
      <c r="K8" s="492"/>
      <c r="L8" s="502"/>
      <c r="M8" s="528">
        <f t="shared" ref="M8:M37" si="1">+L8+J8+H8+F8+D8</f>
        <v>0</v>
      </c>
    </row>
    <row r="9" spans="1:16" ht="22.5" customHeight="1">
      <c r="A9" s="471">
        <v>3</v>
      </c>
      <c r="B9" s="480">
        <f t="shared" si="0"/>
        <v>6</v>
      </c>
      <c r="C9" s="491"/>
      <c r="D9" s="501"/>
      <c r="E9" s="508"/>
      <c r="F9" s="503"/>
      <c r="G9" s="492"/>
      <c r="H9" s="502"/>
      <c r="I9" s="491"/>
      <c r="J9" s="501"/>
      <c r="K9" s="492"/>
      <c r="L9" s="502"/>
      <c r="M9" s="528">
        <f t="shared" si="1"/>
        <v>0</v>
      </c>
    </row>
    <row r="10" spans="1:16" ht="22.5" customHeight="1">
      <c r="A10" s="471">
        <v>4</v>
      </c>
      <c r="B10" s="480">
        <f t="shared" si="0"/>
        <v>7</v>
      </c>
      <c r="C10" s="491"/>
      <c r="D10" s="501"/>
      <c r="E10" s="508"/>
      <c r="F10" s="503"/>
      <c r="G10" s="492"/>
      <c r="H10" s="502"/>
      <c r="I10" s="491"/>
      <c r="J10" s="501"/>
      <c r="K10" s="492"/>
      <c r="L10" s="502"/>
      <c r="M10" s="528">
        <f t="shared" si="1"/>
        <v>0</v>
      </c>
    </row>
    <row r="11" spans="1:16" ht="22.5" customHeight="1">
      <c r="A11" s="471">
        <v>5</v>
      </c>
      <c r="B11" s="480">
        <f t="shared" si="0"/>
        <v>1</v>
      </c>
      <c r="C11" s="491"/>
      <c r="D11" s="501"/>
      <c r="E11" s="508"/>
      <c r="F11" s="503"/>
      <c r="G11" s="492"/>
      <c r="H11" s="502"/>
      <c r="I11" s="491"/>
      <c r="J11" s="501"/>
      <c r="K11" s="492"/>
      <c r="L11" s="502"/>
      <c r="M11" s="528">
        <f t="shared" si="1"/>
        <v>0</v>
      </c>
    </row>
    <row r="12" spans="1:16" ht="22.5" customHeight="1">
      <c r="A12" s="471">
        <v>6</v>
      </c>
      <c r="B12" s="480">
        <f t="shared" si="0"/>
        <v>2</v>
      </c>
      <c r="C12" s="491"/>
      <c r="D12" s="501"/>
      <c r="E12" s="508"/>
      <c r="F12" s="503"/>
      <c r="G12" s="492"/>
      <c r="H12" s="502"/>
      <c r="I12" s="491"/>
      <c r="J12" s="501"/>
      <c r="K12" s="492"/>
      <c r="L12" s="502"/>
      <c r="M12" s="528">
        <f t="shared" si="1"/>
        <v>0</v>
      </c>
    </row>
    <row r="13" spans="1:16" ht="22.5" customHeight="1">
      <c r="A13" s="471">
        <v>7</v>
      </c>
      <c r="B13" s="480">
        <f t="shared" si="0"/>
        <v>3</v>
      </c>
      <c r="C13" s="491"/>
      <c r="D13" s="501"/>
      <c r="E13" s="508"/>
      <c r="F13" s="503"/>
      <c r="G13" s="492"/>
      <c r="H13" s="502"/>
      <c r="I13" s="491"/>
      <c r="J13" s="501"/>
      <c r="K13" s="492"/>
      <c r="L13" s="502"/>
      <c r="M13" s="528">
        <f t="shared" si="1"/>
        <v>0</v>
      </c>
    </row>
    <row r="14" spans="1:16" ht="22.5" customHeight="1">
      <c r="A14" s="471">
        <v>8</v>
      </c>
      <c r="B14" s="480">
        <f t="shared" si="0"/>
        <v>4</v>
      </c>
      <c r="C14" s="491"/>
      <c r="D14" s="501"/>
      <c r="E14" s="508"/>
      <c r="F14" s="503"/>
      <c r="G14" s="492"/>
      <c r="H14" s="502"/>
      <c r="I14" s="491"/>
      <c r="J14" s="501"/>
      <c r="K14" s="492"/>
      <c r="L14" s="502"/>
      <c r="M14" s="528">
        <f t="shared" si="1"/>
        <v>0</v>
      </c>
    </row>
    <row r="15" spans="1:16" ht="22.5" customHeight="1">
      <c r="A15" s="471">
        <v>9</v>
      </c>
      <c r="B15" s="480">
        <f t="shared" si="0"/>
        <v>5</v>
      </c>
      <c r="C15" s="491"/>
      <c r="D15" s="501"/>
      <c r="E15" s="508"/>
      <c r="F15" s="503"/>
      <c r="G15" s="492"/>
      <c r="H15" s="502"/>
      <c r="I15" s="491"/>
      <c r="J15" s="501"/>
      <c r="K15" s="492"/>
      <c r="L15" s="502"/>
      <c r="M15" s="528">
        <f t="shared" si="1"/>
        <v>0</v>
      </c>
    </row>
    <row r="16" spans="1:16" ht="22.5" customHeight="1">
      <c r="A16" s="471">
        <v>10</v>
      </c>
      <c r="B16" s="480">
        <f t="shared" si="0"/>
        <v>6</v>
      </c>
      <c r="C16" s="491"/>
      <c r="D16" s="501"/>
      <c r="E16" s="508"/>
      <c r="F16" s="503"/>
      <c r="G16" s="492"/>
      <c r="H16" s="502"/>
      <c r="I16" s="491"/>
      <c r="J16" s="501"/>
      <c r="K16" s="492"/>
      <c r="L16" s="502"/>
      <c r="M16" s="528">
        <f t="shared" si="1"/>
        <v>0</v>
      </c>
    </row>
    <row r="17" spans="1:13" ht="22.5" customHeight="1">
      <c r="A17" s="471">
        <v>11</v>
      </c>
      <c r="B17" s="480">
        <f t="shared" si="0"/>
        <v>7</v>
      </c>
      <c r="C17" s="491"/>
      <c r="D17" s="502"/>
      <c r="E17" s="492"/>
      <c r="F17" s="503"/>
      <c r="G17" s="492"/>
      <c r="H17" s="502"/>
      <c r="I17" s="491"/>
      <c r="J17" s="501"/>
      <c r="K17" s="492"/>
      <c r="L17" s="502"/>
      <c r="M17" s="528">
        <f t="shared" si="1"/>
        <v>0</v>
      </c>
    </row>
    <row r="18" spans="1:13" ht="22.5" customHeight="1">
      <c r="A18" s="471">
        <v>12</v>
      </c>
      <c r="B18" s="480">
        <f t="shared" si="0"/>
        <v>1</v>
      </c>
      <c r="C18" s="491"/>
      <c r="D18" s="501"/>
      <c r="E18" s="508"/>
      <c r="F18" s="503"/>
      <c r="G18" s="492"/>
      <c r="H18" s="502"/>
      <c r="I18" s="491"/>
      <c r="J18" s="501"/>
      <c r="K18" s="492"/>
      <c r="L18" s="502"/>
      <c r="M18" s="528">
        <f t="shared" si="1"/>
        <v>0</v>
      </c>
    </row>
    <row r="19" spans="1:13" ht="22.5" customHeight="1">
      <c r="A19" s="471">
        <v>13</v>
      </c>
      <c r="B19" s="480">
        <f t="shared" si="0"/>
        <v>2</v>
      </c>
      <c r="C19" s="491"/>
      <c r="D19" s="501"/>
      <c r="E19" s="508"/>
      <c r="F19" s="503"/>
      <c r="G19" s="492"/>
      <c r="H19" s="502"/>
      <c r="I19" s="491"/>
      <c r="J19" s="501"/>
      <c r="K19" s="492"/>
      <c r="L19" s="502"/>
      <c r="M19" s="528">
        <f t="shared" si="1"/>
        <v>0</v>
      </c>
    </row>
    <row r="20" spans="1:13" ht="22.5" customHeight="1">
      <c r="A20" s="471">
        <v>14</v>
      </c>
      <c r="B20" s="480">
        <f t="shared" si="0"/>
        <v>3</v>
      </c>
      <c r="C20" s="491"/>
      <c r="D20" s="501"/>
      <c r="E20" s="492"/>
      <c r="F20" s="503"/>
      <c r="G20" s="492"/>
      <c r="H20" s="502"/>
      <c r="I20" s="491"/>
      <c r="J20" s="501"/>
      <c r="K20" s="492"/>
      <c r="L20" s="502"/>
      <c r="M20" s="528">
        <f t="shared" si="1"/>
        <v>0</v>
      </c>
    </row>
    <row r="21" spans="1:13" ht="22.5" customHeight="1">
      <c r="A21" s="471">
        <v>15</v>
      </c>
      <c r="B21" s="480">
        <f t="shared" si="0"/>
        <v>4</v>
      </c>
      <c r="C21" s="491"/>
      <c r="D21" s="501"/>
      <c r="E21" s="508"/>
      <c r="F21" s="503"/>
      <c r="G21" s="492"/>
      <c r="H21" s="502"/>
      <c r="I21" s="491"/>
      <c r="J21" s="501"/>
      <c r="K21" s="492"/>
      <c r="L21" s="502"/>
      <c r="M21" s="528">
        <f t="shared" si="1"/>
        <v>0</v>
      </c>
    </row>
    <row r="22" spans="1:13" ht="22.5" customHeight="1">
      <c r="A22" s="471">
        <v>16</v>
      </c>
      <c r="B22" s="480">
        <f t="shared" si="0"/>
        <v>5</v>
      </c>
      <c r="C22" s="491"/>
      <c r="D22" s="501"/>
      <c r="E22" s="508"/>
      <c r="F22" s="503"/>
      <c r="G22" s="492"/>
      <c r="H22" s="502"/>
      <c r="I22" s="491"/>
      <c r="J22" s="501"/>
      <c r="K22" s="492"/>
      <c r="L22" s="502"/>
      <c r="M22" s="528">
        <f t="shared" si="1"/>
        <v>0</v>
      </c>
    </row>
    <row r="23" spans="1:13" ht="22.5" customHeight="1">
      <c r="A23" s="471">
        <v>17</v>
      </c>
      <c r="B23" s="480">
        <f t="shared" si="0"/>
        <v>6</v>
      </c>
      <c r="C23" s="491"/>
      <c r="D23" s="501"/>
      <c r="E23" s="492"/>
      <c r="F23" s="503"/>
      <c r="G23" s="492"/>
      <c r="H23" s="502"/>
      <c r="I23" s="491"/>
      <c r="J23" s="501"/>
      <c r="K23" s="492"/>
      <c r="L23" s="502"/>
      <c r="M23" s="528">
        <f t="shared" si="1"/>
        <v>0</v>
      </c>
    </row>
    <row r="24" spans="1:13" ht="22.5" customHeight="1">
      <c r="A24" s="471">
        <v>18</v>
      </c>
      <c r="B24" s="480">
        <f t="shared" si="0"/>
        <v>7</v>
      </c>
      <c r="C24" s="491"/>
      <c r="D24" s="501"/>
      <c r="E24" s="508"/>
      <c r="F24" s="503"/>
      <c r="G24" s="492"/>
      <c r="H24" s="502"/>
      <c r="I24" s="491"/>
      <c r="J24" s="501"/>
      <c r="K24" s="492"/>
      <c r="L24" s="502"/>
      <c r="M24" s="528">
        <f t="shared" si="1"/>
        <v>0</v>
      </c>
    </row>
    <row r="25" spans="1:13" ht="22.5" customHeight="1">
      <c r="A25" s="471">
        <v>19</v>
      </c>
      <c r="B25" s="480">
        <f t="shared" si="0"/>
        <v>1</v>
      </c>
      <c r="C25" s="491"/>
      <c r="D25" s="502"/>
      <c r="E25" s="492"/>
      <c r="F25" s="503"/>
      <c r="G25" s="492"/>
      <c r="H25" s="502"/>
      <c r="I25" s="491"/>
      <c r="J25" s="501"/>
      <c r="K25" s="492"/>
      <c r="L25" s="502"/>
      <c r="M25" s="528">
        <f t="shared" si="1"/>
        <v>0</v>
      </c>
    </row>
    <row r="26" spans="1:13" ht="22.5" customHeight="1">
      <c r="A26" s="471">
        <v>20</v>
      </c>
      <c r="B26" s="480">
        <f t="shared" si="0"/>
        <v>2</v>
      </c>
      <c r="C26" s="491"/>
      <c r="D26" s="501"/>
      <c r="E26" s="508"/>
      <c r="F26" s="503"/>
      <c r="G26" s="492"/>
      <c r="H26" s="502"/>
      <c r="I26" s="491"/>
      <c r="J26" s="501"/>
      <c r="K26" s="492"/>
      <c r="L26" s="502"/>
      <c r="M26" s="528">
        <f t="shared" si="1"/>
        <v>0</v>
      </c>
    </row>
    <row r="27" spans="1:13" ht="22.5" customHeight="1">
      <c r="A27" s="471">
        <v>21</v>
      </c>
      <c r="B27" s="480">
        <f t="shared" si="0"/>
        <v>3</v>
      </c>
      <c r="C27" s="491"/>
      <c r="D27" s="501"/>
      <c r="E27" s="492"/>
      <c r="F27" s="503"/>
      <c r="G27" s="492"/>
      <c r="H27" s="502"/>
      <c r="I27" s="491"/>
      <c r="J27" s="501"/>
      <c r="K27" s="492"/>
      <c r="L27" s="502"/>
      <c r="M27" s="528">
        <f t="shared" si="1"/>
        <v>0</v>
      </c>
    </row>
    <row r="28" spans="1:13" ht="22.5" customHeight="1">
      <c r="A28" s="471">
        <v>22</v>
      </c>
      <c r="B28" s="480">
        <f t="shared" si="0"/>
        <v>4</v>
      </c>
      <c r="C28" s="491"/>
      <c r="D28" s="501"/>
      <c r="E28" s="508"/>
      <c r="F28" s="503"/>
      <c r="G28" s="492"/>
      <c r="H28" s="502"/>
      <c r="I28" s="491"/>
      <c r="J28" s="501"/>
      <c r="K28" s="492"/>
      <c r="L28" s="502"/>
      <c r="M28" s="528">
        <f t="shared" si="1"/>
        <v>0</v>
      </c>
    </row>
    <row r="29" spans="1:13" ht="22.5" customHeight="1">
      <c r="A29" s="471">
        <v>23</v>
      </c>
      <c r="B29" s="480">
        <f t="shared" si="0"/>
        <v>5</v>
      </c>
      <c r="C29" s="491"/>
      <c r="D29" s="501"/>
      <c r="E29" s="492"/>
      <c r="F29" s="503"/>
      <c r="G29" s="492"/>
      <c r="H29" s="502"/>
      <c r="I29" s="491"/>
      <c r="J29" s="501"/>
      <c r="K29" s="492"/>
      <c r="L29" s="502"/>
      <c r="M29" s="528">
        <f t="shared" si="1"/>
        <v>0</v>
      </c>
    </row>
    <row r="30" spans="1:13" ht="22.5" customHeight="1">
      <c r="A30" s="471">
        <v>24</v>
      </c>
      <c r="B30" s="480">
        <f t="shared" si="0"/>
        <v>6</v>
      </c>
      <c r="C30" s="491"/>
      <c r="D30" s="501"/>
      <c r="E30" s="508"/>
      <c r="F30" s="503"/>
      <c r="G30" s="492"/>
      <c r="H30" s="502"/>
      <c r="I30" s="491"/>
      <c r="J30" s="501"/>
      <c r="K30" s="492"/>
      <c r="L30" s="502"/>
      <c r="M30" s="528">
        <f t="shared" si="1"/>
        <v>0</v>
      </c>
    </row>
    <row r="31" spans="1:13" ht="22.5" customHeight="1">
      <c r="A31" s="471">
        <v>25</v>
      </c>
      <c r="B31" s="480">
        <f t="shared" si="0"/>
        <v>7</v>
      </c>
      <c r="C31" s="491"/>
      <c r="D31" s="502"/>
      <c r="E31" s="492"/>
      <c r="F31" s="503"/>
      <c r="G31" s="492"/>
      <c r="H31" s="502"/>
      <c r="I31" s="491"/>
      <c r="J31" s="501"/>
      <c r="K31" s="492"/>
      <c r="L31" s="502"/>
      <c r="M31" s="528">
        <f t="shared" si="1"/>
        <v>0</v>
      </c>
    </row>
    <row r="32" spans="1:13" ht="22.5" customHeight="1">
      <c r="A32" s="471">
        <v>26</v>
      </c>
      <c r="B32" s="480">
        <f t="shared" si="0"/>
        <v>1</v>
      </c>
      <c r="C32" s="492"/>
      <c r="D32" s="503"/>
      <c r="E32" s="492"/>
      <c r="F32" s="503"/>
      <c r="G32" s="492"/>
      <c r="H32" s="502"/>
      <c r="I32" s="491"/>
      <c r="J32" s="501"/>
      <c r="K32" s="492"/>
      <c r="L32" s="502"/>
      <c r="M32" s="528">
        <f t="shared" si="1"/>
        <v>0</v>
      </c>
    </row>
    <row r="33" spans="1:13" ht="22.5" customHeight="1">
      <c r="A33" s="471">
        <v>27</v>
      </c>
      <c r="B33" s="480">
        <f t="shared" si="0"/>
        <v>2</v>
      </c>
      <c r="C33" s="491"/>
      <c r="D33" s="501"/>
      <c r="E33" s="508"/>
      <c r="F33" s="503"/>
      <c r="G33" s="492"/>
      <c r="H33" s="502"/>
      <c r="I33" s="491"/>
      <c r="J33" s="501"/>
      <c r="K33" s="492"/>
      <c r="L33" s="502"/>
      <c r="M33" s="528">
        <f t="shared" si="1"/>
        <v>0</v>
      </c>
    </row>
    <row r="34" spans="1:13" ht="22.5" customHeight="1">
      <c r="A34" s="471">
        <v>28</v>
      </c>
      <c r="B34" s="480">
        <f t="shared" si="0"/>
        <v>3</v>
      </c>
      <c r="C34" s="491"/>
      <c r="D34" s="503"/>
      <c r="E34" s="492"/>
      <c r="F34" s="503"/>
      <c r="G34" s="492"/>
      <c r="H34" s="502"/>
      <c r="I34" s="491"/>
      <c r="J34" s="501"/>
      <c r="K34" s="492"/>
      <c r="L34" s="502"/>
      <c r="M34" s="528">
        <f t="shared" si="1"/>
        <v>0</v>
      </c>
    </row>
    <row r="35" spans="1:13" ht="22.5" customHeight="1">
      <c r="A35" s="471">
        <v>29</v>
      </c>
      <c r="B35" s="480">
        <f t="shared" si="0"/>
        <v>4</v>
      </c>
      <c r="C35" s="491"/>
      <c r="D35" s="503"/>
      <c r="E35" s="492"/>
      <c r="F35" s="503"/>
      <c r="G35" s="492"/>
      <c r="H35" s="502"/>
      <c r="I35" s="491"/>
      <c r="J35" s="501"/>
      <c r="K35" s="492"/>
      <c r="L35" s="502"/>
      <c r="M35" s="528">
        <f t="shared" si="1"/>
        <v>0</v>
      </c>
    </row>
    <row r="36" spans="1:13" ht="22.5" customHeight="1">
      <c r="A36" s="471">
        <v>30</v>
      </c>
      <c r="B36" s="480">
        <f t="shared" si="0"/>
        <v>5</v>
      </c>
      <c r="C36" s="491"/>
      <c r="D36" s="503"/>
      <c r="E36" s="492"/>
      <c r="F36" s="503"/>
      <c r="G36" s="492"/>
      <c r="H36" s="502"/>
      <c r="I36" s="491"/>
      <c r="J36" s="501"/>
      <c r="K36" s="492"/>
      <c r="L36" s="502"/>
      <c r="M36" s="528">
        <f t="shared" si="1"/>
        <v>0</v>
      </c>
    </row>
    <row r="37" spans="1:13" ht="22.5" customHeight="1">
      <c r="A37" s="472">
        <v>31</v>
      </c>
      <c r="B37" s="481">
        <f t="shared" si="0"/>
        <v>6</v>
      </c>
      <c r="C37" s="491"/>
      <c r="D37" s="503"/>
      <c r="E37" s="509"/>
      <c r="F37" s="503"/>
      <c r="G37" s="492"/>
      <c r="H37" s="502"/>
      <c r="I37" s="491"/>
      <c r="J37" s="501"/>
      <c r="K37" s="492"/>
      <c r="L37" s="502"/>
      <c r="M37" s="528">
        <f t="shared" si="1"/>
        <v>0</v>
      </c>
    </row>
    <row r="38" spans="1:13" ht="23.25" customHeight="1">
      <c r="A38" s="473" t="s">
        <v>170</v>
      </c>
      <c r="B38" s="406"/>
      <c r="C38" s="493"/>
      <c r="D38" s="504">
        <f>SUM(D7:D37)</f>
        <v>0</v>
      </c>
      <c r="E38" s="510"/>
      <c r="F38" s="504">
        <f>SUM(F7:F37)</f>
        <v>0</v>
      </c>
      <c r="G38" s="510"/>
      <c r="H38" s="510">
        <f>SUM(H7:H37)</f>
        <v>0</v>
      </c>
      <c r="I38" s="493"/>
      <c r="J38" s="504">
        <f>SUM(J7:J37)</f>
        <v>0</v>
      </c>
      <c r="K38" s="493"/>
      <c r="L38" s="510">
        <f>SUM(L7:L37)</f>
        <v>0</v>
      </c>
      <c r="M38" s="529">
        <f>SUM(M7:M37)</f>
        <v>0</v>
      </c>
    </row>
    <row r="39" spans="1:13" ht="23.25" customHeight="1">
      <c r="A39" s="474" t="s">
        <v>171</v>
      </c>
      <c r="B39" s="482"/>
      <c r="C39" s="494"/>
      <c r="D39" s="505">
        <f>+D38</f>
        <v>0</v>
      </c>
      <c r="E39" s="511"/>
      <c r="F39" s="505">
        <f>+F38</f>
        <v>0</v>
      </c>
      <c r="G39" s="511"/>
      <c r="H39" s="511">
        <f>+H38</f>
        <v>0</v>
      </c>
      <c r="I39" s="494"/>
      <c r="J39" s="505">
        <f>+J38</f>
        <v>0</v>
      </c>
      <c r="K39" s="494"/>
      <c r="L39" s="511">
        <f>+L38</f>
        <v>0</v>
      </c>
      <c r="M39" s="530"/>
    </row>
    <row r="40" spans="1:13">
      <c r="B40" s="483"/>
    </row>
    <row r="41" spans="1:13">
      <c r="B41" s="484"/>
      <c r="D41" s="506"/>
      <c r="E41" s="506"/>
      <c r="F41" s="506"/>
      <c r="H41" s="506"/>
      <c r="J41" s="506"/>
      <c r="L41" s="506"/>
      <c r="M41" s="506"/>
    </row>
  </sheetData>
  <mergeCells count="21">
    <mergeCell ref="A1:B1"/>
    <mergeCell ref="F1:J1"/>
    <mergeCell ref="A2:B2"/>
    <mergeCell ref="C2:H2"/>
    <mergeCell ref="J2:M2"/>
    <mergeCell ref="A3:B3"/>
    <mergeCell ref="C3:D3"/>
    <mergeCell ref="F3:G3"/>
    <mergeCell ref="C4:D4"/>
    <mergeCell ref="E4:F4"/>
    <mergeCell ref="G4:H4"/>
    <mergeCell ref="I4:J4"/>
    <mergeCell ref="K4:L4"/>
    <mergeCell ref="C5:D5"/>
    <mergeCell ref="E5:F5"/>
    <mergeCell ref="G5:H5"/>
    <mergeCell ref="I5:J5"/>
    <mergeCell ref="K5:L5"/>
    <mergeCell ref="A38:B38"/>
    <mergeCell ref="A39:B39"/>
    <mergeCell ref="A4:B6"/>
  </mergeCells>
  <phoneticPr fontId="8"/>
  <conditionalFormatting sqref="A7:XFD37">
    <cfRule type="expression" dxfId="1" priority="1" stopIfTrue="1">
      <formula>$B7=7</formula>
    </cfRule>
    <cfRule type="expression" dxfId="0" priority="2" stopIfTrue="1">
      <formula>$B7=1</formula>
    </cfRule>
  </conditionalFormatting>
  <printOptions horizontalCentered="1" verticalCentered="1"/>
  <pageMargins left="0.98425196850393704" right="0.35433070866141736" top="0.98425196850393704" bottom="0.86614173228346458" header="0.51181102362204722" footer="0.51181102362204722"/>
  <pageSetup paperSize="9" scale="83" fitToWidth="1" fitToHeight="1" orientation="portrait" usePrinterDefaults="1" blackAndWhite="1"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rgb="FF0070C0"/>
  </sheetPr>
  <dimension ref="B1:I41"/>
  <sheetViews>
    <sheetView showGridLines="0" view="pageBreakPreview" zoomScale="75" zoomScaleNormal="50" zoomScaleSheetLayoutView="75" workbookViewId="0">
      <selection activeCell="J4" sqref="J4"/>
    </sheetView>
  </sheetViews>
  <sheetFormatPr defaultRowHeight="12"/>
  <cols>
    <col min="1" max="1" width="2.875" style="203" customWidth="1"/>
    <col min="2" max="9" width="11.625" style="203" customWidth="1"/>
    <col min="10" max="10" width="15.625" style="203" customWidth="1"/>
    <col min="11" max="16384" width="9" style="203" customWidth="1"/>
  </cols>
  <sheetData>
    <row r="1" spans="2:9" ht="29.25" customHeight="1">
      <c r="B1" s="532" t="s">
        <v>0</v>
      </c>
      <c r="C1" s="532"/>
      <c r="D1" s="532"/>
      <c r="E1" s="532"/>
      <c r="F1" s="532"/>
      <c r="G1" s="532"/>
      <c r="H1" s="532"/>
      <c r="I1" s="532"/>
    </row>
    <row r="2" spans="2:9" ht="12" customHeight="1">
      <c r="C2" s="541"/>
      <c r="D2" s="554"/>
      <c r="E2" s="564"/>
      <c r="F2" s="564"/>
      <c r="G2" s="564"/>
      <c r="H2" s="564"/>
      <c r="I2" s="564"/>
    </row>
    <row r="3" spans="2:9" ht="20.100000000000001" customHeight="1">
      <c r="B3" s="234" t="s">
        <v>121</v>
      </c>
      <c r="C3" s="542" t="str">
        <f>データ!C2</f>
        <v>○○工事</v>
      </c>
      <c r="D3" s="555"/>
      <c r="E3" s="555"/>
      <c r="F3" s="555"/>
      <c r="G3" s="566"/>
      <c r="H3" s="234" t="s">
        <v>211</v>
      </c>
      <c r="I3" s="332" t="s">
        <v>234</v>
      </c>
    </row>
    <row r="4" spans="2:9" ht="20.100000000000001" customHeight="1">
      <c r="B4" s="533" t="s">
        <v>4</v>
      </c>
      <c r="C4" s="543" t="s">
        <v>174</v>
      </c>
      <c r="D4" s="556"/>
      <c r="E4" s="556" t="s">
        <v>118</v>
      </c>
      <c r="F4" s="556"/>
      <c r="G4" s="556"/>
      <c r="H4" s="568"/>
      <c r="I4" s="568"/>
    </row>
    <row r="5" spans="2:9" ht="19.5" customHeight="1">
      <c r="B5" s="235" t="s">
        <v>61</v>
      </c>
      <c r="C5" s="447"/>
      <c r="D5" s="447"/>
      <c r="E5" s="447"/>
      <c r="F5" s="447"/>
      <c r="G5" s="447"/>
      <c r="H5" s="569"/>
      <c r="I5" s="569"/>
    </row>
    <row r="6" spans="2:9" ht="20.100000000000001" customHeight="1">
      <c r="B6" s="534" t="s">
        <v>173</v>
      </c>
      <c r="C6" s="544"/>
      <c r="D6" s="338"/>
      <c r="E6" s="443"/>
      <c r="F6" s="443"/>
      <c r="G6" s="565"/>
      <c r="H6" s="570"/>
      <c r="I6" s="572"/>
    </row>
    <row r="7" spans="2:9" ht="19.5" customHeight="1">
      <c r="B7" s="238"/>
      <c r="C7" s="545"/>
      <c r="D7" s="557"/>
      <c r="E7" s="265"/>
      <c r="F7" s="265"/>
      <c r="G7" s="567"/>
      <c r="H7" s="565"/>
      <c r="I7" s="573"/>
    </row>
    <row r="8" spans="2:9" ht="20.100000000000001" customHeight="1">
      <c r="B8" s="238"/>
      <c r="C8" s="545"/>
      <c r="D8" s="557"/>
      <c r="E8" s="265"/>
      <c r="F8" s="265"/>
      <c r="G8" s="567"/>
      <c r="H8" s="565"/>
      <c r="I8" s="573"/>
    </row>
    <row r="9" spans="2:9" ht="20.100000000000001" customHeight="1">
      <c r="B9" s="238"/>
      <c r="C9" s="545"/>
      <c r="D9" s="557"/>
      <c r="E9" s="265"/>
      <c r="F9" s="265"/>
      <c r="G9" s="567"/>
      <c r="H9" s="221"/>
      <c r="I9" s="293"/>
    </row>
    <row r="10" spans="2:9" ht="20.100000000000001" customHeight="1">
      <c r="B10" s="235"/>
      <c r="C10" s="545"/>
      <c r="D10" s="557"/>
      <c r="E10" s="265"/>
      <c r="F10" s="265"/>
      <c r="G10" s="567"/>
      <c r="H10" s="567"/>
      <c r="I10" s="289"/>
    </row>
    <row r="11" spans="2:9" ht="20.100000000000001" customHeight="1">
      <c r="B11" s="246" t="s">
        <v>7</v>
      </c>
      <c r="C11" s="546"/>
      <c r="D11" s="546"/>
      <c r="E11" s="546"/>
      <c r="F11" s="546"/>
      <c r="G11" s="546"/>
      <c r="H11" s="546"/>
      <c r="I11" s="574"/>
    </row>
    <row r="12" spans="2:9" ht="20.100000000000001" customHeight="1">
      <c r="B12" s="535" t="s">
        <v>179</v>
      </c>
      <c r="C12" s="547"/>
      <c r="D12" s="558"/>
      <c r="E12" s="556"/>
      <c r="F12" s="556"/>
      <c r="G12" s="556"/>
      <c r="H12" s="556"/>
      <c r="I12" s="463"/>
    </row>
    <row r="13" spans="2:9" ht="20.100000000000001" customHeight="1">
      <c r="B13" s="256"/>
      <c r="C13" s="221"/>
      <c r="D13" s="559"/>
      <c r="E13" s="314"/>
      <c r="F13" s="314"/>
      <c r="G13" s="314"/>
      <c r="H13" s="314"/>
      <c r="I13" s="458"/>
    </row>
    <row r="14" spans="2:9" ht="20.100000000000001" customHeight="1">
      <c r="B14" s="253"/>
      <c r="C14" s="548"/>
      <c r="D14" s="559"/>
      <c r="E14" s="314"/>
      <c r="F14" s="314"/>
      <c r="G14" s="314"/>
      <c r="H14" s="314"/>
      <c r="I14" s="458"/>
    </row>
    <row r="15" spans="2:9" ht="20.100000000000001" customHeight="1">
      <c r="B15" s="536"/>
      <c r="C15" s="548"/>
      <c r="D15" s="559"/>
      <c r="E15" s="314"/>
      <c r="F15" s="314"/>
      <c r="G15" s="314"/>
      <c r="H15" s="314"/>
      <c r="I15" s="458" t="s">
        <v>92</v>
      </c>
    </row>
    <row r="16" spans="2:9" ht="19.5" customHeight="1">
      <c r="B16" s="253"/>
      <c r="C16" s="548"/>
      <c r="D16" s="559"/>
      <c r="E16" s="314"/>
      <c r="F16" s="314"/>
      <c r="G16" s="314"/>
      <c r="H16" s="314"/>
      <c r="I16" s="458"/>
    </row>
    <row r="17" spans="2:9" ht="20.100000000000001" customHeight="1">
      <c r="B17" s="253"/>
      <c r="C17" s="549"/>
      <c r="D17" s="559"/>
      <c r="E17" s="314"/>
      <c r="F17" s="314"/>
      <c r="G17" s="314"/>
      <c r="H17" s="314"/>
      <c r="I17" s="458"/>
    </row>
    <row r="18" spans="2:9" ht="20.100000000000001" customHeight="1">
      <c r="B18" s="253"/>
      <c r="C18" s="549"/>
      <c r="D18" s="559"/>
      <c r="E18" s="314"/>
      <c r="F18" s="314"/>
      <c r="G18" s="314"/>
      <c r="H18" s="314"/>
      <c r="I18" s="458"/>
    </row>
    <row r="19" spans="2:9" ht="20.100000000000001" customHeight="1">
      <c r="B19" s="253"/>
      <c r="C19" s="548"/>
      <c r="D19" s="447"/>
      <c r="E19" s="447"/>
      <c r="F19" s="447"/>
      <c r="G19" s="447"/>
      <c r="H19" s="447"/>
      <c r="I19" s="575"/>
    </row>
    <row r="20" spans="2:9" ht="20.100000000000001" customHeight="1">
      <c r="B20" s="537" t="s">
        <v>180</v>
      </c>
      <c r="C20" s="550"/>
      <c r="D20" s="559"/>
      <c r="E20" s="314"/>
      <c r="F20" s="314"/>
      <c r="G20" s="314"/>
      <c r="H20" s="314"/>
      <c r="I20" s="458"/>
    </row>
    <row r="21" spans="2:9" ht="20.100000000000001" customHeight="1">
      <c r="B21" s="253"/>
      <c r="C21" s="548"/>
      <c r="D21" s="559"/>
      <c r="E21" s="314"/>
      <c r="F21" s="314"/>
      <c r="G21" s="314"/>
      <c r="H21" s="314"/>
      <c r="I21" s="458"/>
    </row>
    <row r="22" spans="2:9" ht="20.100000000000001" customHeight="1">
      <c r="B22" s="536"/>
      <c r="C22" s="548"/>
      <c r="D22" s="559"/>
      <c r="E22" s="314"/>
      <c r="F22" s="314"/>
      <c r="G22" s="314"/>
      <c r="H22" s="314"/>
      <c r="I22" s="458"/>
    </row>
    <row r="23" spans="2:9" ht="20.100000000000001" customHeight="1">
      <c r="B23" s="536"/>
      <c r="C23" s="548"/>
      <c r="D23" s="560"/>
      <c r="E23" s="565"/>
      <c r="F23" s="565"/>
      <c r="G23" s="565"/>
      <c r="H23" s="565"/>
      <c r="I23" s="458"/>
    </row>
    <row r="24" spans="2:9" ht="20.100000000000001" customHeight="1">
      <c r="B24" s="536"/>
      <c r="C24" s="548"/>
      <c r="D24" s="560" t="s">
        <v>89</v>
      </c>
      <c r="E24" s="565"/>
      <c r="F24" s="565"/>
      <c r="G24" s="565"/>
      <c r="H24" s="565"/>
      <c r="I24" s="458"/>
    </row>
    <row r="25" spans="2:9" ht="20.100000000000001" customHeight="1">
      <c r="B25" s="253"/>
      <c r="C25" s="548"/>
      <c r="D25" s="559"/>
      <c r="E25" s="314"/>
      <c r="F25" s="314"/>
      <c r="G25" s="314"/>
      <c r="H25" s="314"/>
      <c r="I25" s="458"/>
    </row>
    <row r="26" spans="2:9" ht="20.100000000000001" customHeight="1">
      <c r="B26" s="253"/>
      <c r="C26" s="548"/>
      <c r="D26" s="559"/>
      <c r="E26" s="314"/>
      <c r="F26" s="314"/>
      <c r="G26" s="314"/>
      <c r="H26" s="314"/>
      <c r="I26" s="458"/>
    </row>
    <row r="27" spans="2:9" ht="20.100000000000001" customHeight="1">
      <c r="B27" s="538"/>
      <c r="C27" s="549"/>
      <c r="D27" s="559"/>
      <c r="E27" s="314"/>
      <c r="F27" s="314"/>
      <c r="G27" s="314"/>
      <c r="H27" s="314"/>
      <c r="I27" s="458"/>
    </row>
    <row r="28" spans="2:9" ht="20.100000000000001" customHeight="1">
      <c r="B28" s="256"/>
      <c r="C28" s="549"/>
      <c r="D28" s="559"/>
      <c r="E28" s="314"/>
      <c r="F28" s="314"/>
      <c r="G28" s="314"/>
      <c r="H28" s="314"/>
      <c r="I28" s="576"/>
    </row>
    <row r="29" spans="2:9" ht="20.100000000000001" customHeight="1">
      <c r="B29" s="539"/>
      <c r="C29" s="551"/>
      <c r="D29" s="561"/>
      <c r="E29" s="447"/>
      <c r="F29" s="447"/>
      <c r="G29" s="447"/>
      <c r="H29" s="447"/>
      <c r="I29" s="577"/>
    </row>
    <row r="30" spans="2:9" ht="20.100000000000001" customHeight="1">
      <c r="B30" s="537" t="s">
        <v>60</v>
      </c>
      <c r="C30" s="550"/>
      <c r="D30" s="559"/>
      <c r="E30" s="314"/>
      <c r="F30" s="314"/>
      <c r="G30" s="314"/>
      <c r="H30" s="314"/>
      <c r="I30" s="576"/>
    </row>
    <row r="31" spans="2:9" ht="20.100000000000001" customHeight="1">
      <c r="B31" s="538"/>
      <c r="C31" s="549"/>
      <c r="D31" s="560"/>
      <c r="E31" s="565"/>
      <c r="F31" s="565"/>
      <c r="G31" s="565"/>
      <c r="H31" s="565"/>
      <c r="I31" s="576"/>
    </row>
    <row r="32" spans="2:9" ht="20.100000000000001" customHeight="1">
      <c r="B32" s="538"/>
      <c r="C32" s="549"/>
      <c r="D32" s="559"/>
      <c r="E32" s="314"/>
      <c r="F32" s="314"/>
      <c r="G32" s="314"/>
      <c r="H32" s="314"/>
      <c r="I32" s="576"/>
    </row>
    <row r="33" spans="2:9" ht="20.100000000000001" customHeight="1">
      <c r="B33" s="253"/>
      <c r="C33" s="548"/>
      <c r="D33" s="559"/>
      <c r="E33" s="314"/>
      <c r="F33" s="314"/>
      <c r="G33" s="314"/>
      <c r="H33" s="314"/>
      <c r="I33" s="576"/>
    </row>
    <row r="34" spans="2:9" ht="20.100000000000001" customHeight="1">
      <c r="B34" s="253"/>
      <c r="C34" s="548"/>
      <c r="D34" s="559"/>
      <c r="E34" s="314"/>
      <c r="F34" s="314"/>
      <c r="G34" s="314"/>
      <c r="H34" s="314"/>
      <c r="I34" s="576"/>
    </row>
    <row r="35" spans="2:9" ht="20.100000000000001" customHeight="1">
      <c r="B35" s="253"/>
      <c r="C35" s="548"/>
      <c r="D35" s="559"/>
      <c r="E35" s="314"/>
      <c r="F35" s="314"/>
      <c r="G35" s="314"/>
      <c r="H35" s="314"/>
      <c r="I35" s="576"/>
    </row>
    <row r="36" spans="2:9" ht="20.100000000000001" customHeight="1">
      <c r="B36" s="540"/>
      <c r="C36" s="552"/>
      <c r="D36" s="559"/>
      <c r="E36" s="314"/>
      <c r="F36" s="314"/>
      <c r="G36" s="314"/>
      <c r="H36" s="314"/>
      <c r="I36" s="576"/>
    </row>
    <row r="37" spans="2:9" ht="20.100000000000001" customHeight="1">
      <c r="B37" s="253"/>
      <c r="C37" s="548"/>
      <c r="D37" s="559"/>
      <c r="E37" s="314"/>
      <c r="F37" s="314"/>
      <c r="G37" s="314"/>
      <c r="H37" s="314"/>
      <c r="I37" s="576"/>
    </row>
    <row r="38" spans="2:9" ht="20.100000000000001" customHeight="1">
      <c r="B38" s="253"/>
      <c r="C38" s="548"/>
      <c r="D38" s="559"/>
      <c r="E38" s="314"/>
      <c r="F38" s="314"/>
      <c r="G38" s="314"/>
      <c r="H38" s="314"/>
      <c r="I38" s="576"/>
    </row>
    <row r="39" spans="2:9" ht="20.100000000000001" customHeight="1">
      <c r="B39" s="540"/>
      <c r="C39" s="552"/>
      <c r="D39" s="562"/>
      <c r="E39" s="384"/>
      <c r="F39" s="384"/>
      <c r="G39" s="384"/>
      <c r="H39" s="384"/>
      <c r="I39" s="578"/>
    </row>
    <row r="40" spans="2:9" ht="20.100000000000001" customHeight="1">
      <c r="B40" s="345"/>
      <c r="C40" s="553"/>
      <c r="D40" s="563"/>
      <c r="E40" s="358"/>
      <c r="F40" s="358"/>
      <c r="G40" s="358"/>
      <c r="H40" s="358"/>
      <c r="I40" s="369"/>
    </row>
    <row r="41" spans="2:9" ht="20.100000000000001" customHeight="1">
      <c r="B41" s="296"/>
      <c r="C41" s="296"/>
      <c r="D41" s="296"/>
      <c r="E41" s="296"/>
      <c r="F41" s="296"/>
      <c r="G41" s="296"/>
      <c r="H41" s="571"/>
      <c r="I41" s="579"/>
    </row>
  </sheetData>
  <mergeCells count="30">
    <mergeCell ref="B1:I1"/>
    <mergeCell ref="C3:G3"/>
    <mergeCell ref="E6:F6"/>
    <mergeCell ref="E10:F10"/>
    <mergeCell ref="B11:H11"/>
    <mergeCell ref="B12:C12"/>
    <mergeCell ref="D12:H12"/>
    <mergeCell ref="D13:H13"/>
    <mergeCell ref="D14:H14"/>
    <mergeCell ref="D15:H15"/>
    <mergeCell ref="B16:C16"/>
    <mergeCell ref="D16:H16"/>
    <mergeCell ref="B19:C19"/>
    <mergeCell ref="B20:C20"/>
    <mergeCell ref="D20:H20"/>
    <mergeCell ref="D21:H21"/>
    <mergeCell ref="B30:C30"/>
    <mergeCell ref="D30:H30"/>
    <mergeCell ref="D31:H31"/>
    <mergeCell ref="D32:H32"/>
    <mergeCell ref="B33:C33"/>
    <mergeCell ref="D33:H33"/>
    <mergeCell ref="B34:C34"/>
    <mergeCell ref="D34:H34"/>
    <mergeCell ref="B35:C35"/>
    <mergeCell ref="D35:H35"/>
    <mergeCell ref="D36:H36"/>
    <mergeCell ref="B37:C37"/>
    <mergeCell ref="H4:H5"/>
    <mergeCell ref="I4:I5"/>
  </mergeCells>
  <phoneticPr fontId="8"/>
  <printOptions horizontalCentered="1"/>
  <pageMargins left="0.39370078740157483" right="0.39370078740157483" top="0.78740157480314965" bottom="0.43307086614173229" header="0.19685039370078741" footer="0.23622047244094491"/>
  <pageSetup paperSize="9" fitToWidth="1" fitToHeight="1" orientation="portrait" usePrinterDefaults="1"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dimension ref="A1:J21"/>
  <sheetViews>
    <sheetView tabSelected="1" topLeftCell="A13" workbookViewId="0">
      <selection activeCell="C21" sqref="C21:J21"/>
    </sheetView>
  </sheetViews>
  <sheetFormatPr defaultRowHeight="27" customHeight="1"/>
  <cols>
    <col min="1" max="2" width="20" customWidth="1"/>
  </cols>
  <sheetData>
    <row r="1" spans="1:10" ht="27" customHeight="1">
      <c r="A1" s="40" t="s">
        <v>606</v>
      </c>
      <c r="B1" s="40" t="s">
        <v>134</v>
      </c>
      <c r="C1" s="40" t="s">
        <v>116</v>
      </c>
      <c r="D1" s="40"/>
      <c r="E1" s="40"/>
      <c r="F1" s="40"/>
      <c r="G1" s="40"/>
      <c r="H1" s="40"/>
      <c r="I1" s="40"/>
      <c r="J1" s="40"/>
    </row>
    <row r="2" spans="1:10" ht="27" customHeight="1">
      <c r="A2" s="41"/>
      <c r="B2" s="40" t="s">
        <v>426</v>
      </c>
      <c r="C2" s="47" t="s">
        <v>427</v>
      </c>
      <c r="D2" s="47"/>
      <c r="E2" s="47"/>
      <c r="F2" s="47"/>
      <c r="G2" s="47"/>
      <c r="H2" s="47"/>
      <c r="I2" s="47"/>
      <c r="J2" s="47"/>
    </row>
    <row r="3" spans="1:10" ht="27" customHeight="1">
      <c r="A3" s="41"/>
      <c r="B3" s="40" t="s">
        <v>215</v>
      </c>
      <c r="C3" s="47" t="s">
        <v>444</v>
      </c>
      <c r="D3" s="47"/>
      <c r="E3" s="47"/>
      <c r="F3" s="47"/>
      <c r="G3" s="47"/>
      <c r="H3" s="47"/>
      <c r="I3" s="47"/>
      <c r="J3" s="47"/>
    </row>
    <row r="4" spans="1:10" ht="27" customHeight="1">
      <c r="A4" s="41"/>
      <c r="B4" s="40" t="s">
        <v>51</v>
      </c>
      <c r="C4" s="47" t="s">
        <v>443</v>
      </c>
      <c r="D4" s="47"/>
      <c r="E4" s="47"/>
      <c r="F4" s="47"/>
      <c r="G4" s="47"/>
      <c r="H4" s="47"/>
      <c r="I4" s="47"/>
      <c r="J4" s="47"/>
    </row>
    <row r="5" spans="1:10" ht="27" customHeight="1">
      <c r="B5" s="45" t="s">
        <v>457</v>
      </c>
      <c r="C5" s="44" t="s">
        <v>259</v>
      </c>
      <c r="D5" s="44"/>
      <c r="E5" s="44"/>
      <c r="F5" s="44"/>
      <c r="G5" s="44"/>
      <c r="H5" s="44"/>
      <c r="I5" s="44"/>
      <c r="J5" s="44"/>
    </row>
    <row r="6" spans="1:10" ht="27" customHeight="1">
      <c r="B6" s="46"/>
      <c r="C6" s="44" t="s">
        <v>453</v>
      </c>
      <c r="D6" s="44"/>
      <c r="E6" s="44"/>
      <c r="F6" s="44"/>
      <c r="G6" s="44"/>
      <c r="H6" s="44"/>
      <c r="I6" s="44"/>
      <c r="J6" s="44"/>
    </row>
    <row r="7" spans="1:10" ht="27" customHeight="1">
      <c r="A7" s="42"/>
      <c r="B7" s="46"/>
      <c r="C7" s="48" t="s">
        <v>447</v>
      </c>
      <c r="D7" s="48"/>
      <c r="E7" s="48"/>
      <c r="F7" s="48"/>
      <c r="G7" s="48"/>
      <c r="H7" s="48"/>
      <c r="I7" s="48"/>
      <c r="J7" s="48"/>
    </row>
    <row r="8" spans="1:10" ht="27" customHeight="1">
      <c r="A8" s="43" t="s">
        <v>607</v>
      </c>
      <c r="B8" s="41"/>
      <c r="C8" s="49" t="s">
        <v>608</v>
      </c>
      <c r="D8" s="51"/>
      <c r="E8" s="51"/>
      <c r="F8" s="51"/>
      <c r="G8" s="51"/>
      <c r="H8" s="51"/>
      <c r="I8" s="51"/>
      <c r="J8" s="52"/>
    </row>
    <row r="9" spans="1:10" ht="27" customHeight="1">
      <c r="B9" s="40" t="s">
        <v>125</v>
      </c>
      <c r="C9" s="44" t="s">
        <v>123</v>
      </c>
      <c r="D9" s="44"/>
      <c r="E9" s="44"/>
      <c r="F9" s="44"/>
      <c r="G9" s="44"/>
      <c r="H9" s="44"/>
      <c r="I9" s="44"/>
      <c r="J9" s="44"/>
    </row>
    <row r="10" spans="1:10" ht="27" customHeight="1">
      <c r="A10" s="43" t="s">
        <v>604</v>
      </c>
      <c r="B10" s="40">
        <v>20230523</v>
      </c>
      <c r="C10" s="43" t="s">
        <v>416</v>
      </c>
      <c r="D10" s="43"/>
      <c r="E10" s="43"/>
      <c r="F10" s="43"/>
      <c r="G10" s="43"/>
      <c r="H10" s="43"/>
      <c r="I10" s="43"/>
      <c r="J10" s="43"/>
    </row>
    <row r="11" spans="1:10" ht="27" customHeight="1">
      <c r="A11" s="43" t="s">
        <v>605</v>
      </c>
      <c r="B11" s="40">
        <v>20230928</v>
      </c>
      <c r="C11" s="43" t="s">
        <v>539</v>
      </c>
      <c r="D11" s="43"/>
      <c r="E11" s="43"/>
      <c r="F11" s="43"/>
      <c r="G11" s="43"/>
      <c r="H11" s="43"/>
      <c r="I11" s="43"/>
      <c r="J11" s="43"/>
    </row>
    <row r="12" spans="1:10" ht="27" customHeight="1">
      <c r="A12" s="43" t="s">
        <v>476</v>
      </c>
      <c r="B12" s="40">
        <v>20231011</v>
      </c>
      <c r="C12" s="43" t="s">
        <v>63</v>
      </c>
      <c r="D12" s="43"/>
      <c r="E12" s="43"/>
      <c r="F12" s="43"/>
      <c r="G12" s="43"/>
      <c r="H12" s="43"/>
      <c r="I12" s="43"/>
      <c r="J12" s="43"/>
    </row>
    <row r="13" spans="1:10" ht="27" customHeight="1">
      <c r="A13" s="43" t="s">
        <v>553</v>
      </c>
      <c r="B13" s="40">
        <v>20231101</v>
      </c>
      <c r="C13" s="43" t="s">
        <v>551</v>
      </c>
      <c r="D13" s="43"/>
      <c r="E13" s="43"/>
      <c r="F13" s="43"/>
      <c r="G13" s="43"/>
      <c r="H13" s="43"/>
      <c r="I13" s="43"/>
      <c r="J13" s="43"/>
    </row>
    <row r="14" spans="1:10" ht="27" customHeight="1">
      <c r="A14" s="43" t="s">
        <v>253</v>
      </c>
      <c r="B14" s="40">
        <v>20231215</v>
      </c>
      <c r="C14" s="50" t="s">
        <v>555</v>
      </c>
      <c r="D14" s="50"/>
      <c r="E14" s="50"/>
      <c r="F14" s="50"/>
      <c r="G14" s="50"/>
      <c r="H14" s="50"/>
      <c r="I14" s="50"/>
      <c r="J14" s="50"/>
    </row>
    <row r="15" spans="1:10" ht="27" customHeight="1">
      <c r="A15" s="43" t="s">
        <v>556</v>
      </c>
      <c r="B15" s="40">
        <v>20240203</v>
      </c>
      <c r="C15" s="43" t="s">
        <v>557</v>
      </c>
      <c r="D15" s="43"/>
      <c r="E15" s="43"/>
      <c r="F15" s="43"/>
      <c r="G15" s="43"/>
      <c r="H15" s="43"/>
      <c r="I15" s="43"/>
      <c r="J15" s="43"/>
    </row>
    <row r="16" spans="1:10" ht="27" customHeight="1">
      <c r="A16" s="43" t="s">
        <v>570</v>
      </c>
      <c r="B16" s="40">
        <v>20240521</v>
      </c>
      <c r="C16" s="43" t="s">
        <v>571</v>
      </c>
      <c r="D16" s="43"/>
      <c r="E16" s="43"/>
      <c r="F16" s="43"/>
      <c r="G16" s="43"/>
      <c r="H16" s="43"/>
      <c r="I16" s="43"/>
      <c r="J16" s="43"/>
    </row>
    <row r="17" spans="1:10" ht="27" customHeight="1">
      <c r="A17" s="43" t="s">
        <v>198</v>
      </c>
      <c r="B17" s="40">
        <v>20240528</v>
      </c>
      <c r="C17" s="44" t="s">
        <v>575</v>
      </c>
      <c r="D17" s="44"/>
      <c r="E17" s="44"/>
      <c r="F17" s="44"/>
      <c r="G17" s="44"/>
      <c r="H17" s="44"/>
      <c r="I17" s="44"/>
      <c r="J17" s="44"/>
    </row>
    <row r="18" spans="1:10" ht="27" customHeight="1">
      <c r="A18" s="43" t="s">
        <v>3</v>
      </c>
      <c r="B18" s="40">
        <v>20241210</v>
      </c>
      <c r="C18" s="43" t="s">
        <v>354</v>
      </c>
      <c r="D18" s="43"/>
      <c r="E18" s="43"/>
      <c r="F18" s="43"/>
      <c r="G18" s="43"/>
      <c r="H18" s="43"/>
      <c r="I18" s="43"/>
      <c r="J18" s="43"/>
    </row>
    <row r="19" spans="1:10" ht="27" customHeight="1">
      <c r="A19" s="43" t="s">
        <v>601</v>
      </c>
      <c r="B19" s="40">
        <v>20250612</v>
      </c>
      <c r="C19" s="43" t="s">
        <v>602</v>
      </c>
      <c r="D19" s="43"/>
      <c r="E19" s="43"/>
      <c r="F19" s="43"/>
      <c r="G19" s="43"/>
      <c r="H19" s="43"/>
      <c r="I19" s="43"/>
      <c r="J19" s="43"/>
    </row>
    <row r="20" spans="1:10" ht="27" customHeight="1">
      <c r="A20" s="43" t="s">
        <v>568</v>
      </c>
      <c r="B20" s="40">
        <v>20250623</v>
      </c>
      <c r="C20" s="43" t="s">
        <v>603</v>
      </c>
      <c r="D20" s="43"/>
      <c r="E20" s="43"/>
      <c r="F20" s="43"/>
      <c r="G20" s="43"/>
      <c r="H20" s="43"/>
      <c r="I20" s="43"/>
      <c r="J20" s="43"/>
    </row>
    <row r="21" spans="1:10" ht="27" customHeight="1">
      <c r="A21" s="44" t="s">
        <v>232</v>
      </c>
      <c r="B21" s="40">
        <v>20250814</v>
      </c>
      <c r="C21" s="44" t="s">
        <v>565</v>
      </c>
      <c r="D21" s="44"/>
      <c r="E21" s="44"/>
      <c r="F21" s="44"/>
      <c r="G21" s="44"/>
      <c r="H21" s="44"/>
      <c r="I21" s="44"/>
      <c r="J21" s="44"/>
    </row>
  </sheetData>
  <mergeCells count="21">
    <mergeCell ref="C1:J1"/>
    <mergeCell ref="C2:J2"/>
    <mergeCell ref="C3:J3"/>
    <mergeCell ref="C4:J4"/>
    <mergeCell ref="C5:J5"/>
    <mergeCell ref="C6:J6"/>
    <mergeCell ref="C7:J7"/>
    <mergeCell ref="C8:J8"/>
    <mergeCell ref="C9:J9"/>
    <mergeCell ref="C10:J10"/>
    <mergeCell ref="C11:J11"/>
    <mergeCell ref="C12:J12"/>
    <mergeCell ref="C13:J13"/>
    <mergeCell ref="C14:J14"/>
    <mergeCell ref="C15:J15"/>
    <mergeCell ref="C16:J16"/>
    <mergeCell ref="C17:J17"/>
    <mergeCell ref="C18:J18"/>
    <mergeCell ref="C19:J19"/>
    <mergeCell ref="C20:J20"/>
    <mergeCell ref="C21:J21"/>
  </mergeCells>
  <phoneticPr fontId="8"/>
  <pageMargins left="0.7" right="0.7" top="0.75" bottom="0.75" header="0.3" footer="0.3"/>
  <pageSetup paperSize="9" fitToWidth="1" fitToHeight="1" orientation="landscape"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rgb="FF0070C0"/>
  </sheetPr>
  <dimension ref="A1:J42"/>
  <sheetViews>
    <sheetView showGridLines="0" view="pageBreakPreview" zoomScaleNormal="50" zoomScaleSheetLayoutView="100" workbookViewId="0">
      <selection activeCell="K3" sqref="K3"/>
    </sheetView>
  </sheetViews>
  <sheetFormatPr defaultRowHeight="12"/>
  <cols>
    <col min="1" max="1" width="2.125" style="203" customWidth="1"/>
    <col min="2" max="9" width="11.625" style="203" customWidth="1"/>
    <col min="10" max="10" width="1.875" style="203" customWidth="1"/>
    <col min="11" max="12" width="15.625" style="203" customWidth="1"/>
    <col min="13" max="16384" width="9" style="203" customWidth="1"/>
  </cols>
  <sheetData>
    <row r="1" spans="1:10" ht="29.25" customHeight="1">
      <c r="A1" s="580"/>
      <c r="B1" s="532" t="s">
        <v>175</v>
      </c>
      <c r="C1" s="532"/>
      <c r="D1" s="532"/>
      <c r="E1" s="532"/>
      <c r="F1" s="532"/>
      <c r="G1" s="532"/>
      <c r="H1" s="532"/>
      <c r="I1" s="532"/>
      <c r="J1" s="599"/>
    </row>
    <row r="2" spans="1:10" ht="12" customHeight="1">
      <c r="C2" s="541"/>
      <c r="D2" s="554"/>
      <c r="E2" s="564"/>
      <c r="F2" s="564"/>
      <c r="G2" s="564"/>
      <c r="H2" s="564"/>
      <c r="I2" s="564"/>
      <c r="J2" s="600"/>
    </row>
    <row r="3" spans="1:10" ht="20.100000000000001" customHeight="1">
      <c r="B3" s="234" t="s">
        <v>121</v>
      </c>
      <c r="C3" s="542" t="str">
        <f>データ!C2</f>
        <v>○○工事</v>
      </c>
      <c r="D3" s="555"/>
      <c r="E3" s="555"/>
      <c r="F3" s="555"/>
      <c r="G3" s="566"/>
      <c r="H3" s="234" t="s">
        <v>211</v>
      </c>
      <c r="I3" s="332" t="s">
        <v>234</v>
      </c>
    </row>
    <row r="4" spans="1:10" ht="20.100000000000001" customHeight="1">
      <c r="B4" s="533" t="s">
        <v>4</v>
      </c>
      <c r="C4" s="543" t="s">
        <v>174</v>
      </c>
      <c r="D4" s="556"/>
      <c r="E4" s="556" t="s">
        <v>118</v>
      </c>
      <c r="F4" s="556"/>
      <c r="G4" s="556"/>
      <c r="H4" s="568"/>
      <c r="I4" s="568"/>
    </row>
    <row r="5" spans="1:10" ht="19.5" customHeight="1">
      <c r="B5" s="581" t="s">
        <v>61</v>
      </c>
      <c r="C5" s="314"/>
      <c r="D5" s="314"/>
      <c r="E5" s="314"/>
      <c r="F5" s="314"/>
      <c r="G5" s="576"/>
      <c r="H5" s="569"/>
      <c r="I5" s="569"/>
    </row>
    <row r="6" spans="1:10" ht="20.100000000000001" customHeight="1">
      <c r="B6" s="582" t="s">
        <v>59</v>
      </c>
      <c r="C6" s="544"/>
      <c r="D6" s="338"/>
      <c r="E6" s="265"/>
      <c r="F6" s="265"/>
      <c r="G6" s="565"/>
      <c r="H6" s="565"/>
      <c r="I6" s="573"/>
      <c r="J6" s="601"/>
    </row>
    <row r="7" spans="1:10" ht="20.100000000000001" customHeight="1">
      <c r="B7" s="235"/>
      <c r="C7" s="545"/>
      <c r="D7" s="557"/>
      <c r="E7" s="265"/>
      <c r="F7" s="265"/>
      <c r="G7" s="567"/>
      <c r="H7" s="567"/>
      <c r="I7" s="289"/>
      <c r="J7" s="601"/>
    </row>
    <row r="8" spans="1:10" ht="20.100000000000001" customHeight="1">
      <c r="B8" s="244"/>
      <c r="C8" s="545"/>
      <c r="D8" s="589"/>
      <c r="E8" s="592"/>
      <c r="F8" s="592"/>
      <c r="G8" s="592"/>
      <c r="H8" s="592"/>
      <c r="I8" s="597"/>
      <c r="J8" s="601"/>
    </row>
    <row r="9" spans="1:10" ht="20.100000000000001" customHeight="1">
      <c r="B9" s="246" t="s">
        <v>34</v>
      </c>
      <c r="C9" s="246" t="s">
        <v>177</v>
      </c>
      <c r="D9" s="546"/>
      <c r="E9" s="546"/>
      <c r="F9" s="546"/>
      <c r="G9" s="574"/>
      <c r="H9" s="246" t="s">
        <v>31</v>
      </c>
      <c r="I9" s="574"/>
      <c r="J9" s="602"/>
    </row>
    <row r="10" spans="1:10" ht="20.100000000000001" customHeight="1">
      <c r="B10" s="305"/>
      <c r="C10" s="585"/>
      <c r="D10" s="590"/>
      <c r="E10" s="590"/>
      <c r="F10" s="590"/>
      <c r="G10" s="594"/>
      <c r="H10" s="305"/>
      <c r="I10" s="332"/>
      <c r="J10" s="603"/>
    </row>
    <row r="11" spans="1:10" ht="20.100000000000001" customHeight="1">
      <c r="B11" s="243"/>
      <c r="C11" s="256"/>
      <c r="D11" s="221"/>
      <c r="E11" s="221"/>
      <c r="F11" s="221"/>
      <c r="G11" s="293"/>
      <c r="H11" s="538"/>
      <c r="I11" s="575"/>
      <c r="J11" s="603"/>
    </row>
    <row r="12" spans="1:10" ht="20.100000000000001" customHeight="1">
      <c r="B12" s="243"/>
      <c r="C12" s="256"/>
      <c r="D12" s="221"/>
      <c r="E12" s="221"/>
      <c r="F12" s="221"/>
      <c r="G12" s="293"/>
      <c r="H12" s="538"/>
      <c r="I12" s="575"/>
      <c r="J12" s="603"/>
    </row>
    <row r="13" spans="1:10" ht="20.100000000000001" customHeight="1">
      <c r="B13" s="243"/>
      <c r="C13" s="256"/>
      <c r="D13" s="221"/>
      <c r="E13" s="221"/>
      <c r="F13" s="221"/>
      <c r="G13" s="293"/>
      <c r="H13" s="538"/>
      <c r="I13" s="575"/>
      <c r="J13" s="603"/>
    </row>
    <row r="14" spans="1:10" ht="20.100000000000001" customHeight="1">
      <c r="B14" s="583"/>
      <c r="C14" s="586"/>
      <c r="D14" s="591"/>
      <c r="E14" s="591"/>
      <c r="F14" s="591"/>
      <c r="G14" s="595"/>
      <c r="H14" s="586"/>
      <c r="I14" s="595"/>
      <c r="J14" s="603"/>
    </row>
    <row r="15" spans="1:10" ht="20.100000000000001" customHeight="1">
      <c r="B15" s="256"/>
      <c r="C15" s="587"/>
      <c r="D15" s="567"/>
      <c r="E15" s="567"/>
      <c r="F15" s="567"/>
      <c r="G15" s="289"/>
      <c r="H15" s="538"/>
      <c r="I15" s="575"/>
      <c r="J15" s="603"/>
    </row>
    <row r="16" spans="1:10" ht="20.100000000000001" customHeight="1">
      <c r="B16" s="256"/>
      <c r="C16" s="256"/>
      <c r="D16" s="221"/>
      <c r="E16" s="221"/>
      <c r="F16" s="221"/>
      <c r="G16" s="293"/>
      <c r="H16" s="538"/>
      <c r="I16" s="575"/>
      <c r="J16" s="603"/>
    </row>
    <row r="17" spans="2:10" ht="20.100000000000001" customHeight="1">
      <c r="B17" s="256"/>
      <c r="C17" s="256"/>
      <c r="D17" s="221"/>
      <c r="E17" s="221"/>
      <c r="F17" s="221"/>
      <c r="G17" s="293"/>
      <c r="H17" s="538"/>
      <c r="I17" s="575"/>
      <c r="J17" s="603"/>
    </row>
    <row r="18" spans="2:10" ht="20.100000000000001" customHeight="1">
      <c r="B18" s="256"/>
      <c r="C18" s="256"/>
      <c r="D18" s="221"/>
      <c r="E18" s="221"/>
      <c r="F18" s="221"/>
      <c r="G18" s="293"/>
      <c r="H18" s="538"/>
      <c r="I18" s="575"/>
      <c r="J18" s="603"/>
    </row>
    <row r="19" spans="2:10" ht="20.100000000000001" customHeight="1">
      <c r="B19" s="584"/>
      <c r="C19" s="588"/>
      <c r="D19" s="570"/>
      <c r="E19" s="570"/>
      <c r="F19" s="570"/>
      <c r="G19" s="572"/>
      <c r="H19" s="588"/>
      <c r="I19" s="572"/>
      <c r="J19" s="603"/>
    </row>
    <row r="20" spans="2:10" ht="20.100000000000001" customHeight="1">
      <c r="B20" s="256"/>
      <c r="C20" s="587"/>
      <c r="D20" s="567"/>
      <c r="E20" s="567"/>
      <c r="F20" s="567"/>
      <c r="G20" s="289"/>
      <c r="H20" s="538"/>
      <c r="I20" s="575"/>
      <c r="J20" s="603"/>
    </row>
    <row r="21" spans="2:10" ht="20.100000000000001" customHeight="1">
      <c r="B21" s="256"/>
      <c r="C21" s="256"/>
      <c r="D21" s="221"/>
      <c r="E21" s="221"/>
      <c r="F21" s="221"/>
      <c r="G21" s="293"/>
      <c r="H21" s="538"/>
      <c r="I21" s="575"/>
      <c r="J21" s="603"/>
    </row>
    <row r="22" spans="2:10" ht="20.100000000000001" customHeight="1">
      <c r="B22" s="256"/>
      <c r="C22" s="256"/>
      <c r="D22" s="221"/>
      <c r="E22" s="221"/>
      <c r="F22" s="221"/>
      <c r="G22" s="293"/>
      <c r="H22" s="538"/>
      <c r="I22" s="575"/>
      <c r="J22" s="603"/>
    </row>
    <row r="23" spans="2:10" ht="20.100000000000001" customHeight="1">
      <c r="B23" s="256"/>
      <c r="C23" s="256"/>
      <c r="D23" s="221"/>
      <c r="E23" s="221"/>
      <c r="F23" s="221"/>
      <c r="G23" s="293"/>
      <c r="H23" s="538"/>
      <c r="I23" s="575"/>
      <c r="J23" s="603"/>
    </row>
    <row r="24" spans="2:10" ht="20.100000000000001" customHeight="1">
      <c r="B24" s="584"/>
      <c r="C24" s="586"/>
      <c r="D24" s="591"/>
      <c r="E24" s="591"/>
      <c r="F24" s="591"/>
      <c r="G24" s="595"/>
      <c r="H24" s="588"/>
      <c r="I24" s="572"/>
      <c r="J24" s="603"/>
    </row>
    <row r="25" spans="2:10" ht="20.100000000000001" customHeight="1">
      <c r="B25" s="256"/>
      <c r="C25" s="587"/>
      <c r="D25" s="567"/>
      <c r="E25" s="567"/>
      <c r="F25" s="567"/>
      <c r="G25" s="289"/>
      <c r="H25" s="538"/>
      <c r="I25" s="575"/>
      <c r="J25" s="603"/>
    </row>
    <row r="26" spans="2:10" ht="20.100000000000001" customHeight="1">
      <c r="B26" s="256"/>
      <c r="C26" s="256"/>
      <c r="D26" s="221"/>
      <c r="E26" s="221"/>
      <c r="F26" s="221"/>
      <c r="G26" s="293"/>
      <c r="H26" s="538"/>
      <c r="I26" s="575"/>
      <c r="J26" s="603"/>
    </row>
    <row r="27" spans="2:10" ht="20.100000000000001" customHeight="1">
      <c r="B27" s="256"/>
      <c r="C27" s="256"/>
      <c r="D27" s="221"/>
      <c r="E27" s="221"/>
      <c r="F27" s="221"/>
      <c r="G27" s="293"/>
      <c r="H27" s="538"/>
      <c r="I27" s="575"/>
      <c r="J27" s="603"/>
    </row>
    <row r="28" spans="2:10" ht="20.100000000000001" customHeight="1">
      <c r="B28" s="256"/>
      <c r="C28" s="256"/>
      <c r="D28" s="221"/>
      <c r="E28" s="221"/>
      <c r="F28" s="221"/>
      <c r="G28" s="293"/>
      <c r="H28" s="538"/>
      <c r="I28" s="575"/>
      <c r="J28" s="603"/>
    </row>
    <row r="29" spans="2:10" ht="20.100000000000001" customHeight="1">
      <c r="B29" s="584"/>
      <c r="C29" s="588"/>
      <c r="D29" s="570"/>
      <c r="E29" s="570"/>
      <c r="F29" s="570"/>
      <c r="G29" s="572"/>
      <c r="H29" s="588"/>
      <c r="I29" s="572"/>
      <c r="J29" s="603"/>
    </row>
    <row r="30" spans="2:10" ht="20.100000000000001" customHeight="1">
      <c r="B30" s="256"/>
      <c r="C30" s="587"/>
      <c r="D30" s="567"/>
      <c r="E30" s="567"/>
      <c r="F30" s="567"/>
      <c r="G30" s="289"/>
      <c r="H30" s="538"/>
      <c r="I30" s="575"/>
      <c r="J30" s="603"/>
    </row>
    <row r="31" spans="2:10" ht="20.100000000000001" customHeight="1">
      <c r="B31" s="256"/>
      <c r="C31" s="256"/>
      <c r="D31" s="221"/>
      <c r="E31" s="221"/>
      <c r="F31" s="221"/>
      <c r="G31" s="293"/>
      <c r="H31" s="538"/>
      <c r="I31" s="575"/>
      <c r="J31" s="603"/>
    </row>
    <row r="32" spans="2:10" ht="20.100000000000001" customHeight="1">
      <c r="B32" s="256"/>
      <c r="C32" s="256"/>
      <c r="D32" s="221"/>
      <c r="E32" s="221"/>
      <c r="F32" s="221"/>
      <c r="G32" s="293"/>
      <c r="H32" s="538"/>
      <c r="I32" s="575"/>
      <c r="J32" s="603"/>
    </row>
    <row r="33" spans="1:10" ht="20.100000000000001" customHeight="1">
      <c r="B33" s="256"/>
      <c r="C33" s="256"/>
      <c r="D33" s="221"/>
      <c r="E33" s="221"/>
      <c r="F33" s="221"/>
      <c r="G33" s="293"/>
      <c r="H33" s="538"/>
      <c r="I33" s="575"/>
      <c r="J33" s="603"/>
    </row>
    <row r="34" spans="1:10" ht="20.100000000000001" customHeight="1">
      <c r="B34" s="584"/>
      <c r="C34" s="586"/>
      <c r="D34" s="591"/>
      <c r="E34" s="591"/>
      <c r="F34" s="591"/>
      <c r="G34" s="595"/>
      <c r="H34" s="588"/>
      <c r="I34" s="572"/>
      <c r="J34" s="603"/>
    </row>
    <row r="35" spans="1:10" ht="20.100000000000001" customHeight="1">
      <c r="B35" s="256"/>
      <c r="C35" s="256"/>
      <c r="D35" s="221"/>
      <c r="E35" s="221"/>
      <c r="F35" s="221"/>
      <c r="G35" s="293"/>
      <c r="H35" s="221"/>
      <c r="I35" s="293"/>
      <c r="J35" s="603"/>
    </row>
    <row r="36" spans="1:10" ht="20.100000000000001" customHeight="1">
      <c r="B36" s="256"/>
      <c r="C36" s="256"/>
      <c r="D36" s="221"/>
      <c r="E36" s="221"/>
      <c r="F36" s="221"/>
      <c r="G36" s="293"/>
      <c r="H36" s="221"/>
      <c r="I36" s="293"/>
      <c r="J36" s="603"/>
    </row>
    <row r="37" spans="1:10" ht="20.100000000000001" customHeight="1">
      <c r="B37" s="256"/>
      <c r="C37" s="256"/>
      <c r="D37" s="221"/>
      <c r="E37" s="221"/>
      <c r="F37" s="221"/>
      <c r="G37" s="293"/>
      <c r="H37" s="221"/>
      <c r="I37" s="293"/>
      <c r="J37" s="603"/>
    </row>
    <row r="38" spans="1:10" ht="20.100000000000001" customHeight="1">
      <c r="B38" s="256"/>
      <c r="C38" s="256"/>
      <c r="D38" s="221"/>
      <c r="E38" s="221"/>
      <c r="F38" s="221"/>
      <c r="G38" s="293"/>
      <c r="H38" s="221"/>
      <c r="I38" s="293"/>
      <c r="J38" s="603"/>
    </row>
    <row r="39" spans="1:10" ht="20.100000000000001" customHeight="1">
      <c r="B39" s="256"/>
      <c r="C39" s="256"/>
      <c r="D39" s="221"/>
      <c r="E39" s="221"/>
      <c r="F39" s="221"/>
      <c r="G39" s="293"/>
      <c r="H39" s="221"/>
      <c r="I39" s="293"/>
      <c r="J39" s="603"/>
    </row>
    <row r="40" spans="1:10" ht="20.100000000000001" customHeight="1">
      <c r="B40" s="309"/>
      <c r="C40" s="309"/>
      <c r="D40" s="323"/>
      <c r="E40" s="323"/>
      <c r="F40" s="323"/>
      <c r="G40" s="336"/>
      <c r="H40" s="323"/>
      <c r="I40" s="336"/>
      <c r="J40" s="603"/>
    </row>
    <row r="41" spans="1:10" ht="20.100000000000001" customHeight="1">
      <c r="H41" s="596"/>
      <c r="I41" s="598"/>
      <c r="J41" s="604"/>
    </row>
    <row r="42" spans="1:10" ht="19.5" customHeight="1">
      <c r="A42" s="580"/>
      <c r="E42" s="593"/>
      <c r="F42" s="593"/>
      <c r="G42" s="593"/>
      <c r="H42" s="593"/>
    </row>
  </sheetData>
  <mergeCells count="35">
    <mergeCell ref="B1:I1"/>
    <mergeCell ref="C3:G3"/>
    <mergeCell ref="E6:F6"/>
    <mergeCell ref="E7:F7"/>
    <mergeCell ref="D8:I8"/>
    <mergeCell ref="C9:G9"/>
    <mergeCell ref="H9:I9"/>
    <mergeCell ref="C10:G10"/>
    <mergeCell ref="H10:I10"/>
    <mergeCell ref="C11:G11"/>
    <mergeCell ref="H11:I11"/>
    <mergeCell ref="C14:G14"/>
    <mergeCell ref="H14:I14"/>
    <mergeCell ref="C15:G15"/>
    <mergeCell ref="H15:I15"/>
    <mergeCell ref="C18:G18"/>
    <mergeCell ref="H18:I18"/>
    <mergeCell ref="C19:G19"/>
    <mergeCell ref="C20:G20"/>
    <mergeCell ref="H20:I20"/>
    <mergeCell ref="C23:G23"/>
    <mergeCell ref="H23:I23"/>
    <mergeCell ref="C24:G24"/>
    <mergeCell ref="C25:G25"/>
    <mergeCell ref="H25:I25"/>
    <mergeCell ref="C28:G28"/>
    <mergeCell ref="H28:I28"/>
    <mergeCell ref="C29:G29"/>
    <mergeCell ref="C30:G30"/>
    <mergeCell ref="H30:I30"/>
    <mergeCell ref="C33:G33"/>
    <mergeCell ref="H33:I33"/>
    <mergeCell ref="C34:G34"/>
    <mergeCell ref="H4:H5"/>
    <mergeCell ref="I4:I5"/>
  </mergeCells>
  <phoneticPr fontId="8"/>
  <printOptions horizontalCentered="1"/>
  <pageMargins left="0.39370078740157483" right="0.39370078740157483" top="0.78740157480314965" bottom="0.43307086614173229" header="0.19685039370078741" footer="0.23622047244094491"/>
  <pageSetup paperSize="9" fitToWidth="1" fitToHeight="1" orientation="portrait" usePrinterDefaults="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FF00"/>
  </sheetPr>
  <dimension ref="A1:IV37"/>
  <sheetViews>
    <sheetView view="pageBreakPreview" zoomScale="118" zoomScaleSheetLayoutView="118" workbookViewId="0">
      <selection sqref="A1:I1"/>
    </sheetView>
  </sheetViews>
  <sheetFormatPr defaultRowHeight="13.5"/>
  <cols>
    <col min="1" max="1" width="4.625" style="605" customWidth="1"/>
    <col min="2" max="2" width="13.75" style="605" customWidth="1"/>
    <col min="3" max="3" width="14.875" style="605" customWidth="1"/>
    <col min="4" max="4" width="14.625" style="606" customWidth="1"/>
    <col min="5" max="5" width="13.375" style="606" customWidth="1"/>
    <col min="6" max="6" width="38.625" style="606" customWidth="1"/>
    <col min="7" max="8" width="10.625" style="606" customWidth="1"/>
    <col min="9" max="9" width="15.625" style="606" customWidth="1"/>
    <col min="10" max="256" width="9" style="606" bestFit="1" customWidth="1"/>
  </cols>
  <sheetData>
    <row r="1" spans="1:9" ht="13.5" customHeight="1">
      <c r="A1" s="607" t="s">
        <v>448</v>
      </c>
      <c r="B1" s="607"/>
      <c r="C1" s="607"/>
      <c r="D1" s="607"/>
      <c r="E1" s="607"/>
      <c r="F1" s="607"/>
      <c r="G1" s="607"/>
      <c r="H1" s="607"/>
      <c r="I1" s="607"/>
    </row>
    <row r="2" spans="1:9" ht="13.5" customHeight="1">
      <c r="A2" s="608"/>
    </row>
    <row r="3" spans="1:9" ht="13.5" customHeight="1">
      <c r="A3" s="608" t="s">
        <v>194</v>
      </c>
      <c r="C3" s="605" t="s">
        <v>373</v>
      </c>
      <c r="D3" s="606" t="s">
        <v>209</v>
      </c>
      <c r="G3" s="606" t="s">
        <v>384</v>
      </c>
    </row>
    <row r="4" spans="1:9" s="605" customFormat="1" ht="27" customHeight="1">
      <c r="A4" s="609" t="s">
        <v>341</v>
      </c>
      <c r="B4" s="609" t="s">
        <v>233</v>
      </c>
      <c r="C4" s="609" t="s">
        <v>440</v>
      </c>
      <c r="D4" s="612" t="s">
        <v>96</v>
      </c>
      <c r="E4" s="614" t="s">
        <v>412</v>
      </c>
      <c r="F4" s="616"/>
      <c r="G4" s="612" t="s">
        <v>449</v>
      </c>
      <c r="H4" s="612" t="s">
        <v>451</v>
      </c>
      <c r="I4" s="609" t="s">
        <v>452</v>
      </c>
    </row>
    <row r="5" spans="1:9">
      <c r="A5" s="609">
        <v>1</v>
      </c>
      <c r="B5" s="610"/>
      <c r="C5" s="611"/>
      <c r="D5" s="613"/>
      <c r="E5" s="615"/>
      <c r="F5" s="617"/>
      <c r="G5" s="619"/>
      <c r="H5" s="613">
        <f>G5</f>
        <v>0</v>
      </c>
      <c r="I5" s="613"/>
    </row>
    <row r="6" spans="1:9">
      <c r="A6" s="609">
        <v>2</v>
      </c>
      <c r="B6" s="609"/>
      <c r="C6" s="609"/>
      <c r="D6" s="613"/>
      <c r="E6" s="615"/>
      <c r="F6" s="617"/>
      <c r="G6" s="619"/>
      <c r="H6" s="613">
        <f>H5+G6</f>
        <v>0</v>
      </c>
      <c r="I6" s="613"/>
    </row>
    <row r="7" spans="1:9">
      <c r="A7" s="609">
        <v>3</v>
      </c>
      <c r="B7" s="609"/>
      <c r="C7" s="609"/>
      <c r="D7" s="613"/>
      <c r="E7" s="615"/>
      <c r="F7" s="617"/>
      <c r="G7" s="613"/>
      <c r="H7" s="613">
        <f>H6+G7</f>
        <v>0</v>
      </c>
      <c r="I7" s="613"/>
    </row>
    <row r="8" spans="1:9">
      <c r="A8" s="609">
        <v>4</v>
      </c>
      <c r="B8" s="609"/>
      <c r="C8" s="609"/>
      <c r="D8" s="613"/>
      <c r="E8" s="615"/>
      <c r="F8" s="617"/>
      <c r="G8" s="613"/>
      <c r="H8" s="613">
        <f>H7+G8</f>
        <v>0</v>
      </c>
      <c r="I8" s="613"/>
    </row>
    <row r="9" spans="1:9">
      <c r="A9" s="609">
        <v>5</v>
      </c>
      <c r="B9" s="609"/>
      <c r="C9" s="609"/>
      <c r="D9" s="613"/>
      <c r="E9" s="615"/>
      <c r="F9" s="617"/>
      <c r="G9" s="613"/>
      <c r="H9" s="613">
        <f>H8+G9</f>
        <v>0</v>
      </c>
      <c r="I9" s="613"/>
    </row>
    <row r="10" spans="1:9">
      <c r="A10" s="609"/>
      <c r="B10" s="609"/>
      <c r="C10" s="609"/>
      <c r="D10" s="613"/>
      <c r="E10" s="615"/>
      <c r="F10" s="617"/>
      <c r="G10" s="613"/>
      <c r="H10" s="613"/>
      <c r="I10" s="613"/>
    </row>
    <row r="11" spans="1:9">
      <c r="A11" s="609"/>
      <c r="B11" s="609"/>
      <c r="C11" s="609"/>
      <c r="D11" s="613"/>
      <c r="E11" s="615"/>
      <c r="F11" s="617"/>
      <c r="G11" s="613"/>
      <c r="H11" s="613"/>
      <c r="I11" s="613"/>
    </row>
    <row r="12" spans="1:9">
      <c r="A12" s="609"/>
      <c r="B12" s="609"/>
      <c r="C12" s="609"/>
      <c r="D12" s="613"/>
      <c r="E12" s="615"/>
      <c r="F12" s="617"/>
      <c r="G12" s="613"/>
      <c r="H12" s="613"/>
      <c r="I12" s="613"/>
    </row>
    <row r="13" spans="1:9">
      <c r="A13" s="609"/>
      <c r="B13" s="609"/>
      <c r="C13" s="609"/>
      <c r="D13" s="613"/>
      <c r="E13" s="615"/>
      <c r="F13" s="617"/>
      <c r="G13" s="613"/>
      <c r="H13" s="613"/>
      <c r="I13" s="613"/>
    </row>
    <row r="14" spans="1:9">
      <c r="A14" s="609"/>
      <c r="B14" s="609"/>
      <c r="C14" s="609"/>
      <c r="D14" s="613"/>
      <c r="E14" s="615"/>
      <c r="F14" s="617"/>
      <c r="G14" s="613"/>
      <c r="H14" s="613"/>
      <c r="I14" s="613"/>
    </row>
    <row r="15" spans="1:9">
      <c r="A15" s="609"/>
      <c r="B15" s="609"/>
      <c r="C15" s="609"/>
      <c r="D15" s="613"/>
      <c r="E15" s="615"/>
      <c r="F15" s="617"/>
      <c r="G15" s="613"/>
      <c r="H15" s="613"/>
      <c r="I15" s="613"/>
    </row>
    <row r="16" spans="1:9">
      <c r="A16" s="609"/>
      <c r="B16" s="609"/>
      <c r="C16" s="609"/>
      <c r="D16" s="613"/>
      <c r="E16" s="615"/>
      <c r="F16" s="617"/>
      <c r="G16" s="613"/>
      <c r="H16" s="613"/>
      <c r="I16" s="613"/>
    </row>
    <row r="17" spans="1:9">
      <c r="A17" s="609"/>
      <c r="B17" s="609"/>
      <c r="C17" s="609"/>
      <c r="D17" s="613"/>
      <c r="E17" s="615"/>
      <c r="F17" s="617"/>
      <c r="G17" s="613"/>
      <c r="H17" s="613"/>
      <c r="I17" s="613"/>
    </row>
    <row r="18" spans="1:9">
      <c r="A18" s="609"/>
      <c r="B18" s="609"/>
      <c r="C18" s="609"/>
      <c r="D18" s="613"/>
      <c r="E18" s="615"/>
      <c r="F18" s="617"/>
      <c r="G18" s="613"/>
      <c r="H18" s="613"/>
      <c r="I18" s="613"/>
    </row>
    <row r="19" spans="1:9">
      <c r="A19" s="609"/>
      <c r="B19" s="609"/>
      <c r="C19" s="609"/>
      <c r="D19" s="613"/>
      <c r="E19" s="615"/>
      <c r="F19" s="617"/>
      <c r="G19" s="613"/>
      <c r="H19" s="613"/>
      <c r="I19" s="613"/>
    </row>
    <row r="21" spans="1:9" ht="13.5" customHeight="1">
      <c r="A21" s="608" t="s">
        <v>338</v>
      </c>
      <c r="G21" s="606" t="s">
        <v>384</v>
      </c>
    </row>
    <row r="22" spans="1:9" s="605" customFormat="1" ht="27" customHeight="1">
      <c r="A22" s="609" t="s">
        <v>341</v>
      </c>
      <c r="B22" s="609" t="s">
        <v>236</v>
      </c>
      <c r="C22" s="609" t="s">
        <v>233</v>
      </c>
      <c r="D22" s="612" t="s">
        <v>21</v>
      </c>
      <c r="E22" s="612" t="s">
        <v>96</v>
      </c>
      <c r="F22" s="609" t="s">
        <v>412</v>
      </c>
      <c r="G22" s="612" t="s">
        <v>449</v>
      </c>
      <c r="H22" s="612" t="s">
        <v>451</v>
      </c>
      <c r="I22" s="609" t="s">
        <v>452</v>
      </c>
    </row>
    <row r="23" spans="1:9">
      <c r="A23" s="609">
        <v>1</v>
      </c>
      <c r="B23" s="611"/>
      <c r="C23" s="611"/>
      <c r="D23" s="611"/>
      <c r="E23" s="611"/>
      <c r="F23" s="618"/>
      <c r="G23" s="613"/>
      <c r="H23" s="613">
        <f>G23</f>
        <v>0</v>
      </c>
      <c r="I23" s="613"/>
    </row>
    <row r="24" spans="1:9">
      <c r="A24" s="609">
        <v>2</v>
      </c>
      <c r="B24" s="611"/>
      <c r="C24" s="611"/>
      <c r="D24" s="611"/>
      <c r="E24" s="611"/>
      <c r="F24" s="618"/>
      <c r="G24" s="613"/>
      <c r="H24" s="613">
        <f>H23+G24</f>
        <v>0</v>
      </c>
      <c r="I24" s="613"/>
    </row>
    <row r="25" spans="1:9">
      <c r="A25" s="609">
        <v>3</v>
      </c>
      <c r="B25" s="611"/>
      <c r="C25" s="611"/>
      <c r="D25" s="611"/>
      <c r="E25" s="611"/>
      <c r="F25" s="618"/>
      <c r="G25" s="613"/>
      <c r="H25" s="613">
        <f>H24+G25</f>
        <v>0</v>
      </c>
      <c r="I25" s="613"/>
    </row>
    <row r="26" spans="1:9">
      <c r="A26" s="609">
        <v>4</v>
      </c>
      <c r="B26" s="611"/>
      <c r="C26" s="611"/>
      <c r="D26" s="611"/>
      <c r="E26" s="611"/>
      <c r="F26" s="618"/>
      <c r="G26" s="613"/>
      <c r="H26" s="613">
        <f>H25+G26</f>
        <v>0</v>
      </c>
      <c r="I26" s="613"/>
    </row>
    <row r="27" spans="1:9">
      <c r="A27" s="609">
        <v>5</v>
      </c>
      <c r="B27" s="611"/>
      <c r="C27" s="611"/>
      <c r="D27" s="611"/>
      <c r="E27" s="611"/>
      <c r="F27" s="618"/>
      <c r="G27" s="613"/>
      <c r="H27" s="613">
        <f>H26+G27</f>
        <v>0</v>
      </c>
      <c r="I27" s="613"/>
    </row>
    <row r="28" spans="1:9">
      <c r="A28" s="609"/>
      <c r="B28" s="609"/>
      <c r="C28" s="609"/>
      <c r="D28" s="613"/>
      <c r="E28" s="613"/>
      <c r="F28" s="618"/>
      <c r="G28" s="613"/>
      <c r="H28" s="613"/>
      <c r="I28" s="613"/>
    </row>
    <row r="29" spans="1:9">
      <c r="A29" s="609"/>
      <c r="B29" s="609"/>
      <c r="C29" s="609"/>
      <c r="D29" s="613"/>
      <c r="E29" s="613"/>
      <c r="F29" s="618"/>
      <c r="G29" s="613"/>
      <c r="H29" s="613"/>
      <c r="I29" s="613"/>
    </row>
    <row r="30" spans="1:9">
      <c r="A30" s="609"/>
      <c r="B30" s="609"/>
      <c r="C30" s="609"/>
      <c r="D30" s="613"/>
      <c r="E30" s="613"/>
      <c r="F30" s="618"/>
      <c r="G30" s="613"/>
      <c r="H30" s="613"/>
      <c r="I30" s="613"/>
    </row>
    <row r="31" spans="1:9">
      <c r="A31" s="609"/>
      <c r="B31" s="609"/>
      <c r="C31" s="609"/>
      <c r="D31" s="613"/>
      <c r="E31" s="613"/>
      <c r="F31" s="618"/>
      <c r="G31" s="613"/>
      <c r="H31" s="613"/>
      <c r="I31" s="613"/>
    </row>
    <row r="32" spans="1:9">
      <c r="A32" s="609"/>
      <c r="B32" s="609"/>
      <c r="C32" s="609"/>
      <c r="D32" s="613"/>
      <c r="E32" s="613"/>
      <c r="F32" s="618"/>
      <c r="G32" s="613"/>
      <c r="H32" s="613"/>
      <c r="I32" s="613"/>
    </row>
    <row r="33" spans="1:9">
      <c r="A33" s="609"/>
      <c r="B33" s="609"/>
      <c r="C33" s="609"/>
      <c r="D33" s="613"/>
      <c r="E33" s="613"/>
      <c r="F33" s="618"/>
      <c r="G33" s="613"/>
      <c r="H33" s="613"/>
      <c r="I33" s="613"/>
    </row>
    <row r="34" spans="1:9">
      <c r="A34" s="609"/>
      <c r="B34" s="609"/>
      <c r="C34" s="609"/>
      <c r="D34" s="613"/>
      <c r="E34" s="613"/>
      <c r="F34" s="618"/>
      <c r="G34" s="613"/>
      <c r="H34" s="613"/>
      <c r="I34" s="613"/>
    </row>
    <row r="35" spans="1:9">
      <c r="A35" s="609"/>
      <c r="B35" s="609"/>
      <c r="C35" s="609"/>
      <c r="D35" s="613"/>
      <c r="E35" s="613"/>
      <c r="F35" s="618"/>
      <c r="G35" s="613"/>
      <c r="H35" s="613"/>
      <c r="I35" s="613"/>
    </row>
    <row r="36" spans="1:9">
      <c r="A36" s="609"/>
      <c r="B36" s="609"/>
      <c r="C36" s="609"/>
      <c r="D36" s="613"/>
      <c r="E36" s="613"/>
      <c r="F36" s="618"/>
      <c r="G36" s="613"/>
      <c r="H36" s="613"/>
      <c r="I36" s="613"/>
    </row>
    <row r="37" spans="1:9">
      <c r="A37" s="609"/>
      <c r="B37" s="609"/>
      <c r="C37" s="609"/>
      <c r="D37" s="613"/>
      <c r="E37" s="613"/>
      <c r="F37" s="618"/>
      <c r="G37" s="613"/>
      <c r="H37" s="613"/>
      <c r="I37" s="613"/>
    </row>
  </sheetData>
  <mergeCells count="17">
    <mergeCell ref="A1:I1"/>
    <mergeCell ref="E4:F4"/>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s>
  <phoneticPr fontId="39"/>
  <pageMargins left="0.59055118110236227" right="0.59055118110236227" top="0.98425196850393704" bottom="0.78740157480314965" header="0.51181102362204722" footer="0.51181102362204722"/>
  <pageSetup paperSize="9" fitToWidth="1" fitToHeight="1" orientation="landscape" usePrinterDefaults="1" r:id="rId1"/>
  <headerFooter alignWithMargins="0">
    <oddHeader>&amp;L&amp;10別記様式</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rgb="FFFFFF00"/>
  </sheetPr>
  <dimension ref="B2:AX51"/>
  <sheetViews>
    <sheetView view="pageBreakPreview" zoomScale="90" zoomScaleNormal="80" zoomScaleSheetLayoutView="90" workbookViewId="0">
      <selection activeCell="Y51" sqref="Y51"/>
    </sheetView>
  </sheetViews>
  <sheetFormatPr defaultRowHeight="13.5"/>
  <cols>
    <col min="1" max="1" width="4" style="222" customWidth="1"/>
    <col min="2" max="87" width="3.375" style="222" customWidth="1"/>
    <col min="88" max="165" width="3.625" style="222" customWidth="1"/>
    <col min="166" max="16384" width="9" style="222" customWidth="1"/>
  </cols>
  <sheetData>
    <row r="2" spans="2:50" ht="30" customHeight="1">
      <c r="B2" s="532"/>
      <c r="C2" s="532"/>
      <c r="D2" s="532"/>
      <c r="E2" s="532"/>
      <c r="F2" s="532"/>
      <c r="G2" s="532"/>
      <c r="H2" s="662" t="s">
        <v>117</v>
      </c>
      <c r="I2" s="662"/>
      <c r="J2" s="662"/>
      <c r="K2" s="662"/>
      <c r="L2" s="662"/>
      <c r="M2" s="662"/>
      <c r="N2" s="662"/>
      <c r="O2" s="662"/>
      <c r="P2" s="662"/>
      <c r="Q2" s="662"/>
      <c r="R2" s="662"/>
      <c r="S2" s="662"/>
      <c r="T2" s="662"/>
      <c r="U2" s="532"/>
      <c r="V2" s="532"/>
      <c r="W2" s="532"/>
      <c r="X2" s="532"/>
      <c r="Y2" s="532"/>
      <c r="Z2" s="532"/>
    </row>
    <row r="3" spans="2:50" ht="26.1" customHeight="1">
      <c r="B3" s="473" t="s">
        <v>460</v>
      </c>
      <c r="C3" s="359"/>
      <c r="D3" s="359"/>
      <c r="E3" s="359"/>
      <c r="F3" s="406"/>
      <c r="G3" s="473" t="s">
        <v>98</v>
      </c>
      <c r="H3" s="634" t="s">
        <v>144</v>
      </c>
      <c r="I3" s="634"/>
      <c r="J3" s="671" t="s">
        <v>98</v>
      </c>
      <c r="K3" s="634" t="s">
        <v>470</v>
      </c>
      <c r="L3" s="634"/>
      <c r="M3" s="675" t="s">
        <v>245</v>
      </c>
      <c r="N3" s="359"/>
      <c r="O3" s="370"/>
      <c r="P3" s="678"/>
      <c r="Q3" s="680"/>
      <c r="R3" s="680"/>
      <c r="S3" s="680"/>
      <c r="T3" s="680"/>
      <c r="U3" s="680"/>
      <c r="V3" s="680"/>
      <c r="W3" s="680"/>
      <c r="X3" s="680"/>
      <c r="Y3" s="680"/>
      <c r="Z3" s="697"/>
    </row>
    <row r="4" spans="2:50" ht="26.1" customHeight="1">
      <c r="B4" s="620" t="s">
        <v>461</v>
      </c>
      <c r="C4" s="360"/>
      <c r="D4" s="360"/>
      <c r="E4" s="360"/>
      <c r="F4" s="653"/>
      <c r="G4" s="656" t="s">
        <v>98</v>
      </c>
      <c r="H4" s="663" t="s">
        <v>467</v>
      </c>
      <c r="I4" s="663"/>
      <c r="J4" s="672" t="s">
        <v>98</v>
      </c>
      <c r="K4" s="663" t="s">
        <v>472</v>
      </c>
      <c r="L4" s="663"/>
      <c r="M4" s="672" t="s">
        <v>98</v>
      </c>
      <c r="N4" s="663" t="s">
        <v>37</v>
      </c>
      <c r="O4" s="663"/>
      <c r="P4" s="672" t="s">
        <v>98</v>
      </c>
      <c r="Q4" s="663" t="s">
        <v>90</v>
      </c>
      <c r="R4" s="663"/>
      <c r="S4" s="672" t="s">
        <v>98</v>
      </c>
      <c r="T4" s="663" t="s">
        <v>475</v>
      </c>
      <c r="U4" s="663"/>
      <c r="V4" s="672" t="s">
        <v>98</v>
      </c>
      <c r="W4" s="663" t="s">
        <v>474</v>
      </c>
      <c r="X4" s="663"/>
      <c r="Y4" s="663"/>
      <c r="Z4" s="698"/>
    </row>
    <row r="5" spans="2:50" ht="26.1" customHeight="1">
      <c r="B5" s="620"/>
      <c r="C5" s="360"/>
      <c r="D5" s="360"/>
      <c r="E5" s="360"/>
      <c r="F5" s="653"/>
      <c r="G5" s="657" t="s">
        <v>98</v>
      </c>
      <c r="H5" s="654" t="s">
        <v>255</v>
      </c>
      <c r="I5" s="666"/>
      <c r="J5" s="673" t="s">
        <v>407</v>
      </c>
      <c r="K5" s="654"/>
      <c r="L5" s="654"/>
      <c r="M5" s="654"/>
      <c r="N5" s="654"/>
      <c r="O5" s="654"/>
      <c r="P5" s="654"/>
      <c r="Q5" s="654"/>
      <c r="R5" s="654"/>
      <c r="S5" s="654"/>
      <c r="T5" s="654"/>
      <c r="U5" s="654"/>
      <c r="V5" s="654"/>
      <c r="W5" s="654"/>
      <c r="X5" s="654"/>
      <c r="Y5" s="654"/>
      <c r="Z5" s="699" t="s">
        <v>43</v>
      </c>
    </row>
    <row r="6" spans="2:50" ht="26.1" customHeight="1">
      <c r="B6" s="474" t="s">
        <v>221</v>
      </c>
      <c r="C6" s="388"/>
      <c r="D6" s="388"/>
      <c r="E6" s="388"/>
      <c r="F6" s="482"/>
      <c r="G6" s="648"/>
      <c r="H6" s="664" t="str">
        <f>データ!C2</f>
        <v>○○工事</v>
      </c>
      <c r="I6" s="667"/>
      <c r="J6" s="667"/>
      <c r="K6" s="667"/>
      <c r="L6" s="667"/>
      <c r="M6" s="667"/>
      <c r="N6" s="667"/>
      <c r="O6" s="667"/>
      <c r="P6" s="667"/>
      <c r="Q6" s="667"/>
      <c r="R6" s="667"/>
      <c r="S6" s="667"/>
      <c r="T6" s="667"/>
      <c r="U6" s="667"/>
      <c r="V6" s="667"/>
      <c r="W6" s="667"/>
      <c r="X6" s="667"/>
      <c r="Y6" s="667"/>
      <c r="Z6" s="700"/>
    </row>
    <row r="7" spans="2:50">
      <c r="B7" s="621"/>
      <c r="C7" s="634"/>
      <c r="D7" s="634"/>
      <c r="E7" s="634"/>
      <c r="F7" s="634"/>
      <c r="G7" s="634"/>
      <c r="H7" s="634"/>
      <c r="I7" s="634"/>
      <c r="J7" s="634"/>
      <c r="K7" s="634"/>
      <c r="L7" s="634"/>
      <c r="M7" s="634"/>
      <c r="N7" s="634"/>
      <c r="O7" s="634"/>
      <c r="P7" s="634"/>
      <c r="Q7" s="634"/>
      <c r="R7" s="634"/>
      <c r="S7" s="634"/>
      <c r="T7" s="634"/>
      <c r="U7" s="634"/>
      <c r="V7" s="634"/>
      <c r="W7" s="634"/>
      <c r="X7" s="634"/>
      <c r="Y7" s="634"/>
      <c r="Z7" s="701"/>
    </row>
    <row r="8" spans="2:50" ht="13.5" customHeight="1">
      <c r="B8" s="622"/>
      <c r="C8" s="633"/>
      <c r="D8" s="643"/>
      <c r="E8" s="643"/>
      <c r="F8" s="643"/>
      <c r="G8" s="643"/>
      <c r="H8" s="643"/>
      <c r="I8" s="643"/>
      <c r="J8" s="643"/>
      <c r="K8" s="643"/>
      <c r="L8" s="643"/>
      <c r="M8" s="643"/>
      <c r="N8" s="643"/>
      <c r="O8" s="643"/>
      <c r="P8" s="643"/>
      <c r="Q8" s="643"/>
      <c r="R8" s="643"/>
      <c r="S8" s="643"/>
      <c r="T8" s="643"/>
      <c r="U8" s="643"/>
      <c r="V8" s="643"/>
      <c r="W8" s="643"/>
      <c r="X8" s="643"/>
      <c r="Y8" s="643"/>
      <c r="Z8" s="702"/>
    </row>
    <row r="9" spans="2:50" ht="13.5" customHeight="1">
      <c r="B9" s="622"/>
      <c r="C9" s="633"/>
      <c r="D9" s="643"/>
      <c r="E9" s="643"/>
      <c r="F9" s="643"/>
      <c r="G9" s="643"/>
      <c r="H9" s="643"/>
      <c r="I9" s="643"/>
      <c r="J9" s="643"/>
      <c r="K9" s="643"/>
      <c r="L9" s="643"/>
      <c r="M9" s="643"/>
      <c r="N9" s="643"/>
      <c r="O9" s="643"/>
      <c r="P9" s="643"/>
      <c r="Q9" s="643"/>
      <c r="R9" s="643"/>
      <c r="S9" s="643"/>
      <c r="T9" s="643"/>
      <c r="U9" s="643"/>
      <c r="V9" s="643"/>
      <c r="W9" s="643"/>
      <c r="X9" s="643"/>
      <c r="Y9" s="643"/>
      <c r="Z9" s="702"/>
      <c r="AX9" s="222" t="s">
        <v>98</v>
      </c>
    </row>
    <row r="10" spans="2:50" ht="13.5" customHeight="1">
      <c r="B10" s="622"/>
      <c r="C10" s="633"/>
      <c r="D10" s="643"/>
      <c r="E10" s="643"/>
      <c r="F10" s="643"/>
      <c r="G10" s="643"/>
      <c r="H10" s="643"/>
      <c r="I10" s="643"/>
      <c r="J10" s="643"/>
      <c r="K10" s="643"/>
      <c r="L10" s="643"/>
      <c r="M10" s="643"/>
      <c r="N10" s="643"/>
      <c r="O10" s="643"/>
      <c r="P10" s="643"/>
      <c r="Q10" s="643"/>
      <c r="R10" s="643"/>
      <c r="S10" s="643"/>
      <c r="T10" s="643"/>
      <c r="U10" s="643"/>
      <c r="V10" s="643"/>
      <c r="W10" s="643"/>
      <c r="X10" s="643"/>
      <c r="Y10" s="643"/>
      <c r="Z10" s="702"/>
      <c r="AX10" s="222" t="s">
        <v>479</v>
      </c>
    </row>
    <row r="11" spans="2:50" ht="13.5" customHeight="1">
      <c r="B11" s="622"/>
      <c r="C11" s="633"/>
      <c r="D11" s="643"/>
      <c r="E11" s="643"/>
      <c r="F11" s="643"/>
      <c r="G11" s="643"/>
      <c r="H11" s="643"/>
      <c r="I11" s="643"/>
      <c r="J11" s="643"/>
      <c r="K11" s="643"/>
      <c r="L11" s="643"/>
      <c r="M11" s="643"/>
      <c r="N11" s="643"/>
      <c r="O11" s="643"/>
      <c r="P11" s="643"/>
      <c r="Q11" s="643"/>
      <c r="R11" s="643"/>
      <c r="S11" s="643"/>
      <c r="T11" s="643"/>
      <c r="U11" s="643"/>
      <c r="V11" s="643"/>
      <c r="W11" s="643"/>
      <c r="X11" s="643"/>
      <c r="Y11" s="643"/>
      <c r="Z11" s="702"/>
    </row>
    <row r="12" spans="2:50" ht="13.5" customHeight="1">
      <c r="B12" s="622"/>
      <c r="C12" s="633"/>
      <c r="D12" s="643"/>
      <c r="E12" s="643"/>
      <c r="F12" s="643"/>
      <c r="G12" s="643"/>
      <c r="H12" s="643"/>
      <c r="I12" s="643"/>
      <c r="J12" s="643"/>
      <c r="K12" s="643"/>
      <c r="L12" s="643"/>
      <c r="M12" s="643"/>
      <c r="N12" s="643"/>
      <c r="O12" s="643"/>
      <c r="P12" s="643"/>
      <c r="Q12" s="643"/>
      <c r="R12" s="643"/>
      <c r="S12" s="643"/>
      <c r="T12" s="643"/>
      <c r="U12" s="643"/>
      <c r="V12" s="643"/>
      <c r="W12" s="643"/>
      <c r="X12" s="643"/>
      <c r="Y12" s="643"/>
      <c r="Z12" s="702"/>
    </row>
    <row r="13" spans="2:50" ht="13.5" customHeight="1">
      <c r="B13" s="622"/>
      <c r="C13" s="633"/>
      <c r="D13" s="643"/>
      <c r="E13" s="643"/>
      <c r="F13" s="643"/>
      <c r="G13" s="643"/>
      <c r="H13" s="643"/>
      <c r="I13" s="643"/>
      <c r="J13" s="643"/>
      <c r="K13" s="643"/>
      <c r="L13" s="643"/>
      <c r="M13" s="643"/>
      <c r="N13" s="643"/>
      <c r="O13" s="643"/>
      <c r="P13" s="643"/>
      <c r="Q13" s="643"/>
      <c r="R13" s="643"/>
      <c r="S13" s="643"/>
      <c r="T13" s="643"/>
      <c r="U13" s="643"/>
      <c r="V13" s="643"/>
      <c r="W13" s="643"/>
      <c r="X13" s="643"/>
      <c r="Y13" s="643"/>
      <c r="Z13" s="702"/>
    </row>
    <row r="14" spans="2:50" ht="13.5" customHeight="1">
      <c r="B14" s="622"/>
      <c r="C14" s="633"/>
      <c r="D14" s="643"/>
      <c r="E14" s="643"/>
      <c r="F14" s="643"/>
      <c r="G14" s="643"/>
      <c r="H14" s="643"/>
      <c r="I14" s="643"/>
      <c r="J14" s="643"/>
      <c r="K14" s="643"/>
      <c r="L14" s="643"/>
      <c r="M14" s="643"/>
      <c r="N14" s="643"/>
      <c r="O14" s="643"/>
      <c r="P14" s="643"/>
      <c r="Q14" s="643"/>
      <c r="R14" s="643"/>
      <c r="S14" s="643"/>
      <c r="T14" s="643"/>
      <c r="U14" s="643"/>
      <c r="V14" s="643"/>
      <c r="W14" s="643"/>
      <c r="X14" s="643"/>
      <c r="Y14" s="643"/>
      <c r="Z14" s="702"/>
    </row>
    <row r="15" spans="2:50" ht="13.5" customHeight="1">
      <c r="B15" s="622"/>
      <c r="C15" s="633"/>
      <c r="D15" s="643"/>
      <c r="E15" s="643"/>
      <c r="F15" s="643"/>
      <c r="G15" s="643"/>
      <c r="H15" s="643"/>
      <c r="I15" s="643"/>
      <c r="J15" s="643"/>
      <c r="K15" s="643"/>
      <c r="L15" s="643"/>
      <c r="M15" s="643"/>
      <c r="N15" s="643"/>
      <c r="O15" s="643"/>
      <c r="P15" s="643"/>
      <c r="Q15" s="643"/>
      <c r="R15" s="643"/>
      <c r="S15" s="643"/>
      <c r="T15" s="643"/>
      <c r="U15" s="643"/>
      <c r="V15" s="643"/>
      <c r="W15" s="643"/>
      <c r="X15" s="643"/>
      <c r="Y15" s="643"/>
      <c r="Z15" s="702"/>
    </row>
    <row r="16" spans="2:50" ht="13.5" customHeight="1">
      <c r="B16" s="622"/>
      <c r="C16" s="633"/>
      <c r="D16" s="643"/>
      <c r="E16" s="643"/>
      <c r="F16" s="643"/>
      <c r="G16" s="643"/>
      <c r="H16" s="643"/>
      <c r="I16" s="643"/>
      <c r="J16" s="643"/>
      <c r="K16" s="643"/>
      <c r="L16" s="643"/>
      <c r="M16" s="643"/>
      <c r="N16" s="643"/>
      <c r="O16" s="643"/>
      <c r="P16" s="643"/>
      <c r="Q16" s="643"/>
      <c r="R16" s="643"/>
      <c r="S16" s="643"/>
      <c r="T16" s="643"/>
      <c r="U16" s="643"/>
      <c r="V16" s="643"/>
      <c r="W16" s="643"/>
      <c r="X16" s="643"/>
      <c r="Y16" s="643"/>
      <c r="Z16" s="702"/>
    </row>
    <row r="17" spans="2:26" ht="13.5" customHeight="1">
      <c r="B17" s="622"/>
      <c r="C17" s="633"/>
      <c r="D17" s="643"/>
      <c r="E17" s="643"/>
      <c r="F17" s="643"/>
      <c r="G17" s="643"/>
      <c r="H17" s="643"/>
      <c r="I17" s="643"/>
      <c r="J17" s="643"/>
      <c r="K17" s="643"/>
      <c r="L17" s="643"/>
      <c r="M17" s="643"/>
      <c r="N17" s="643"/>
      <c r="O17" s="643"/>
      <c r="P17" s="643"/>
      <c r="Q17" s="643"/>
      <c r="R17" s="643"/>
      <c r="S17" s="643"/>
      <c r="T17" s="643"/>
      <c r="U17" s="643"/>
      <c r="V17" s="643"/>
      <c r="W17" s="643"/>
      <c r="X17" s="643"/>
      <c r="Y17" s="643"/>
      <c r="Z17" s="702"/>
    </row>
    <row r="18" spans="2:26" ht="13.5" customHeight="1">
      <c r="B18" s="622"/>
      <c r="C18" s="633"/>
      <c r="D18" s="643"/>
      <c r="E18" s="643"/>
      <c r="F18" s="643"/>
      <c r="G18" s="643"/>
      <c r="H18" s="643"/>
      <c r="I18" s="643"/>
      <c r="J18" s="643"/>
      <c r="K18" s="643"/>
      <c r="L18" s="643"/>
      <c r="M18" s="643"/>
      <c r="N18" s="643"/>
      <c r="O18" s="643"/>
      <c r="P18" s="643"/>
      <c r="Q18" s="643"/>
      <c r="R18" s="643"/>
      <c r="S18" s="643"/>
      <c r="T18" s="643"/>
      <c r="U18" s="643"/>
      <c r="V18" s="643"/>
      <c r="W18" s="643"/>
      <c r="X18" s="643"/>
      <c r="Y18" s="643"/>
      <c r="Z18" s="702"/>
    </row>
    <row r="19" spans="2:26" ht="13.5" customHeight="1">
      <c r="B19" s="622"/>
      <c r="C19" s="633"/>
      <c r="D19" s="643"/>
      <c r="E19" s="643"/>
      <c r="F19" s="643"/>
      <c r="G19" s="643"/>
      <c r="H19" s="643"/>
      <c r="I19" s="643"/>
      <c r="J19" s="643"/>
      <c r="K19" s="643"/>
      <c r="L19" s="643"/>
      <c r="M19" s="643"/>
      <c r="N19" s="643"/>
      <c r="O19" s="643"/>
      <c r="P19" s="643"/>
      <c r="Q19" s="643"/>
      <c r="R19" s="643"/>
      <c r="S19" s="643"/>
      <c r="T19" s="643"/>
      <c r="U19" s="643"/>
      <c r="V19" s="643"/>
      <c r="W19" s="643"/>
      <c r="X19" s="643"/>
      <c r="Y19" s="643"/>
      <c r="Z19" s="702"/>
    </row>
    <row r="20" spans="2:26" ht="13.5" customHeight="1">
      <c r="B20" s="622"/>
      <c r="C20" s="633"/>
      <c r="D20" s="643"/>
      <c r="E20" s="643"/>
      <c r="F20" s="643"/>
      <c r="G20" s="643"/>
      <c r="H20" s="643"/>
      <c r="I20" s="643"/>
      <c r="J20" s="643"/>
      <c r="K20" s="643"/>
      <c r="L20" s="643"/>
      <c r="M20" s="643"/>
      <c r="N20" s="643"/>
      <c r="O20" s="643"/>
      <c r="P20" s="643"/>
      <c r="Q20" s="643"/>
      <c r="R20" s="643"/>
      <c r="S20" s="643"/>
      <c r="T20" s="643"/>
      <c r="U20" s="643"/>
      <c r="V20" s="643"/>
      <c r="W20" s="643"/>
      <c r="X20" s="643"/>
      <c r="Y20" s="643"/>
      <c r="Z20" s="702"/>
    </row>
    <row r="21" spans="2:26" ht="13.5" customHeight="1">
      <c r="B21" s="622"/>
      <c r="C21" s="633"/>
      <c r="D21" s="643"/>
      <c r="E21" s="643"/>
      <c r="F21" s="643"/>
      <c r="G21" s="643"/>
      <c r="H21" s="643"/>
      <c r="I21" s="643"/>
      <c r="J21" s="643"/>
      <c r="K21" s="643"/>
      <c r="L21" s="643"/>
      <c r="M21" s="643"/>
      <c r="N21" s="643"/>
      <c r="O21" s="643"/>
      <c r="P21" s="643"/>
      <c r="Q21" s="643"/>
      <c r="R21" s="643"/>
      <c r="S21" s="643"/>
      <c r="T21" s="643"/>
      <c r="U21" s="643"/>
      <c r="V21" s="643"/>
      <c r="W21" s="643"/>
      <c r="X21" s="643"/>
      <c r="Y21" s="643"/>
      <c r="Z21" s="702"/>
    </row>
    <row r="22" spans="2:26" ht="13.5" customHeight="1">
      <c r="B22" s="622"/>
      <c r="C22" s="633"/>
      <c r="D22" s="643"/>
      <c r="E22" s="643"/>
      <c r="F22" s="643"/>
      <c r="G22" s="643"/>
      <c r="H22" s="643"/>
      <c r="I22" s="643"/>
      <c r="J22" s="643"/>
      <c r="K22" s="643"/>
      <c r="L22" s="643"/>
      <c r="M22" s="643"/>
      <c r="N22" s="643"/>
      <c r="O22" s="643"/>
      <c r="P22" s="643"/>
      <c r="Q22" s="643"/>
      <c r="R22" s="643"/>
      <c r="S22" s="643"/>
      <c r="T22" s="643"/>
      <c r="U22" s="643"/>
      <c r="V22" s="643"/>
      <c r="W22" s="643"/>
      <c r="X22" s="643"/>
      <c r="Y22" s="643"/>
      <c r="Z22" s="702"/>
    </row>
    <row r="23" spans="2:26" ht="13.5" customHeight="1">
      <c r="B23" s="622"/>
      <c r="C23" s="633"/>
      <c r="D23" s="643"/>
      <c r="E23" s="643"/>
      <c r="F23" s="643"/>
      <c r="G23" s="643"/>
      <c r="H23" s="643"/>
      <c r="I23" s="643"/>
      <c r="J23" s="643"/>
      <c r="K23" s="643"/>
      <c r="L23" s="643"/>
      <c r="M23" s="643"/>
      <c r="N23" s="643"/>
      <c r="O23" s="643"/>
      <c r="P23" s="643"/>
      <c r="Q23" s="643"/>
      <c r="R23" s="643"/>
      <c r="S23" s="643"/>
      <c r="T23" s="643"/>
      <c r="U23" s="643"/>
      <c r="V23" s="643"/>
      <c r="W23" s="643"/>
      <c r="X23" s="643"/>
      <c r="Y23" s="643"/>
      <c r="Z23" s="702"/>
    </row>
    <row r="24" spans="2:26" ht="13.5" customHeight="1">
      <c r="B24" s="622"/>
      <c r="C24" s="633"/>
      <c r="D24" s="643"/>
      <c r="E24" s="643"/>
      <c r="F24" s="643"/>
      <c r="G24" s="643"/>
      <c r="H24" s="643"/>
      <c r="I24" s="643"/>
      <c r="J24" s="643"/>
      <c r="K24" s="643"/>
      <c r="L24" s="643"/>
      <c r="M24" s="643"/>
      <c r="N24" s="643"/>
      <c r="O24" s="643"/>
      <c r="P24" s="643"/>
      <c r="Q24" s="643"/>
      <c r="R24" s="643"/>
      <c r="S24" s="643"/>
      <c r="T24" s="643"/>
      <c r="U24" s="643"/>
      <c r="V24" s="643"/>
      <c r="W24" s="643"/>
      <c r="X24" s="643"/>
      <c r="Y24" s="643"/>
      <c r="Z24" s="702"/>
    </row>
    <row r="25" spans="2:26" ht="13.5" customHeight="1">
      <c r="B25" s="622"/>
      <c r="C25" s="633"/>
      <c r="D25" s="643"/>
      <c r="E25" s="643"/>
      <c r="F25" s="643"/>
      <c r="G25" s="643"/>
      <c r="H25" s="643"/>
      <c r="I25" s="643"/>
      <c r="J25" s="643"/>
      <c r="K25" s="643"/>
      <c r="L25" s="643"/>
      <c r="M25" s="643"/>
      <c r="N25" s="643"/>
      <c r="O25" s="643"/>
      <c r="P25" s="643"/>
      <c r="Q25" s="643"/>
      <c r="R25" s="643"/>
      <c r="S25" s="643"/>
      <c r="T25" s="643"/>
      <c r="U25" s="643"/>
      <c r="V25" s="643"/>
      <c r="W25" s="643"/>
      <c r="X25" s="643"/>
      <c r="Y25" s="643"/>
      <c r="Z25" s="702"/>
    </row>
    <row r="26" spans="2:26" s="204" customFormat="1" ht="26.1" customHeight="1">
      <c r="B26" s="623"/>
      <c r="C26" s="635"/>
      <c r="D26" s="385" t="s">
        <v>298</v>
      </c>
      <c r="E26" s="385"/>
      <c r="F26" s="385"/>
      <c r="G26" s="385"/>
      <c r="H26" s="385"/>
      <c r="I26" s="635" t="s">
        <v>445</v>
      </c>
      <c r="J26" s="385"/>
      <c r="K26" s="385"/>
      <c r="L26" s="385"/>
      <c r="M26" s="385"/>
      <c r="N26" s="676"/>
      <c r="O26" s="676" t="s">
        <v>478</v>
      </c>
      <c r="P26" s="676"/>
      <c r="Q26" s="676"/>
      <c r="R26" s="385"/>
      <c r="S26" s="385"/>
      <c r="T26" s="385"/>
      <c r="U26" s="676" t="s">
        <v>576</v>
      </c>
      <c r="V26" s="676"/>
      <c r="W26" s="676"/>
      <c r="X26" s="676"/>
      <c r="Y26" s="676"/>
      <c r="Z26" s="703"/>
    </row>
    <row r="27" spans="2:26" ht="6" customHeight="1">
      <c r="B27" s="624"/>
      <c r="C27" s="636"/>
      <c r="D27" s="644" t="s">
        <v>464</v>
      </c>
      <c r="E27" s="621"/>
      <c r="F27" s="634"/>
      <c r="G27" s="634"/>
      <c r="H27" s="634"/>
      <c r="I27" s="668"/>
      <c r="J27" s="668"/>
      <c r="K27" s="671"/>
      <c r="L27" s="671"/>
      <c r="M27" s="671"/>
      <c r="N27" s="671"/>
      <c r="O27" s="671"/>
      <c r="P27" s="671"/>
      <c r="Q27" s="671"/>
      <c r="R27" s="671"/>
      <c r="S27" s="671"/>
      <c r="T27" s="671"/>
      <c r="U27" s="671"/>
      <c r="V27" s="671"/>
      <c r="W27" s="671"/>
      <c r="X27" s="671"/>
      <c r="Y27" s="671"/>
      <c r="Z27" s="701"/>
    </row>
    <row r="28" spans="2:26" ht="15.75" customHeight="1">
      <c r="B28" s="625" t="s">
        <v>462</v>
      </c>
      <c r="C28" s="637"/>
      <c r="D28" s="645"/>
      <c r="E28" s="622" t="s">
        <v>465</v>
      </c>
      <c r="F28" s="633"/>
      <c r="G28" s="633"/>
      <c r="H28" s="633"/>
      <c r="I28" s="24" t="s">
        <v>98</v>
      </c>
      <c r="J28" s="669" t="s">
        <v>421</v>
      </c>
      <c r="K28" s="24"/>
      <c r="L28" s="24" t="s">
        <v>98</v>
      </c>
      <c r="M28" s="669" t="s">
        <v>90</v>
      </c>
      <c r="N28" s="24"/>
      <c r="O28" s="24" t="s">
        <v>98</v>
      </c>
      <c r="P28" s="669" t="s">
        <v>472</v>
      </c>
      <c r="Q28" s="24"/>
      <c r="R28" s="24" t="s">
        <v>98</v>
      </c>
      <c r="S28" s="669" t="s">
        <v>474</v>
      </c>
      <c r="T28" s="24"/>
      <c r="U28" s="24" t="s">
        <v>98</v>
      </c>
      <c r="V28" s="669" t="s">
        <v>438</v>
      </c>
      <c r="W28" s="24"/>
      <c r="X28" s="24" t="s">
        <v>2</v>
      </c>
      <c r="Y28" s="24"/>
      <c r="Z28" s="702"/>
    </row>
    <row r="29" spans="2:26" ht="24" customHeight="1">
      <c r="B29" s="625"/>
      <c r="C29" s="637"/>
      <c r="D29" s="645"/>
      <c r="E29" s="622"/>
      <c r="F29" s="633"/>
      <c r="G29" s="633"/>
      <c r="H29" s="633"/>
      <c r="I29" s="633"/>
      <c r="J29" s="633"/>
      <c r="K29" s="633"/>
      <c r="L29" s="674"/>
      <c r="M29" s="633"/>
      <c r="N29" s="633"/>
      <c r="O29" s="633"/>
      <c r="P29" s="633"/>
      <c r="Q29" s="633"/>
      <c r="R29" s="633"/>
      <c r="S29" s="633"/>
      <c r="T29" s="633"/>
      <c r="U29" s="633"/>
      <c r="V29" s="633"/>
      <c r="W29" s="633"/>
      <c r="X29" s="633"/>
      <c r="Y29" s="633"/>
      <c r="Z29" s="702"/>
    </row>
    <row r="30" spans="2:26" ht="15.95" customHeight="1">
      <c r="B30" s="625"/>
      <c r="C30" s="637"/>
      <c r="D30" s="645"/>
      <c r="E30" s="622"/>
      <c r="F30" s="633"/>
      <c r="G30" s="633"/>
      <c r="H30" s="633"/>
      <c r="I30" s="24" t="s">
        <v>98</v>
      </c>
      <c r="J30" s="633" t="s">
        <v>216</v>
      </c>
      <c r="K30" s="633"/>
      <c r="L30" s="674"/>
      <c r="M30" s="674"/>
      <c r="N30" s="674"/>
      <c r="O30" s="674"/>
      <c r="P30" s="674"/>
      <c r="Q30" s="674"/>
      <c r="R30" s="674"/>
      <c r="S30" s="674"/>
      <c r="T30" s="674"/>
      <c r="U30" s="674"/>
      <c r="V30" s="674"/>
      <c r="W30" s="674"/>
      <c r="X30" s="674"/>
      <c r="Y30" s="633"/>
      <c r="Z30" s="702"/>
    </row>
    <row r="31" spans="2:26" ht="15.95" customHeight="1">
      <c r="B31" s="625"/>
      <c r="C31" s="637"/>
      <c r="D31" s="645"/>
      <c r="E31" s="622"/>
      <c r="F31" s="633"/>
      <c r="G31" s="633"/>
      <c r="H31" s="633"/>
      <c r="I31" s="633"/>
      <c r="J31" s="633"/>
      <c r="K31" s="633"/>
      <c r="L31" s="674"/>
      <c r="M31" s="674"/>
      <c r="N31" s="674"/>
      <c r="O31" s="674"/>
      <c r="P31" s="674"/>
      <c r="Q31" s="674"/>
      <c r="R31" s="674"/>
      <c r="S31" s="674"/>
      <c r="T31" s="674"/>
      <c r="U31" s="674"/>
      <c r="V31" s="674"/>
      <c r="W31" s="674"/>
      <c r="X31" s="674"/>
      <c r="Y31" s="633"/>
      <c r="Z31" s="702"/>
    </row>
    <row r="32" spans="2:26" ht="15.95" customHeight="1">
      <c r="B32" s="625" t="s">
        <v>145</v>
      </c>
      <c r="C32" s="637"/>
      <c r="D32" s="645"/>
      <c r="E32" s="647"/>
      <c r="F32" s="654"/>
      <c r="G32" s="654"/>
      <c r="H32" s="654"/>
      <c r="I32" s="654"/>
      <c r="J32" s="654"/>
      <c r="K32" s="654"/>
      <c r="L32" s="654"/>
      <c r="M32" s="654"/>
      <c r="N32" s="654"/>
      <c r="O32" s="666"/>
      <c r="P32" s="666"/>
      <c r="Q32" s="666" t="s">
        <v>252</v>
      </c>
      <c r="R32" s="666"/>
      <c r="S32" s="681"/>
      <c r="T32" s="681"/>
      <c r="U32" s="681"/>
      <c r="V32" s="681"/>
      <c r="W32" s="681"/>
      <c r="X32" s="681"/>
      <c r="Y32" s="681"/>
      <c r="Z32" s="699"/>
    </row>
    <row r="33" spans="2:26" ht="6" customHeight="1">
      <c r="B33" s="626"/>
      <c r="C33" s="638"/>
      <c r="D33" s="645" t="s">
        <v>367</v>
      </c>
      <c r="E33" s="622"/>
      <c r="F33" s="633"/>
      <c r="G33" s="633"/>
      <c r="H33" s="633"/>
      <c r="I33" s="669"/>
      <c r="J33" s="669"/>
      <c r="K33" s="24"/>
      <c r="L33" s="24"/>
      <c r="M33" s="24"/>
      <c r="N33" s="24"/>
      <c r="O33" s="24"/>
      <c r="P33" s="24"/>
      <c r="Q33" s="24"/>
      <c r="R33" s="24"/>
      <c r="S33" s="24"/>
      <c r="T33" s="24"/>
      <c r="U33" s="24"/>
      <c r="V33" s="24"/>
      <c r="W33" s="24"/>
      <c r="X33" s="24"/>
      <c r="Y33" s="24"/>
      <c r="Z33" s="702"/>
    </row>
    <row r="34" spans="2:26" ht="24" customHeight="1">
      <c r="B34" s="625" t="s">
        <v>463</v>
      </c>
      <c r="C34" s="637"/>
      <c r="D34" s="645"/>
      <c r="E34" s="622" t="s">
        <v>465</v>
      </c>
      <c r="F34" s="633"/>
      <c r="G34" s="633"/>
      <c r="H34" s="633"/>
      <c r="I34" s="24" t="s">
        <v>98</v>
      </c>
      <c r="J34" s="669" t="s">
        <v>90</v>
      </c>
      <c r="K34" s="24"/>
      <c r="L34" s="24" t="s">
        <v>98</v>
      </c>
      <c r="M34" s="669" t="s">
        <v>472</v>
      </c>
      <c r="N34" s="24"/>
      <c r="O34" s="24" t="s">
        <v>98</v>
      </c>
      <c r="P34" s="669" t="s">
        <v>474</v>
      </c>
      <c r="Q34" s="24"/>
      <c r="R34" s="24" t="s">
        <v>98</v>
      </c>
      <c r="S34" s="669" t="s">
        <v>475</v>
      </c>
      <c r="T34" s="24"/>
      <c r="U34" s="24" t="s">
        <v>98</v>
      </c>
      <c r="V34" s="669" t="s">
        <v>438</v>
      </c>
      <c r="W34" s="24"/>
      <c r="X34" s="24" t="s">
        <v>2</v>
      </c>
      <c r="Y34" s="24"/>
      <c r="Z34" s="702"/>
    </row>
    <row r="35" spans="2:26" ht="24" customHeight="1">
      <c r="B35" s="625"/>
      <c r="C35" s="637"/>
      <c r="D35" s="645"/>
      <c r="E35" s="622"/>
      <c r="F35" s="633"/>
      <c r="G35" s="633"/>
      <c r="H35" s="633"/>
      <c r="I35" s="633"/>
      <c r="J35" s="633"/>
      <c r="K35" s="633"/>
      <c r="L35" s="674"/>
      <c r="M35" s="674"/>
      <c r="N35" s="674"/>
      <c r="O35" s="674"/>
      <c r="P35" s="674"/>
      <c r="Q35" s="674"/>
      <c r="R35" s="674"/>
      <c r="S35" s="674"/>
      <c r="T35" s="674"/>
      <c r="U35" s="674"/>
      <c r="V35" s="674"/>
      <c r="W35" s="674"/>
      <c r="X35" s="674"/>
      <c r="Y35" s="633"/>
      <c r="Z35" s="702"/>
    </row>
    <row r="36" spans="2:26" ht="15.95" customHeight="1">
      <c r="B36" s="625"/>
      <c r="C36" s="637"/>
      <c r="D36" s="645"/>
      <c r="E36" s="622"/>
      <c r="F36" s="633"/>
      <c r="G36" s="633"/>
      <c r="H36" s="633"/>
      <c r="I36" s="24" t="s">
        <v>98</v>
      </c>
      <c r="J36" s="633" t="s">
        <v>216</v>
      </c>
      <c r="K36" s="633"/>
      <c r="L36" s="674"/>
      <c r="M36" s="674"/>
      <c r="N36" s="674"/>
      <c r="O36" s="674"/>
      <c r="P36" s="674"/>
      <c r="Q36" s="674"/>
      <c r="R36" s="674"/>
      <c r="S36" s="674"/>
      <c r="T36" s="674"/>
      <c r="U36" s="674"/>
      <c r="V36" s="674"/>
      <c r="W36" s="674"/>
      <c r="X36" s="674"/>
      <c r="Y36" s="633"/>
      <c r="Z36" s="702"/>
    </row>
    <row r="37" spans="2:26" ht="15.95" customHeight="1">
      <c r="B37" s="625"/>
      <c r="C37" s="637"/>
      <c r="D37" s="645"/>
      <c r="E37" s="622"/>
      <c r="F37" s="633"/>
      <c r="G37" s="633"/>
      <c r="H37" s="633"/>
      <c r="I37" s="633"/>
      <c r="J37" s="633"/>
      <c r="K37" s="633"/>
      <c r="L37" s="674"/>
      <c r="M37" s="674"/>
      <c r="N37" s="674"/>
      <c r="O37" s="674"/>
      <c r="P37" s="674"/>
      <c r="Q37" s="674"/>
      <c r="R37" s="674"/>
      <c r="S37" s="674"/>
      <c r="T37" s="674"/>
      <c r="U37" s="674"/>
      <c r="V37" s="674"/>
      <c r="W37" s="674"/>
      <c r="X37" s="674"/>
      <c r="Y37" s="633"/>
      <c r="Z37" s="702"/>
    </row>
    <row r="38" spans="2:26" ht="15.95" customHeight="1">
      <c r="B38" s="627"/>
      <c r="C38" s="639"/>
      <c r="D38" s="646"/>
      <c r="E38" s="648"/>
      <c r="F38" s="655"/>
      <c r="G38" s="655"/>
      <c r="H38" s="655"/>
      <c r="I38" s="655"/>
      <c r="J38" s="655"/>
      <c r="K38" s="655"/>
      <c r="L38" s="655"/>
      <c r="M38" s="655"/>
      <c r="N38" s="655"/>
      <c r="O38" s="23"/>
      <c r="P38" s="23"/>
      <c r="Q38" s="23" t="s">
        <v>252</v>
      </c>
      <c r="R38" s="23"/>
      <c r="S38" s="682"/>
      <c r="T38" s="682"/>
      <c r="U38" s="682"/>
      <c r="V38" s="682"/>
      <c r="W38" s="682"/>
      <c r="X38" s="682"/>
      <c r="Y38" s="682"/>
      <c r="Z38" s="683"/>
    </row>
    <row r="40" spans="2:26" s="222" customFormat="1" ht="38.25" customHeight="1">
      <c r="B40" s="628" t="s">
        <v>437</v>
      </c>
      <c r="C40" s="640"/>
      <c r="D40" s="640"/>
      <c r="E40" s="649" t="s">
        <v>436</v>
      </c>
      <c r="F40" s="640"/>
      <c r="G40" s="658"/>
      <c r="H40" s="665" t="s">
        <v>468</v>
      </c>
      <c r="I40" s="670"/>
      <c r="J40" s="670"/>
      <c r="K40" s="670"/>
      <c r="L40" s="670"/>
      <c r="M40" s="670"/>
      <c r="N40" s="670"/>
      <c r="O40" s="670"/>
      <c r="P40" s="679"/>
      <c r="Q40" s="665" t="s">
        <v>75</v>
      </c>
      <c r="R40" s="640"/>
      <c r="S40" s="658"/>
      <c r="T40" s="684"/>
      <c r="U40" s="686" t="s">
        <v>227</v>
      </c>
      <c r="V40" s="670"/>
      <c r="W40" s="679"/>
      <c r="X40" s="665" t="s">
        <v>42</v>
      </c>
      <c r="Y40" s="670"/>
      <c r="Z40" s="704"/>
    </row>
    <row r="41" spans="2:26" s="222" customFormat="1">
      <c r="B41" s="629"/>
      <c r="C41" s="641"/>
      <c r="D41" s="641"/>
      <c r="E41" s="650"/>
      <c r="F41" s="641"/>
      <c r="G41" s="659"/>
      <c r="H41" s="641"/>
      <c r="I41" s="641"/>
      <c r="J41" s="641"/>
      <c r="K41" s="641"/>
      <c r="L41" s="641"/>
      <c r="M41" s="641"/>
      <c r="N41" s="641"/>
      <c r="O41" s="641"/>
      <c r="P41" s="659"/>
      <c r="Q41" s="650"/>
      <c r="R41" s="641"/>
      <c r="S41" s="659"/>
      <c r="T41" s="24"/>
      <c r="U41" s="656"/>
      <c r="V41" s="672"/>
      <c r="W41" s="689"/>
      <c r="X41" s="695"/>
      <c r="Y41" s="24"/>
      <c r="Z41" s="29"/>
    </row>
    <row r="42" spans="2:26" s="222" customFormat="1" ht="20.25" customHeight="1">
      <c r="B42" s="630"/>
      <c r="C42" s="632"/>
      <c r="D42" s="632"/>
      <c r="E42" s="651"/>
      <c r="F42" s="632"/>
      <c r="G42" s="660"/>
      <c r="H42" s="632"/>
      <c r="I42" s="632"/>
      <c r="J42" s="632"/>
      <c r="K42" s="632"/>
      <c r="L42" s="632"/>
      <c r="M42" s="632"/>
      <c r="N42" s="531"/>
      <c r="O42" s="632"/>
      <c r="P42" s="660"/>
      <c r="Q42" s="651"/>
      <c r="R42" s="632"/>
      <c r="S42" s="660"/>
      <c r="T42" s="24"/>
      <c r="U42" s="19"/>
      <c r="V42" s="24"/>
      <c r="W42" s="690"/>
      <c r="X42" s="695"/>
      <c r="Y42" s="24"/>
      <c r="Z42" s="29"/>
    </row>
    <row r="43" spans="2:26" s="222" customFormat="1">
      <c r="B43" s="631"/>
      <c r="C43" s="642"/>
      <c r="D43" s="642"/>
      <c r="E43" s="652"/>
      <c r="F43" s="642"/>
      <c r="G43" s="661"/>
      <c r="H43" s="642"/>
      <c r="I43" s="642"/>
      <c r="J43" s="642"/>
      <c r="K43" s="642"/>
      <c r="L43" s="642"/>
      <c r="M43" s="642"/>
      <c r="N43" s="642"/>
      <c r="O43" s="642"/>
      <c r="P43" s="661"/>
      <c r="Q43" s="652"/>
      <c r="R43" s="642"/>
      <c r="S43" s="661"/>
      <c r="T43" s="685"/>
      <c r="U43" s="687"/>
      <c r="V43" s="688"/>
      <c r="W43" s="691"/>
      <c r="X43" s="696"/>
      <c r="Y43" s="688"/>
      <c r="Z43" s="705"/>
    </row>
    <row r="44" spans="2:26" s="222" customFormat="1" ht="38.25" customHeight="1">
      <c r="B44" s="632"/>
      <c r="C44" s="632"/>
      <c r="D44" s="632"/>
      <c r="E44" s="632"/>
      <c r="F44" s="632"/>
      <c r="G44" s="632"/>
      <c r="H44" s="632"/>
      <c r="I44" s="632"/>
      <c r="J44" s="632"/>
      <c r="K44" s="632"/>
      <c r="L44" s="632"/>
      <c r="M44" s="632"/>
      <c r="N44" s="677" t="s">
        <v>477</v>
      </c>
      <c r="O44" s="359"/>
      <c r="P44" s="359"/>
      <c r="Q44" s="359"/>
      <c r="R44" s="359"/>
      <c r="S44" s="406"/>
      <c r="U44" s="628" t="s">
        <v>481</v>
      </c>
      <c r="V44" s="640"/>
      <c r="W44" s="692"/>
      <c r="X44" s="628"/>
      <c r="Y44" s="640"/>
      <c r="Z44" s="692"/>
    </row>
    <row r="45" spans="2:26" s="222" customFormat="1">
      <c r="B45" s="632"/>
      <c r="C45" s="632"/>
      <c r="D45" s="632"/>
      <c r="E45" s="632"/>
      <c r="F45" s="632"/>
      <c r="G45" s="632"/>
      <c r="H45" s="632"/>
      <c r="I45" s="632"/>
      <c r="J45" s="632"/>
      <c r="K45" s="632"/>
      <c r="L45" s="632"/>
      <c r="M45" s="632"/>
      <c r="N45" s="630"/>
      <c r="O45" s="632"/>
      <c r="P45" s="632"/>
      <c r="Q45" s="632"/>
      <c r="R45" s="632"/>
      <c r="S45" s="527"/>
      <c r="U45" s="629"/>
      <c r="V45" s="641"/>
      <c r="W45" s="693"/>
      <c r="X45" s="629"/>
      <c r="Y45" s="641"/>
      <c r="Z45" s="693"/>
    </row>
    <row r="46" spans="2:26" s="222" customFormat="1" ht="20.25" customHeight="1">
      <c r="B46" s="632"/>
      <c r="C46" s="632"/>
      <c r="D46" s="632"/>
      <c r="E46" s="632"/>
      <c r="F46" s="632"/>
      <c r="G46" s="632"/>
      <c r="H46" s="632"/>
      <c r="I46" s="632"/>
      <c r="J46" s="632"/>
      <c r="K46" s="632"/>
      <c r="L46" s="632"/>
      <c r="M46" s="632"/>
      <c r="N46" s="630"/>
      <c r="O46" s="632"/>
      <c r="P46" s="632"/>
      <c r="Q46" s="632"/>
      <c r="R46" s="632"/>
      <c r="S46" s="527"/>
      <c r="U46" s="630"/>
      <c r="V46" s="632"/>
      <c r="W46" s="527"/>
      <c r="X46" s="630"/>
      <c r="Y46" s="632"/>
      <c r="Z46" s="527"/>
    </row>
    <row r="47" spans="2:26" s="222" customFormat="1" ht="13.5" customHeight="1">
      <c r="B47" s="632"/>
      <c r="C47" s="632"/>
      <c r="D47" s="632"/>
      <c r="E47" s="632"/>
      <c r="F47" s="632"/>
      <c r="G47" s="632"/>
      <c r="H47" s="632"/>
      <c r="I47" s="632"/>
      <c r="J47" s="632"/>
      <c r="K47" s="632"/>
      <c r="L47" s="632"/>
      <c r="M47" s="632"/>
      <c r="N47" s="648"/>
      <c r="O47" s="655"/>
      <c r="P47" s="655"/>
      <c r="Q47" s="655"/>
      <c r="R47" s="655"/>
      <c r="S47" s="683"/>
      <c r="U47" s="631"/>
      <c r="V47" s="642"/>
      <c r="W47" s="694"/>
      <c r="X47" s="631"/>
      <c r="Y47" s="642"/>
      <c r="Z47" s="694"/>
    </row>
    <row r="48" spans="2:26">
      <c r="B48" s="633"/>
      <c r="C48" s="633"/>
      <c r="D48" s="633"/>
      <c r="E48" s="633"/>
      <c r="F48" s="633"/>
      <c r="G48" s="633"/>
      <c r="H48" s="633"/>
      <c r="I48" s="633"/>
      <c r="J48" s="633"/>
      <c r="K48" s="633"/>
      <c r="L48" s="633"/>
      <c r="M48" s="633"/>
      <c r="N48" s="633"/>
      <c r="O48" s="633"/>
      <c r="P48" s="633"/>
      <c r="U48" s="633"/>
      <c r="V48" s="633"/>
      <c r="W48" s="633"/>
      <c r="X48" s="633"/>
      <c r="Y48" s="633"/>
      <c r="Z48" s="633"/>
    </row>
    <row r="49" spans="2:16">
      <c r="B49" s="633"/>
      <c r="C49" s="633"/>
      <c r="D49" s="633"/>
      <c r="E49" s="633"/>
      <c r="F49" s="633"/>
      <c r="G49" s="633"/>
      <c r="H49" s="633"/>
      <c r="I49" s="633"/>
      <c r="J49" s="633"/>
      <c r="K49" s="633"/>
      <c r="L49" s="633"/>
      <c r="M49" s="633"/>
      <c r="N49" s="633"/>
      <c r="O49" s="633"/>
      <c r="P49" s="633"/>
    </row>
    <row r="50" spans="2:16">
      <c r="B50" s="633"/>
      <c r="C50" s="633"/>
      <c r="D50" s="633"/>
      <c r="E50" s="633"/>
      <c r="F50" s="633"/>
      <c r="G50" s="633"/>
      <c r="H50" s="633"/>
      <c r="I50" s="633"/>
      <c r="J50" s="633"/>
      <c r="K50" s="633"/>
      <c r="L50" s="633"/>
      <c r="M50" s="633"/>
      <c r="N50" s="633"/>
      <c r="O50" s="633"/>
      <c r="P50" s="633"/>
    </row>
    <row r="51" spans="2:16">
      <c r="B51" s="633"/>
      <c r="C51" s="633"/>
      <c r="D51" s="633"/>
      <c r="E51" s="633"/>
      <c r="F51" s="633"/>
      <c r="G51" s="633"/>
      <c r="H51" s="633"/>
      <c r="I51" s="633"/>
      <c r="J51" s="633"/>
      <c r="K51" s="633"/>
      <c r="L51" s="633"/>
      <c r="M51" s="633"/>
      <c r="N51" s="633"/>
      <c r="O51" s="633"/>
      <c r="P51" s="633"/>
    </row>
  </sheetData>
  <mergeCells count="27">
    <mergeCell ref="H2:T2"/>
    <mergeCell ref="B3:F3"/>
    <mergeCell ref="M3:O3"/>
    <mergeCell ref="P3:Z3"/>
    <mergeCell ref="K5:Y5"/>
    <mergeCell ref="B6:F6"/>
    <mergeCell ref="H6:Z6"/>
    <mergeCell ref="D26:F26"/>
    <mergeCell ref="G26:H26"/>
    <mergeCell ref="R26:T26"/>
    <mergeCell ref="B32:C32"/>
    <mergeCell ref="S32:Y32"/>
    <mergeCell ref="S38:Y38"/>
    <mergeCell ref="B40:D40"/>
    <mergeCell ref="E40:G40"/>
    <mergeCell ref="H40:P40"/>
    <mergeCell ref="Q40:S40"/>
    <mergeCell ref="U40:W40"/>
    <mergeCell ref="X40:Z40"/>
    <mergeCell ref="N44:S44"/>
    <mergeCell ref="U44:W44"/>
    <mergeCell ref="X44:Z44"/>
    <mergeCell ref="B4:F5"/>
    <mergeCell ref="D27:D32"/>
    <mergeCell ref="B28:C31"/>
    <mergeCell ref="D33:D38"/>
    <mergeCell ref="B34:C37"/>
  </mergeCells>
  <phoneticPr fontId="39"/>
  <dataValidations count="1">
    <dataValidation type="list" allowBlank="1" showDropDown="0" showInputMessage="1" showErrorMessage="1" sqref="U34 O34 I36 I30 R28 L28 V4 P4 G3:G5 J3:J4 M4 S4 I28 O28 U28 I34 L34 R34">
      <formula1>$AX$8:$AX$10</formula1>
    </dataValidation>
  </dataValidations>
  <pageMargins left="0.59055118110236227" right="0.59055118110236227" top="0.78740157480314965" bottom="0.78740157480314965" header="0.51181102362204722" footer="0.51181102362204722"/>
  <pageSetup paperSize="9" scale="8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dimension ref="A4:I41"/>
  <sheetViews>
    <sheetView workbookViewId="0">
      <selection activeCell="K2" sqref="K2"/>
    </sheetView>
  </sheetViews>
  <sheetFormatPr defaultRowHeight="13.5" customHeight="1"/>
  <cols>
    <col min="1" max="8" width="9" style="87" customWidth="1"/>
    <col min="9" max="9" width="14.125" style="87" bestFit="1" customWidth="1"/>
    <col min="10" max="16384" width="9" style="87" customWidth="1"/>
  </cols>
  <sheetData>
    <row r="4" spans="1:9" ht="13.5" customHeight="1">
      <c r="A4" s="88"/>
    </row>
    <row r="5" spans="1:9" ht="13.5" customHeight="1">
      <c r="A5" s="88"/>
    </row>
    <row r="6" spans="1:9" ht="17.25">
      <c r="A6" s="89" t="s">
        <v>397</v>
      </c>
      <c r="B6" s="92"/>
      <c r="C6" s="92"/>
      <c r="D6" s="92"/>
      <c r="E6" s="92"/>
      <c r="F6" s="92"/>
      <c r="G6" s="92"/>
      <c r="H6" s="92"/>
      <c r="I6" s="92"/>
    </row>
    <row r="7" spans="1:9" ht="13.5" customHeight="1">
      <c r="I7" s="105"/>
    </row>
    <row r="8" spans="1:9" ht="13.5" customHeight="1">
      <c r="A8" s="88"/>
    </row>
    <row r="9" spans="1:9" ht="13.5" customHeight="1">
      <c r="A9" s="88"/>
    </row>
    <row r="10" spans="1:9" ht="13.5" customHeight="1">
      <c r="A10" s="90" t="str">
        <f>データ!C9&amp;"　様"</f>
        <v>倉吉市長　広田 一恭　様</v>
      </c>
    </row>
    <row r="11" spans="1:9" ht="13.5" customHeight="1">
      <c r="A11" s="88"/>
    </row>
    <row r="12" spans="1:9" ht="13.5" customHeight="1">
      <c r="A12" s="88"/>
    </row>
    <row r="13" spans="1:9" ht="13.5" customHeight="1">
      <c r="A13" s="88"/>
    </row>
    <row r="14" spans="1:9" ht="13.5" customHeight="1">
      <c r="A14" s="91" t="s">
        <v>446</v>
      </c>
    </row>
    <row r="15" spans="1:9" ht="13.5" customHeight="1">
      <c r="A15" s="88"/>
    </row>
    <row r="16" spans="1:9" ht="13.5" customHeight="1">
      <c r="A16" s="88"/>
    </row>
    <row r="17" spans="1:9" ht="13.5" customHeight="1">
      <c r="A17" s="88"/>
    </row>
    <row r="18" spans="1:9" ht="13.5" customHeight="1">
      <c r="B18" s="94">
        <f ca="1">TODAY()</f>
        <v>45883</v>
      </c>
      <c r="C18" s="94"/>
    </row>
    <row r="19" spans="1:9" ht="13.5" customHeight="1">
      <c r="B19" s="95"/>
      <c r="C19" s="95"/>
    </row>
    <row r="20" spans="1:9" ht="13.5" customHeight="1">
      <c r="A20" s="88"/>
    </row>
    <row r="21" spans="1:9" ht="13.5" customHeight="1">
      <c r="A21" s="88"/>
    </row>
    <row r="22" spans="1:9" ht="13.5" customHeight="1">
      <c r="D22" s="96" t="s">
        <v>238</v>
      </c>
      <c r="E22" s="96"/>
      <c r="F22" s="96"/>
      <c r="G22" s="90" t="str">
        <f>データ!C10</f>
        <v>○○○○</v>
      </c>
    </row>
    <row r="23" spans="1:9" ht="13.5" customHeight="1">
      <c r="E23" s="96" t="s">
        <v>240</v>
      </c>
      <c r="F23" s="96"/>
      <c r="G23" s="90" t="str">
        <f>データ!C11</f>
        <v>○○</v>
      </c>
    </row>
    <row r="24" spans="1:9" ht="13.5" customHeight="1">
      <c r="E24" s="96" t="s">
        <v>241</v>
      </c>
      <c r="F24" s="96"/>
      <c r="G24" s="90" t="str">
        <f>データ!C12</f>
        <v>○○　○○</v>
      </c>
    </row>
    <row r="26" spans="1:9" ht="13.5" customHeight="1">
      <c r="A26" s="88"/>
    </row>
    <row r="27" spans="1:9" ht="13.5" customHeight="1">
      <c r="A27" s="88"/>
    </row>
    <row r="28" spans="1:9" ht="13.5" customHeight="1">
      <c r="A28" s="92" t="s">
        <v>250</v>
      </c>
      <c r="B28" s="92"/>
      <c r="C28" s="92"/>
      <c r="D28" s="92"/>
      <c r="E28" s="92"/>
      <c r="F28" s="92"/>
      <c r="G28" s="92"/>
      <c r="H28" s="92"/>
      <c r="I28" s="92"/>
    </row>
    <row r="29" spans="1:9" ht="13.5" customHeight="1">
      <c r="A29" s="92"/>
      <c r="B29" s="92"/>
      <c r="C29" s="92"/>
      <c r="D29" s="92"/>
      <c r="E29" s="92"/>
      <c r="F29" s="92"/>
      <c r="G29" s="92"/>
      <c r="H29" s="92"/>
      <c r="I29" s="92"/>
    </row>
    <row r="30" spans="1:9" ht="13.5" customHeight="1">
      <c r="A30" s="88"/>
    </row>
    <row r="31" spans="1:9" ht="13.5" customHeight="1">
      <c r="A31" s="88"/>
    </row>
    <row r="32" spans="1:9" ht="27" customHeight="1">
      <c r="A32" s="93" t="s">
        <v>360</v>
      </c>
      <c r="B32" s="93"/>
      <c r="C32" s="93"/>
      <c r="D32" s="97" t="str">
        <f>データ!C2</f>
        <v>○○工事</v>
      </c>
      <c r="E32" s="97"/>
      <c r="F32" s="97"/>
      <c r="G32" s="97"/>
      <c r="H32" s="97"/>
      <c r="I32" s="97"/>
    </row>
    <row r="33" spans="1:9" ht="27" customHeight="1">
      <c r="A33" s="93" t="s">
        <v>358</v>
      </c>
      <c r="B33" s="93"/>
      <c r="C33" s="93"/>
      <c r="D33" s="97">
        <f>データ!C3</f>
        <v>0</v>
      </c>
      <c r="E33" s="97"/>
      <c r="F33" s="97"/>
      <c r="G33" s="97"/>
      <c r="H33" s="97"/>
      <c r="I33" s="97"/>
    </row>
    <row r="34" spans="1:9" ht="27" customHeight="1">
      <c r="A34" s="93" t="s">
        <v>357</v>
      </c>
      <c r="B34" s="93"/>
      <c r="C34" s="93"/>
      <c r="D34" s="98">
        <f>データ!C4</f>
        <v>0</v>
      </c>
      <c r="E34" s="101"/>
      <c r="F34" s="103" t="s">
        <v>222</v>
      </c>
      <c r="G34" s="101">
        <f>データ!C5</f>
        <v>0</v>
      </c>
      <c r="H34" s="101"/>
      <c r="I34" s="106" t="s">
        <v>330</v>
      </c>
    </row>
    <row r="35" spans="1:9" ht="27" customHeight="1">
      <c r="A35" s="93" t="s">
        <v>356</v>
      </c>
      <c r="B35" s="93"/>
      <c r="C35" s="93"/>
      <c r="D35" s="99" t="s">
        <v>200</v>
      </c>
      <c r="E35" s="102">
        <f>データ!C6</f>
        <v>99999</v>
      </c>
      <c r="F35" s="102"/>
      <c r="G35" s="102"/>
      <c r="H35" s="104" t="s">
        <v>197</v>
      </c>
      <c r="I35" s="107"/>
    </row>
    <row r="36" spans="1:9" ht="27" customHeight="1">
      <c r="A36" s="93" t="s">
        <v>352</v>
      </c>
      <c r="B36" s="93"/>
      <c r="C36" s="93"/>
      <c r="D36" s="100" t="s">
        <v>394</v>
      </c>
      <c r="E36" s="100"/>
      <c r="F36" s="100"/>
      <c r="G36" s="100"/>
      <c r="H36" s="100"/>
      <c r="I36" s="100"/>
    </row>
    <row r="37" spans="1:9" ht="27" customHeight="1">
      <c r="A37" s="93" t="s">
        <v>351</v>
      </c>
      <c r="B37" s="93"/>
      <c r="C37" s="93"/>
      <c r="D37" s="706"/>
      <c r="E37" s="124"/>
      <c r="F37" s="124"/>
      <c r="G37" s="124"/>
      <c r="H37" s="124"/>
      <c r="I37" s="169"/>
    </row>
    <row r="38" spans="1:9" ht="27" customHeight="1">
      <c r="A38" s="93"/>
      <c r="B38" s="93"/>
      <c r="C38" s="93"/>
      <c r="D38" s="707"/>
      <c r="E38" s="189"/>
      <c r="F38" s="189"/>
      <c r="G38" s="189"/>
      <c r="H38" s="189"/>
      <c r="I38" s="708"/>
    </row>
    <row r="39" spans="1:9" ht="27" customHeight="1">
      <c r="A39" s="93"/>
      <c r="B39" s="93"/>
      <c r="C39" s="93"/>
      <c r="D39" s="707"/>
      <c r="E39" s="189"/>
      <c r="F39" s="189"/>
      <c r="G39" s="189"/>
      <c r="H39" s="189"/>
      <c r="I39" s="708"/>
    </row>
    <row r="40" spans="1:9" ht="27" customHeight="1">
      <c r="A40" s="93"/>
      <c r="B40" s="93"/>
      <c r="C40" s="93"/>
      <c r="D40" s="707"/>
      <c r="E40" s="189"/>
      <c r="F40" s="189"/>
      <c r="G40" s="189"/>
      <c r="H40" s="189"/>
      <c r="I40" s="708"/>
    </row>
    <row r="41" spans="1:9" ht="27" customHeight="1">
      <c r="A41" s="93"/>
      <c r="B41" s="93"/>
      <c r="C41" s="93"/>
      <c r="D41" s="175"/>
      <c r="E41" s="179"/>
      <c r="F41" s="179"/>
      <c r="G41" s="179"/>
      <c r="H41" s="179"/>
      <c r="I41" s="170"/>
    </row>
  </sheetData>
  <mergeCells count="16">
    <mergeCell ref="B18:C18"/>
    <mergeCell ref="D22:F22"/>
    <mergeCell ref="E23:F23"/>
    <mergeCell ref="E24:F24"/>
    <mergeCell ref="A32:C32"/>
    <mergeCell ref="D32:I32"/>
    <mergeCell ref="A33:C33"/>
    <mergeCell ref="D33:I33"/>
    <mergeCell ref="A34:C34"/>
    <mergeCell ref="D34:E34"/>
    <mergeCell ref="G34:H34"/>
    <mergeCell ref="A35:C35"/>
    <mergeCell ref="E35:G35"/>
    <mergeCell ref="A36:C36"/>
    <mergeCell ref="D36:I36"/>
    <mergeCell ref="A37:C41"/>
  </mergeCells>
  <phoneticPr fontId="8"/>
  <pageMargins left="0.75" right="0.75" top="1" bottom="1" header="0.5" footer="0.5"/>
  <pageSetup paperSize="9" fitToWidth="1" fitToHeight="1" orientation="portrait" usePrinterDefaults="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dimension ref="A4:I42"/>
  <sheetViews>
    <sheetView workbookViewId="0">
      <selection activeCell="K2" sqref="K2"/>
    </sheetView>
  </sheetViews>
  <sheetFormatPr defaultRowHeight="13.5" customHeight="1"/>
  <cols>
    <col min="1" max="8" width="9" style="87" customWidth="1"/>
    <col min="9" max="9" width="14.125" style="87" bestFit="1" customWidth="1"/>
    <col min="10" max="16384" width="9" style="87" customWidth="1"/>
  </cols>
  <sheetData>
    <row r="4" spans="1:9" ht="13.5" customHeight="1">
      <c r="A4" s="88"/>
    </row>
    <row r="5" spans="1:9" ht="13.5" customHeight="1">
      <c r="A5" s="88"/>
    </row>
    <row r="6" spans="1:9" ht="17.25">
      <c r="A6" s="89" t="s">
        <v>536</v>
      </c>
      <c r="B6" s="92"/>
      <c r="C6" s="92"/>
      <c r="D6" s="92"/>
      <c r="E6" s="92"/>
      <c r="F6" s="92"/>
      <c r="G6" s="92"/>
      <c r="H6" s="92"/>
      <c r="I6" s="92"/>
    </row>
    <row r="7" spans="1:9" ht="13.5" customHeight="1">
      <c r="I7" s="105"/>
    </row>
    <row r="8" spans="1:9" ht="13.5" customHeight="1">
      <c r="A8" s="88"/>
    </row>
    <row r="9" spans="1:9" ht="13.5" customHeight="1">
      <c r="A9" s="88"/>
    </row>
    <row r="10" spans="1:9" ht="13.5" customHeight="1">
      <c r="A10" s="90" t="str">
        <f>データ!C9&amp;"　様"</f>
        <v>倉吉市長　広田 一恭　様</v>
      </c>
    </row>
    <row r="11" spans="1:9" ht="13.5" customHeight="1">
      <c r="A11" s="88"/>
    </row>
    <row r="12" spans="1:9" ht="13.5" customHeight="1">
      <c r="A12" s="88"/>
    </row>
    <row r="13" spans="1:9" ht="13.5" customHeight="1">
      <c r="A13" s="88"/>
    </row>
    <row r="14" spans="1:9" ht="13.5" customHeight="1">
      <c r="A14" s="91" t="s">
        <v>537</v>
      </c>
    </row>
    <row r="15" spans="1:9" ht="13.5" customHeight="1">
      <c r="A15" s="88"/>
    </row>
    <row r="16" spans="1:9" ht="13.5" customHeight="1">
      <c r="A16" s="88"/>
    </row>
    <row r="17" spans="1:9" ht="13.5" customHeight="1">
      <c r="A17" s="88"/>
    </row>
    <row r="18" spans="1:9" ht="13.5" customHeight="1">
      <c r="B18" s="94">
        <f ca="1">TODAY()</f>
        <v>45883</v>
      </c>
      <c r="C18" s="94"/>
    </row>
    <row r="19" spans="1:9" ht="13.5" customHeight="1">
      <c r="B19" s="95"/>
      <c r="C19" s="95"/>
    </row>
    <row r="20" spans="1:9" ht="13.5" customHeight="1">
      <c r="A20" s="88"/>
    </row>
    <row r="21" spans="1:9" ht="13.5" customHeight="1">
      <c r="A21" s="88"/>
    </row>
    <row r="22" spans="1:9" ht="13.5" customHeight="1">
      <c r="D22" s="96" t="s">
        <v>238</v>
      </c>
      <c r="E22" s="96"/>
      <c r="F22" s="96"/>
      <c r="G22" s="90" t="str">
        <f>データ!C10</f>
        <v>○○○○</v>
      </c>
    </row>
    <row r="23" spans="1:9" ht="13.5" customHeight="1">
      <c r="E23" s="96" t="s">
        <v>240</v>
      </c>
      <c r="F23" s="96"/>
      <c r="G23" s="90" t="str">
        <f>データ!C11</f>
        <v>○○</v>
      </c>
    </row>
    <row r="24" spans="1:9" ht="13.5" customHeight="1">
      <c r="E24" s="96" t="s">
        <v>241</v>
      </c>
      <c r="F24" s="96"/>
      <c r="G24" s="90" t="str">
        <f>データ!C12</f>
        <v>○○　○○</v>
      </c>
    </row>
    <row r="26" spans="1:9" ht="13.5" customHeight="1">
      <c r="A26" s="88"/>
    </row>
    <row r="27" spans="1:9" ht="13.5" customHeight="1">
      <c r="A27" s="88"/>
    </row>
    <row r="28" spans="1:9" ht="13.5" customHeight="1">
      <c r="A28" s="92" t="s">
        <v>250</v>
      </c>
      <c r="B28" s="92"/>
      <c r="C28" s="92"/>
      <c r="D28" s="92"/>
      <c r="E28" s="92"/>
      <c r="F28" s="92"/>
      <c r="G28" s="92"/>
      <c r="H28" s="92"/>
      <c r="I28" s="92"/>
    </row>
    <row r="29" spans="1:9" ht="13.5" customHeight="1">
      <c r="A29" s="92"/>
      <c r="B29" s="92"/>
      <c r="C29" s="92"/>
      <c r="D29" s="92"/>
      <c r="E29" s="92"/>
      <c r="F29" s="92"/>
      <c r="G29" s="92"/>
      <c r="H29" s="92"/>
      <c r="I29" s="92"/>
    </row>
    <row r="30" spans="1:9" ht="13.5" customHeight="1">
      <c r="A30" s="88"/>
    </row>
    <row r="31" spans="1:9" ht="13.5" customHeight="1">
      <c r="A31" s="88"/>
    </row>
    <row r="32" spans="1:9" ht="27" customHeight="1">
      <c r="A32" s="93" t="s">
        <v>360</v>
      </c>
      <c r="B32" s="93"/>
      <c r="C32" s="93"/>
      <c r="D32" s="97" t="str">
        <f>データ!C2</f>
        <v>○○工事</v>
      </c>
      <c r="E32" s="97"/>
      <c r="F32" s="97"/>
      <c r="G32" s="97"/>
      <c r="H32" s="97"/>
      <c r="I32" s="97"/>
    </row>
    <row r="33" spans="1:9" ht="27" customHeight="1">
      <c r="A33" s="93" t="s">
        <v>358</v>
      </c>
      <c r="B33" s="93"/>
      <c r="C33" s="93"/>
      <c r="D33" s="97">
        <f>データ!C3</f>
        <v>0</v>
      </c>
      <c r="E33" s="97"/>
      <c r="F33" s="97"/>
      <c r="G33" s="97"/>
      <c r="H33" s="97"/>
      <c r="I33" s="97"/>
    </row>
    <row r="34" spans="1:9" ht="27" customHeight="1">
      <c r="A34" s="93" t="s">
        <v>357</v>
      </c>
      <c r="B34" s="93"/>
      <c r="C34" s="93"/>
      <c r="D34" s="98">
        <f>データ!C4</f>
        <v>0</v>
      </c>
      <c r="E34" s="101"/>
      <c r="F34" s="103" t="s">
        <v>222</v>
      </c>
      <c r="G34" s="101">
        <f>データ!C5</f>
        <v>0</v>
      </c>
      <c r="H34" s="101"/>
      <c r="I34" s="106" t="s">
        <v>330</v>
      </c>
    </row>
    <row r="35" spans="1:9" ht="27" customHeight="1">
      <c r="A35" s="93" t="s">
        <v>220</v>
      </c>
      <c r="B35" s="93"/>
      <c r="C35" s="93"/>
      <c r="D35" s="98">
        <f>データ!C4</f>
        <v>0</v>
      </c>
      <c r="E35" s="101"/>
      <c r="F35" s="103" t="s">
        <v>222</v>
      </c>
      <c r="G35" s="101">
        <f>データ!D5</f>
        <v>0</v>
      </c>
      <c r="H35" s="101"/>
      <c r="I35" s="106" t="s">
        <v>330</v>
      </c>
    </row>
    <row r="36" spans="1:9" ht="27" customHeight="1">
      <c r="A36" s="93" t="s">
        <v>356</v>
      </c>
      <c r="B36" s="93"/>
      <c r="C36" s="93"/>
      <c r="D36" s="99" t="s">
        <v>200</v>
      </c>
      <c r="E36" s="102">
        <f>データ!C6</f>
        <v>99999</v>
      </c>
      <c r="F36" s="102"/>
      <c r="G36" s="102"/>
      <c r="H36" s="104" t="s">
        <v>197</v>
      </c>
      <c r="I36" s="107"/>
    </row>
    <row r="37" spans="1:9" ht="27" customHeight="1">
      <c r="A37" s="93" t="s">
        <v>473</v>
      </c>
      <c r="B37" s="93"/>
      <c r="C37" s="93"/>
      <c r="D37" s="100" t="s">
        <v>394</v>
      </c>
      <c r="E37" s="100"/>
      <c r="F37" s="100"/>
      <c r="G37" s="100"/>
      <c r="H37" s="100"/>
      <c r="I37" s="100"/>
    </row>
    <row r="38" spans="1:9" ht="27" customHeight="1">
      <c r="A38" s="709" t="s">
        <v>284</v>
      </c>
      <c r="B38" s="93"/>
      <c r="C38" s="93"/>
      <c r="D38" s="706"/>
      <c r="E38" s="124"/>
      <c r="F38" s="124"/>
      <c r="G38" s="124"/>
      <c r="H38" s="124"/>
      <c r="I38" s="169"/>
    </row>
    <row r="39" spans="1:9" ht="27" customHeight="1">
      <c r="A39" s="93"/>
      <c r="B39" s="93"/>
      <c r="C39" s="93"/>
      <c r="D39" s="707"/>
      <c r="E39" s="189"/>
      <c r="F39" s="189"/>
      <c r="G39" s="189"/>
      <c r="H39" s="189"/>
      <c r="I39" s="708"/>
    </row>
    <row r="40" spans="1:9" ht="27" customHeight="1">
      <c r="A40" s="93"/>
      <c r="B40" s="93"/>
      <c r="C40" s="93"/>
      <c r="D40" s="707"/>
      <c r="E40" s="189"/>
      <c r="F40" s="189"/>
      <c r="G40" s="189"/>
      <c r="H40" s="189"/>
      <c r="I40" s="708"/>
    </row>
    <row r="41" spans="1:9" ht="27" customHeight="1">
      <c r="A41" s="93"/>
      <c r="B41" s="93"/>
      <c r="C41" s="93"/>
      <c r="D41" s="707"/>
      <c r="E41" s="189"/>
      <c r="F41" s="189"/>
      <c r="G41" s="189"/>
      <c r="H41" s="189"/>
      <c r="I41" s="708"/>
    </row>
    <row r="42" spans="1:9" ht="27" customHeight="1">
      <c r="A42" s="93"/>
      <c r="B42" s="93"/>
      <c r="C42" s="93"/>
      <c r="D42" s="175"/>
      <c r="E42" s="179"/>
      <c r="F42" s="179"/>
      <c r="G42" s="179"/>
      <c r="H42" s="179"/>
      <c r="I42" s="170"/>
    </row>
  </sheetData>
  <mergeCells count="19">
    <mergeCell ref="B18:C18"/>
    <mergeCell ref="D22:F22"/>
    <mergeCell ref="E23:F23"/>
    <mergeCell ref="E24:F24"/>
    <mergeCell ref="A32:C32"/>
    <mergeCell ref="D32:I32"/>
    <mergeCell ref="A33:C33"/>
    <mergeCell ref="D33:I33"/>
    <mergeCell ref="A34:C34"/>
    <mergeCell ref="D34:E34"/>
    <mergeCell ref="G34:H34"/>
    <mergeCell ref="A35:C35"/>
    <mergeCell ref="D35:E35"/>
    <mergeCell ref="G35:H35"/>
    <mergeCell ref="A36:C36"/>
    <mergeCell ref="E36:G36"/>
    <mergeCell ref="A37:C37"/>
    <mergeCell ref="D37:I37"/>
    <mergeCell ref="A38:C42"/>
  </mergeCells>
  <phoneticPr fontId="8"/>
  <pageMargins left="0.75" right="0.75" top="1" bottom="1" header="0.5" footer="0.5"/>
  <pageSetup paperSize="9" fitToWidth="1" fitToHeight="1" orientation="portrait" usePrinterDefaults="1"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2:I49"/>
  <sheetViews>
    <sheetView workbookViewId="0">
      <selection activeCell="K2" sqref="K2"/>
    </sheetView>
  </sheetViews>
  <sheetFormatPr defaultRowHeight="13.5" customHeight="1"/>
  <cols>
    <col min="1" max="16384" width="9" style="87" customWidth="1"/>
  </cols>
  <sheetData>
    <row r="2" spans="1:9" ht="13.5" customHeight="1">
      <c r="A2" s="88"/>
    </row>
    <row r="3" spans="1:9" ht="13.5" customHeight="1">
      <c r="A3" s="88"/>
    </row>
    <row r="4" spans="1:9" ht="17.25">
      <c r="A4" s="89" t="s">
        <v>396</v>
      </c>
      <c r="B4" s="92"/>
      <c r="C4" s="92"/>
      <c r="D4" s="92"/>
      <c r="E4" s="92"/>
      <c r="F4" s="92"/>
      <c r="G4" s="92"/>
      <c r="H4" s="92"/>
      <c r="I4" s="92"/>
    </row>
    <row r="5" spans="1:9" ht="13.5" customHeight="1">
      <c r="A5" s="88"/>
    </row>
    <row r="6" spans="1:9" ht="13.5" customHeight="1">
      <c r="A6" s="88"/>
    </row>
    <row r="7" spans="1:9" ht="13.5" customHeight="1">
      <c r="A7" s="114" t="s">
        <v>374</v>
      </c>
      <c r="B7" s="713">
        <f>D28-D32</f>
        <v>99999</v>
      </c>
      <c r="C7" s="714"/>
      <c r="D7" s="714"/>
      <c r="E7" s="87" t="s">
        <v>312</v>
      </c>
    </row>
    <row r="8" spans="1:9" ht="13.5" customHeight="1">
      <c r="A8" s="88"/>
    </row>
    <row r="9" spans="1:9" ht="13.5" customHeight="1">
      <c r="A9" s="88"/>
    </row>
    <row r="10" spans="1:9" ht="13.5" customHeight="1">
      <c r="A10" s="114" t="s">
        <v>370</v>
      </c>
    </row>
    <row r="11" spans="1:9" ht="13.5" customHeight="1">
      <c r="A11" s="88"/>
    </row>
    <row r="12" spans="1:9" ht="13.5" customHeight="1">
      <c r="A12" s="88"/>
    </row>
    <row r="13" spans="1:9" ht="13.5" customHeight="1">
      <c r="A13" s="710">
        <f ca="1">TODAY()</f>
        <v>45883</v>
      </c>
      <c r="B13" s="710"/>
      <c r="C13" s="710"/>
    </row>
    <row r="14" spans="1:9" ht="13.5" customHeight="1">
      <c r="A14" s="88"/>
    </row>
    <row r="15" spans="1:9" ht="13.5" customHeight="1">
      <c r="A15" s="88"/>
    </row>
    <row r="16" spans="1:9" ht="13.5" customHeight="1">
      <c r="B16" s="109" t="str">
        <f>データ!C9&amp;"　様"</f>
        <v>倉吉市長　広田 一恭　様</v>
      </c>
    </row>
    <row r="17" spans="1:9" ht="13.5" customHeight="1">
      <c r="A17" s="88"/>
    </row>
    <row r="18" spans="1:9" ht="13.5" customHeight="1">
      <c r="A18" s="88"/>
    </row>
    <row r="19" spans="1:9" ht="13.5" customHeight="1">
      <c r="A19" s="96"/>
    </row>
    <row r="20" spans="1:9" ht="13.5" customHeight="1">
      <c r="D20" s="96" t="s">
        <v>238</v>
      </c>
      <c r="E20" s="96"/>
      <c r="F20" s="96"/>
      <c r="G20" s="90" t="str">
        <f>データ!C10</f>
        <v>○○○○</v>
      </c>
    </row>
    <row r="21" spans="1:9" ht="13.5" customHeight="1">
      <c r="E21" s="96" t="s">
        <v>240</v>
      </c>
      <c r="F21" s="96"/>
      <c r="G21" s="90" t="str">
        <f>データ!C11</f>
        <v>○○</v>
      </c>
    </row>
    <row r="22" spans="1:9" ht="13.5" customHeight="1">
      <c r="E22" s="96" t="s">
        <v>241</v>
      </c>
      <c r="F22" s="96"/>
      <c r="G22" s="90" t="str">
        <f>データ!C12</f>
        <v>○○　○○</v>
      </c>
    </row>
    <row r="23" spans="1:9" ht="13.5" customHeight="1">
      <c r="A23" s="96"/>
    </row>
    <row r="24" spans="1:9" ht="13.5" customHeight="1">
      <c r="A24" s="96"/>
    </row>
    <row r="25" spans="1:9" ht="13.5" customHeight="1">
      <c r="A25" s="96"/>
    </row>
    <row r="26" spans="1:9" ht="27" customHeight="1">
      <c r="A26" s="711" t="s">
        <v>360</v>
      </c>
      <c r="B26" s="711"/>
      <c r="C26" s="715" t="str">
        <f>データ!C2</f>
        <v>○○工事</v>
      </c>
      <c r="D26" s="722"/>
      <c r="E26" s="722"/>
      <c r="F26" s="722"/>
      <c r="G26" s="722"/>
      <c r="H26" s="722"/>
      <c r="I26" s="728"/>
    </row>
    <row r="27" spans="1:9" ht="27" customHeight="1">
      <c r="A27" s="711" t="s">
        <v>358</v>
      </c>
      <c r="B27" s="711"/>
      <c r="C27" s="715">
        <f>データ!C3</f>
        <v>0</v>
      </c>
      <c r="D27" s="722"/>
      <c r="E27" s="722"/>
      <c r="F27" s="722"/>
      <c r="G27" s="722"/>
      <c r="H27" s="722"/>
      <c r="I27" s="728"/>
    </row>
    <row r="28" spans="1:9" ht="27" customHeight="1">
      <c r="A28" s="711" t="s">
        <v>356</v>
      </c>
      <c r="B28" s="711"/>
      <c r="C28" s="99" t="s">
        <v>200</v>
      </c>
      <c r="D28" s="102">
        <f>データ!C6</f>
        <v>99999</v>
      </c>
      <c r="E28" s="102"/>
      <c r="F28" s="102"/>
      <c r="G28" s="104" t="s">
        <v>197</v>
      </c>
      <c r="H28" s="104"/>
      <c r="I28" s="729"/>
    </row>
    <row r="29" spans="1:9" ht="27" customHeight="1">
      <c r="A29" s="711" t="s">
        <v>357</v>
      </c>
      <c r="B29" s="711"/>
      <c r="C29" s="98">
        <f>データ!C4</f>
        <v>0</v>
      </c>
      <c r="D29" s="101"/>
      <c r="E29" s="103" t="s">
        <v>222</v>
      </c>
      <c r="F29" s="101">
        <f>データ!C5</f>
        <v>0</v>
      </c>
      <c r="G29" s="101"/>
      <c r="H29" s="727" t="s">
        <v>330</v>
      </c>
      <c r="I29" s="729"/>
    </row>
    <row r="30" spans="1:9" ht="27" customHeight="1">
      <c r="A30" s="711" t="s">
        <v>368</v>
      </c>
      <c r="B30" s="711"/>
      <c r="C30" s="715" t="str">
        <f>'13'!D36</f>
        <v>令和〇年　〇月　〇日</v>
      </c>
      <c r="D30" s="722"/>
      <c r="E30" s="722"/>
      <c r="F30" s="722"/>
      <c r="G30" s="722"/>
      <c r="H30" s="722"/>
      <c r="I30" s="728"/>
    </row>
    <row r="31" spans="1:9" ht="13.5" customHeight="1">
      <c r="A31" s="711" t="s">
        <v>365</v>
      </c>
      <c r="B31" s="711"/>
      <c r="C31" s="716"/>
      <c r="D31" s="124"/>
      <c r="E31" s="124"/>
      <c r="F31" s="124"/>
      <c r="G31" s="124"/>
      <c r="H31" s="124"/>
      <c r="I31" s="169"/>
    </row>
    <row r="32" spans="1:9" ht="13.5" customHeight="1">
      <c r="A32" s="711"/>
      <c r="B32" s="711"/>
      <c r="C32" s="717" t="s">
        <v>200</v>
      </c>
      <c r="D32" s="146">
        <f>D34+D36+D38+D40</f>
        <v>0</v>
      </c>
      <c r="E32" s="146"/>
      <c r="F32" s="146"/>
      <c r="G32" s="725" t="s">
        <v>197</v>
      </c>
      <c r="H32" s="189"/>
      <c r="I32" s="708"/>
    </row>
    <row r="33" spans="1:9" ht="13.5" customHeight="1">
      <c r="A33" s="711"/>
      <c r="B33" s="711"/>
      <c r="C33" s="718"/>
      <c r="D33" s="189"/>
      <c r="E33" s="189"/>
      <c r="F33" s="189"/>
      <c r="G33" s="189"/>
      <c r="H33" s="189"/>
      <c r="I33" s="708"/>
    </row>
    <row r="34" spans="1:9" ht="13.5" customHeight="1">
      <c r="A34" s="711"/>
      <c r="B34" s="711"/>
      <c r="C34" s="719" t="s">
        <v>200</v>
      </c>
      <c r="D34" s="723"/>
      <c r="E34" s="723"/>
      <c r="F34" s="723"/>
      <c r="G34" s="726" t="s">
        <v>372</v>
      </c>
      <c r="H34" s="724"/>
      <c r="I34" s="730"/>
    </row>
    <row r="35" spans="1:9" ht="13.5" customHeight="1">
      <c r="A35" s="711"/>
      <c r="B35" s="711"/>
      <c r="C35" s="720"/>
      <c r="D35" s="724"/>
      <c r="E35" s="724"/>
      <c r="F35" s="724"/>
      <c r="G35" s="724"/>
      <c r="H35" s="724"/>
      <c r="I35" s="730"/>
    </row>
    <row r="36" spans="1:9" ht="13.5" customHeight="1">
      <c r="A36" s="711"/>
      <c r="B36" s="711"/>
      <c r="C36" s="719" t="s">
        <v>200</v>
      </c>
      <c r="D36" s="723"/>
      <c r="E36" s="723"/>
      <c r="F36" s="723"/>
      <c r="G36" s="726" t="s">
        <v>372</v>
      </c>
      <c r="H36" s="724"/>
      <c r="I36" s="730"/>
    </row>
    <row r="37" spans="1:9" ht="13.5" customHeight="1">
      <c r="A37" s="711"/>
      <c r="B37" s="711"/>
      <c r="C37" s="720"/>
      <c r="D37" s="724"/>
      <c r="E37" s="724"/>
      <c r="F37" s="724"/>
      <c r="G37" s="724"/>
      <c r="H37" s="724"/>
      <c r="I37" s="730"/>
    </row>
    <row r="38" spans="1:9" ht="13.5" customHeight="1">
      <c r="A38" s="711"/>
      <c r="B38" s="711"/>
      <c r="C38" s="719" t="s">
        <v>200</v>
      </c>
      <c r="D38" s="723"/>
      <c r="E38" s="723"/>
      <c r="F38" s="723"/>
      <c r="G38" s="726" t="s">
        <v>372</v>
      </c>
      <c r="H38" s="724"/>
      <c r="I38" s="730"/>
    </row>
    <row r="39" spans="1:9" ht="13.5" customHeight="1">
      <c r="A39" s="711"/>
      <c r="B39" s="711"/>
      <c r="C39" s="720"/>
      <c r="D39" s="724"/>
      <c r="E39" s="724"/>
      <c r="F39" s="724"/>
      <c r="G39" s="724"/>
      <c r="H39" s="724"/>
      <c r="I39" s="730"/>
    </row>
    <row r="40" spans="1:9" ht="13.5" customHeight="1">
      <c r="A40" s="711"/>
      <c r="B40" s="711"/>
      <c r="C40" s="719" t="s">
        <v>200</v>
      </c>
      <c r="D40" s="723"/>
      <c r="E40" s="723"/>
      <c r="F40" s="723"/>
      <c r="G40" s="726" t="s">
        <v>372</v>
      </c>
      <c r="H40" s="724"/>
      <c r="I40" s="730"/>
    </row>
    <row r="41" spans="1:9" ht="13.5" customHeight="1">
      <c r="A41" s="711"/>
      <c r="B41" s="711"/>
      <c r="C41" s="721"/>
      <c r="D41" s="179"/>
      <c r="E41" s="179"/>
      <c r="F41" s="179"/>
      <c r="G41" s="179"/>
      <c r="H41" s="179"/>
      <c r="I41" s="170"/>
    </row>
    <row r="42" spans="1:9" ht="13.5" customHeight="1">
      <c r="A42" s="88"/>
    </row>
    <row r="43" spans="1:9" ht="13.5" customHeight="1">
      <c r="A43" s="87" t="s">
        <v>364</v>
      </c>
    </row>
    <row r="44" spans="1:9" ht="13.5" customHeight="1">
      <c r="A44" s="88"/>
    </row>
    <row r="45" spans="1:9" ht="13.5" customHeight="1">
      <c r="A45" s="87" t="s">
        <v>349</v>
      </c>
    </row>
    <row r="46" spans="1:9" ht="13.5" customHeight="1">
      <c r="A46" s="88"/>
    </row>
    <row r="47" spans="1:9" ht="27" customHeight="1">
      <c r="A47" s="712" t="s">
        <v>64</v>
      </c>
      <c r="B47" s="712"/>
      <c r="C47" s="712" t="s">
        <v>78</v>
      </c>
      <c r="D47" s="712"/>
      <c r="E47" s="712" t="s">
        <v>363</v>
      </c>
      <c r="F47" s="712"/>
      <c r="G47" s="712" t="s">
        <v>361</v>
      </c>
      <c r="H47" s="712"/>
    </row>
    <row r="48" spans="1:9" ht="27" customHeight="1">
      <c r="A48" s="712"/>
      <c r="B48" s="712"/>
      <c r="C48" s="100"/>
      <c r="D48" s="100"/>
      <c r="E48" s="100"/>
      <c r="F48" s="100"/>
      <c r="G48" s="100"/>
      <c r="H48" s="100"/>
    </row>
    <row r="49" spans="1:1" ht="13.5" customHeight="1">
      <c r="A49" s="88"/>
    </row>
  </sheetData>
  <mergeCells count="30">
    <mergeCell ref="B7:D7"/>
    <mergeCell ref="A13:C13"/>
    <mergeCell ref="D20:F20"/>
    <mergeCell ref="E21:F21"/>
    <mergeCell ref="E22:F22"/>
    <mergeCell ref="A26:B26"/>
    <mergeCell ref="C26:I26"/>
    <mergeCell ref="A27:B27"/>
    <mergeCell ref="C27:I27"/>
    <mergeCell ref="A28:B28"/>
    <mergeCell ref="D28:F28"/>
    <mergeCell ref="A29:B29"/>
    <mergeCell ref="C29:D29"/>
    <mergeCell ref="F29:G29"/>
    <mergeCell ref="A30:B30"/>
    <mergeCell ref="C30:I30"/>
    <mergeCell ref="D32:F32"/>
    <mergeCell ref="D34:F34"/>
    <mergeCell ref="D36:F36"/>
    <mergeCell ref="D38:F38"/>
    <mergeCell ref="D40:F40"/>
    <mergeCell ref="A47:B47"/>
    <mergeCell ref="C47:D47"/>
    <mergeCell ref="E47:F47"/>
    <mergeCell ref="G47:H47"/>
    <mergeCell ref="A48:B48"/>
    <mergeCell ref="C48:D48"/>
    <mergeCell ref="E48:F48"/>
    <mergeCell ref="G48:H48"/>
    <mergeCell ref="A31:B41"/>
  </mergeCells>
  <phoneticPr fontId="8"/>
  <pageMargins left="0.75" right="0.75" top="1" bottom="1" header="0.5" footer="0.5"/>
  <pageSetup paperSize="9" fitToWidth="1" fitToHeight="1" orientation="portrait" usePrinterDefaults="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indexed="13"/>
  </sheetPr>
  <dimension ref="A1:J29"/>
  <sheetViews>
    <sheetView view="pageBreakPreview" zoomScaleSheetLayoutView="100" workbookViewId="0">
      <selection activeCell="J1" sqref="J1"/>
    </sheetView>
  </sheetViews>
  <sheetFormatPr defaultRowHeight="13.5"/>
  <cols>
    <col min="1" max="1" width="19.75" style="731" customWidth="1"/>
    <col min="2" max="2" width="9.375" style="731" customWidth="1"/>
    <col min="3" max="3" width="7.125" style="731" customWidth="1"/>
    <col min="4" max="4" width="9.25" style="731" customWidth="1"/>
    <col min="5" max="7" width="12.625" style="731" customWidth="1"/>
    <col min="8" max="8" width="3.5" style="731" customWidth="1"/>
    <col min="9" max="9" width="3.375" style="731" customWidth="1"/>
    <col min="10" max="19" width="9" style="731" customWidth="1"/>
    <col min="20" max="20" width="8.875" style="731" customWidth="1"/>
    <col min="21" max="25" width="9" style="731" customWidth="1"/>
    <col min="26" max="26" width="0.375" style="731" customWidth="1"/>
    <col min="27" max="31" width="9" style="731" customWidth="1"/>
    <col min="32" max="32" width="0.125" style="731" customWidth="1"/>
    <col min="33" max="16384" width="9" style="731" customWidth="1"/>
  </cols>
  <sheetData>
    <row r="1" spans="1:10">
      <c r="A1" s="733"/>
      <c r="B1" s="735"/>
      <c r="C1" s="735"/>
      <c r="D1" s="735"/>
      <c r="E1" s="735"/>
      <c r="F1" s="735"/>
      <c r="G1" s="735"/>
      <c r="H1" s="735"/>
      <c r="J1" s="761" t="str">
        <f>HYPERLINK("#様式リスト!A1","様式リスト")</f>
        <v>様式リスト</v>
      </c>
    </row>
    <row r="2" spans="1:10">
      <c r="A2" s="734" t="s">
        <v>543</v>
      </c>
      <c r="B2" s="735"/>
      <c r="C2" s="735"/>
      <c r="D2" s="735"/>
      <c r="E2" s="735"/>
      <c r="F2" s="735"/>
      <c r="G2" s="735"/>
      <c r="H2" s="735"/>
    </row>
    <row r="3" spans="1:10" ht="17.100000000000001" customHeight="1">
      <c r="A3" s="735"/>
      <c r="B3" s="735"/>
      <c r="C3" s="735"/>
      <c r="D3" s="735"/>
      <c r="E3" s="735"/>
      <c r="F3" s="735"/>
      <c r="G3" s="735"/>
      <c r="H3" s="735"/>
      <c r="I3" s="735"/>
      <c r="J3" s="735"/>
    </row>
    <row r="4" spans="1:10" ht="18.75">
      <c r="A4" s="736" t="s">
        <v>583</v>
      </c>
      <c r="B4" s="736"/>
      <c r="C4" s="736"/>
      <c r="D4" s="736"/>
      <c r="E4" s="736"/>
      <c r="F4" s="736"/>
      <c r="G4" s="736"/>
      <c r="H4" s="736"/>
      <c r="I4" s="735"/>
      <c r="J4" s="735"/>
    </row>
    <row r="5" spans="1:10">
      <c r="A5" s="735"/>
      <c r="B5" s="735"/>
      <c r="C5" s="735"/>
      <c r="D5" s="735"/>
      <c r="E5" s="735"/>
      <c r="F5" s="735"/>
      <c r="G5" s="735"/>
      <c r="H5" s="735"/>
      <c r="I5" s="735"/>
      <c r="J5" s="735"/>
    </row>
    <row r="6" spans="1:10" s="732" customFormat="1">
      <c r="A6" s="737"/>
      <c r="B6" s="737"/>
      <c r="C6" s="737"/>
      <c r="D6" s="737"/>
      <c r="E6" s="737"/>
      <c r="F6" s="737"/>
      <c r="G6" s="759"/>
      <c r="H6" s="759"/>
      <c r="I6" s="759"/>
    </row>
    <row r="7" spans="1:10" s="732" customFormat="1">
      <c r="A7" s="737"/>
      <c r="B7" s="737"/>
      <c r="C7" s="737"/>
      <c r="D7" s="737"/>
      <c r="E7" s="737"/>
      <c r="F7" s="737"/>
      <c r="G7" s="759"/>
      <c r="H7" s="759"/>
      <c r="I7" s="759"/>
    </row>
    <row r="8" spans="1:10">
      <c r="A8" s="735" t="s">
        <v>411</v>
      </c>
      <c r="B8" s="735"/>
      <c r="C8" s="735"/>
      <c r="D8" s="735"/>
      <c r="E8" s="735"/>
      <c r="F8" s="735"/>
      <c r="G8" s="735"/>
      <c r="H8" s="735"/>
      <c r="I8" s="735"/>
      <c r="J8" s="735"/>
    </row>
    <row r="9" spans="1:10">
      <c r="A9" s="735"/>
      <c r="B9" s="744" t="str">
        <f>データ!C9</f>
        <v>倉吉市長　広田 一恭</v>
      </c>
      <c r="C9" s="735" t="s">
        <v>172</v>
      </c>
      <c r="D9" s="735"/>
      <c r="E9" s="735"/>
      <c r="F9" s="735"/>
      <c r="G9" s="735"/>
      <c r="H9" s="735"/>
      <c r="I9" s="735"/>
      <c r="J9" s="735"/>
    </row>
    <row r="10" spans="1:10">
      <c r="A10" s="735"/>
      <c r="B10" s="735"/>
      <c r="C10" s="735"/>
      <c r="D10" s="735"/>
      <c r="E10" s="735"/>
      <c r="F10" s="735"/>
      <c r="G10" s="735"/>
      <c r="H10" s="735"/>
      <c r="I10" s="735"/>
      <c r="J10" s="735"/>
    </row>
    <row r="11" spans="1:10">
      <c r="A11" s="735"/>
      <c r="C11" s="735"/>
      <c r="D11" s="735"/>
      <c r="E11" s="735"/>
      <c r="F11" s="735"/>
      <c r="G11" s="735"/>
      <c r="H11" s="735"/>
      <c r="I11" s="735"/>
      <c r="J11" s="735"/>
    </row>
    <row r="12" spans="1:10">
      <c r="A12" s="737" t="s">
        <v>584</v>
      </c>
      <c r="B12" s="737"/>
      <c r="C12" s="737"/>
      <c r="D12" s="737"/>
      <c r="E12" s="737"/>
      <c r="F12" s="737"/>
      <c r="G12" s="737"/>
      <c r="H12" s="737"/>
      <c r="I12" s="737"/>
    </row>
    <row r="13" spans="1:10">
      <c r="A13" s="735"/>
      <c r="B13" s="735"/>
      <c r="C13" s="735"/>
      <c r="D13" s="735"/>
      <c r="E13" s="735"/>
      <c r="F13" s="735"/>
      <c r="G13" s="735"/>
      <c r="H13" s="735"/>
    </row>
    <row r="14" spans="1:10" s="732" customFormat="1">
      <c r="A14" s="738">
        <f ca="1">TODAY()</f>
        <v>45883</v>
      </c>
      <c r="B14" s="738"/>
      <c r="C14" s="747"/>
      <c r="D14" s="747"/>
      <c r="E14" s="737"/>
      <c r="F14" s="737"/>
    </row>
    <row r="15" spans="1:10">
      <c r="A15" s="735"/>
      <c r="C15" s="735"/>
      <c r="D15" s="735"/>
      <c r="E15" s="735"/>
      <c r="F15" s="735"/>
      <c r="G15" s="735"/>
      <c r="H15" s="735"/>
      <c r="I15" s="735"/>
      <c r="J15" s="735"/>
    </row>
    <row r="16" spans="1:10">
      <c r="A16" s="735"/>
      <c r="B16" s="735"/>
      <c r="C16" s="735"/>
      <c r="D16" s="735"/>
      <c r="E16" s="735"/>
      <c r="F16" s="735"/>
      <c r="G16" s="735"/>
      <c r="H16" s="735"/>
      <c r="I16" s="735"/>
      <c r="J16" s="735"/>
    </row>
    <row r="17" spans="1:10" ht="17.100000000000001" customHeight="1">
      <c r="A17" s="735"/>
      <c r="B17" s="735"/>
      <c r="C17" s="735"/>
      <c r="D17" s="752" t="s">
        <v>560</v>
      </c>
      <c r="E17" s="753" t="s">
        <v>270</v>
      </c>
      <c r="F17" s="758" t="str">
        <f>データ!C10</f>
        <v>○○○○</v>
      </c>
      <c r="G17" s="735"/>
      <c r="H17" s="735"/>
      <c r="I17" s="735"/>
      <c r="J17" s="735"/>
    </row>
    <row r="18" spans="1:10" ht="17.100000000000001" customHeight="1">
      <c r="A18" s="735"/>
      <c r="B18" s="735"/>
      <c r="C18" s="735"/>
      <c r="D18" s="752"/>
      <c r="E18" s="753" t="s">
        <v>159</v>
      </c>
      <c r="F18" s="758" t="str">
        <f>データ!C11</f>
        <v>○○</v>
      </c>
      <c r="G18" s="735"/>
      <c r="H18" s="735"/>
      <c r="I18" s="735"/>
      <c r="J18" s="735"/>
    </row>
    <row r="19" spans="1:10" ht="17.100000000000001" customHeight="1">
      <c r="A19" s="735"/>
      <c r="B19" s="735"/>
      <c r="C19" s="735"/>
      <c r="D19" s="753"/>
      <c r="E19" s="753" t="s">
        <v>552</v>
      </c>
      <c r="F19" s="735" t="str">
        <f>データ!C12</f>
        <v>○○　○○</v>
      </c>
      <c r="G19" s="735"/>
      <c r="H19" s="735" t="s">
        <v>561</v>
      </c>
      <c r="I19" s="735"/>
      <c r="J19" s="735"/>
    </row>
    <row r="20" spans="1:10">
      <c r="A20" s="735"/>
      <c r="B20" s="735"/>
      <c r="C20" s="735"/>
      <c r="D20" s="735"/>
      <c r="E20" s="735"/>
      <c r="F20" s="735"/>
      <c r="G20" s="735"/>
      <c r="H20" s="735"/>
      <c r="I20" s="735"/>
      <c r="J20" s="735"/>
    </row>
    <row r="21" spans="1:10">
      <c r="A21" s="735"/>
      <c r="B21" s="735"/>
      <c r="C21" s="735"/>
      <c r="D21" s="735"/>
      <c r="E21" s="735"/>
      <c r="F21" s="735"/>
      <c r="G21" s="735"/>
      <c r="H21" s="735"/>
    </row>
    <row r="22" spans="1:10">
      <c r="A22" s="735"/>
      <c r="B22" s="735"/>
      <c r="C22" s="735"/>
      <c r="D22" s="735"/>
      <c r="E22" s="735"/>
      <c r="F22" s="735"/>
      <c r="G22" s="735"/>
      <c r="H22" s="735"/>
    </row>
    <row r="23" spans="1:10">
      <c r="A23" s="739" t="s">
        <v>250</v>
      </c>
      <c r="B23" s="739"/>
      <c r="C23" s="739"/>
      <c r="D23" s="739"/>
      <c r="E23" s="739"/>
      <c r="F23" s="739"/>
      <c r="G23" s="739"/>
      <c r="H23" s="739"/>
    </row>
    <row r="24" spans="1:10">
      <c r="A24" s="735"/>
      <c r="B24" s="735"/>
      <c r="C24" s="735"/>
      <c r="D24" s="735"/>
      <c r="E24" s="735"/>
      <c r="F24" s="735"/>
      <c r="G24" s="735"/>
      <c r="H24" s="735"/>
    </row>
    <row r="25" spans="1:10" ht="42" customHeight="1">
      <c r="A25" s="740" t="s">
        <v>28</v>
      </c>
      <c r="B25" s="745"/>
      <c r="C25" s="748" t="str">
        <f>データ!C2</f>
        <v>○○工事</v>
      </c>
      <c r="D25" s="754"/>
      <c r="E25" s="754"/>
      <c r="F25" s="754"/>
      <c r="G25" s="754"/>
      <c r="H25" s="760"/>
    </row>
    <row r="26" spans="1:10" ht="42" customHeight="1">
      <c r="A26" s="741" t="s">
        <v>164</v>
      </c>
      <c r="B26" s="745"/>
      <c r="C26" s="748">
        <f>データ!C3</f>
        <v>0</v>
      </c>
      <c r="D26" s="754"/>
      <c r="E26" s="754"/>
      <c r="F26" s="754"/>
      <c r="G26" s="754"/>
      <c r="H26" s="760"/>
    </row>
    <row r="27" spans="1:10" ht="42" customHeight="1">
      <c r="A27" s="742" t="s">
        <v>162</v>
      </c>
      <c r="B27" s="745"/>
      <c r="C27" s="749">
        <f>データ!C4</f>
        <v>0</v>
      </c>
      <c r="D27" s="749"/>
      <c r="E27" s="757" t="s">
        <v>222</v>
      </c>
      <c r="F27" s="749">
        <f>データ!C5</f>
        <v>0</v>
      </c>
      <c r="G27" s="749"/>
      <c r="H27" s="760"/>
    </row>
    <row r="28" spans="1:10" ht="42" customHeight="1">
      <c r="A28" s="743" t="s">
        <v>497</v>
      </c>
      <c r="B28" s="746" t="s">
        <v>12</v>
      </c>
      <c r="C28" s="750">
        <f>データ!C6</f>
        <v>99999</v>
      </c>
      <c r="D28" s="755"/>
      <c r="E28" s="754" t="s">
        <v>582</v>
      </c>
      <c r="F28" s="754"/>
      <c r="G28" s="754"/>
      <c r="H28" s="760"/>
    </row>
    <row r="29" spans="1:10" ht="42" customHeight="1">
      <c r="A29" s="743" t="s">
        <v>420</v>
      </c>
      <c r="B29" s="746"/>
      <c r="C29" s="751"/>
      <c r="D29" s="756"/>
      <c r="E29" s="754" t="s">
        <v>9</v>
      </c>
      <c r="F29" s="754"/>
      <c r="G29" s="754"/>
      <c r="H29" s="760"/>
    </row>
  </sheetData>
  <mergeCells count="7">
    <mergeCell ref="A4:H4"/>
    <mergeCell ref="A12:I12"/>
    <mergeCell ref="A14:B14"/>
    <mergeCell ref="C27:D27"/>
    <mergeCell ref="F27:G27"/>
    <mergeCell ref="C28:D28"/>
    <mergeCell ref="C29:D29"/>
  </mergeCells>
  <phoneticPr fontId="39"/>
  <pageMargins left="0.75" right="0.75" top="1" bottom="1" header="0.51200000000000001" footer="0.51200000000000001"/>
  <pageSetup paperSize="9" scale="96"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A1:CD57"/>
  <sheetViews>
    <sheetView view="pageBreakPreview" zoomScale="55" zoomScaleNormal="75" zoomScaleSheetLayoutView="55" workbookViewId="0">
      <pane xSplit="7" ySplit="10" topLeftCell="AC17" activePane="bottomRight" state="frozen"/>
      <selection pane="topRight"/>
      <selection pane="bottomLeft"/>
      <selection pane="bottomRight" activeCell="BL49" sqref="BL49:BR50"/>
    </sheetView>
  </sheetViews>
  <sheetFormatPr defaultRowHeight="24.95" customHeight="1"/>
  <cols>
    <col min="1" max="1" width="3.625" style="762" customWidth="1"/>
    <col min="2" max="2" width="13.5" style="762" customWidth="1"/>
    <col min="3" max="3" width="24.25" style="763" customWidth="1"/>
    <col min="4" max="4" width="2.125" style="764" customWidth="1"/>
    <col min="5" max="5" width="2.125" style="762" customWidth="1"/>
    <col min="6" max="6" width="11.625" style="762" customWidth="1"/>
    <col min="7" max="7" width="2.125" style="762" customWidth="1"/>
    <col min="8" max="79" width="4.625" style="762" customWidth="1"/>
    <col min="80" max="80" width="3.625" style="762" customWidth="1"/>
    <col min="81" max="256" width="9" style="762" customWidth="1"/>
    <col min="257" max="257" width="3.625" style="762" customWidth="1"/>
    <col min="258" max="258" width="13.5" style="762" customWidth="1"/>
    <col min="259" max="259" width="24.25" style="762" customWidth="1"/>
    <col min="260" max="261" width="2.125" style="762" customWidth="1"/>
    <col min="262" max="262" width="11.625" style="762" customWidth="1"/>
    <col min="263" max="263" width="2.125" style="762" customWidth="1"/>
    <col min="264" max="335" width="4.625" style="762" customWidth="1"/>
    <col min="336" max="336" width="3.625" style="762" customWidth="1"/>
    <col min="337" max="512" width="9" style="762" customWidth="1"/>
    <col min="513" max="513" width="3.625" style="762" customWidth="1"/>
    <col min="514" max="514" width="13.5" style="762" customWidth="1"/>
    <col min="515" max="515" width="24.25" style="762" customWidth="1"/>
    <col min="516" max="517" width="2.125" style="762" customWidth="1"/>
    <col min="518" max="518" width="11.625" style="762" customWidth="1"/>
    <col min="519" max="519" width="2.125" style="762" customWidth="1"/>
    <col min="520" max="591" width="4.625" style="762" customWidth="1"/>
    <col min="592" max="592" width="3.625" style="762" customWidth="1"/>
    <col min="593" max="768" width="9" style="762" customWidth="1"/>
    <col min="769" max="769" width="3.625" style="762" customWidth="1"/>
    <col min="770" max="770" width="13.5" style="762" customWidth="1"/>
    <col min="771" max="771" width="24.25" style="762" customWidth="1"/>
    <col min="772" max="773" width="2.125" style="762" customWidth="1"/>
    <col min="774" max="774" width="11.625" style="762" customWidth="1"/>
    <col min="775" max="775" width="2.125" style="762" customWidth="1"/>
    <col min="776" max="847" width="4.625" style="762" customWidth="1"/>
    <col min="848" max="848" width="3.625" style="762" customWidth="1"/>
    <col min="849" max="1024" width="9" style="762" customWidth="1"/>
    <col min="1025" max="1025" width="3.625" style="762" customWidth="1"/>
    <col min="1026" max="1026" width="13.5" style="762" customWidth="1"/>
    <col min="1027" max="1027" width="24.25" style="762" customWidth="1"/>
    <col min="1028" max="1029" width="2.125" style="762" customWidth="1"/>
    <col min="1030" max="1030" width="11.625" style="762" customWidth="1"/>
    <col min="1031" max="1031" width="2.125" style="762" customWidth="1"/>
    <col min="1032" max="1103" width="4.625" style="762" customWidth="1"/>
    <col min="1104" max="1104" width="3.625" style="762" customWidth="1"/>
    <col min="1105" max="1280" width="9" style="762" customWidth="1"/>
    <col min="1281" max="1281" width="3.625" style="762" customWidth="1"/>
    <col min="1282" max="1282" width="13.5" style="762" customWidth="1"/>
    <col min="1283" max="1283" width="24.25" style="762" customWidth="1"/>
    <col min="1284" max="1285" width="2.125" style="762" customWidth="1"/>
    <col min="1286" max="1286" width="11.625" style="762" customWidth="1"/>
    <col min="1287" max="1287" width="2.125" style="762" customWidth="1"/>
    <col min="1288" max="1359" width="4.625" style="762" customWidth="1"/>
    <col min="1360" max="1360" width="3.625" style="762" customWidth="1"/>
    <col min="1361" max="1536" width="9" style="762" customWidth="1"/>
    <col min="1537" max="1537" width="3.625" style="762" customWidth="1"/>
    <col min="1538" max="1538" width="13.5" style="762" customWidth="1"/>
    <col min="1539" max="1539" width="24.25" style="762" customWidth="1"/>
    <col min="1540" max="1541" width="2.125" style="762" customWidth="1"/>
    <col min="1542" max="1542" width="11.625" style="762" customWidth="1"/>
    <col min="1543" max="1543" width="2.125" style="762" customWidth="1"/>
    <col min="1544" max="1615" width="4.625" style="762" customWidth="1"/>
    <col min="1616" max="1616" width="3.625" style="762" customWidth="1"/>
    <col min="1617" max="1792" width="9" style="762" customWidth="1"/>
    <col min="1793" max="1793" width="3.625" style="762" customWidth="1"/>
    <col min="1794" max="1794" width="13.5" style="762" customWidth="1"/>
    <col min="1795" max="1795" width="24.25" style="762" customWidth="1"/>
    <col min="1796" max="1797" width="2.125" style="762" customWidth="1"/>
    <col min="1798" max="1798" width="11.625" style="762" customWidth="1"/>
    <col min="1799" max="1799" width="2.125" style="762" customWidth="1"/>
    <col min="1800" max="1871" width="4.625" style="762" customWidth="1"/>
    <col min="1872" max="1872" width="3.625" style="762" customWidth="1"/>
    <col min="1873" max="2048" width="9" style="762" customWidth="1"/>
    <col min="2049" max="2049" width="3.625" style="762" customWidth="1"/>
    <col min="2050" max="2050" width="13.5" style="762" customWidth="1"/>
    <col min="2051" max="2051" width="24.25" style="762" customWidth="1"/>
    <col min="2052" max="2053" width="2.125" style="762" customWidth="1"/>
    <col min="2054" max="2054" width="11.625" style="762" customWidth="1"/>
    <col min="2055" max="2055" width="2.125" style="762" customWidth="1"/>
    <col min="2056" max="2127" width="4.625" style="762" customWidth="1"/>
    <col min="2128" max="2128" width="3.625" style="762" customWidth="1"/>
    <col min="2129" max="2304" width="9" style="762" customWidth="1"/>
    <col min="2305" max="2305" width="3.625" style="762" customWidth="1"/>
    <col min="2306" max="2306" width="13.5" style="762" customWidth="1"/>
    <col min="2307" max="2307" width="24.25" style="762" customWidth="1"/>
    <col min="2308" max="2309" width="2.125" style="762" customWidth="1"/>
    <col min="2310" max="2310" width="11.625" style="762" customWidth="1"/>
    <col min="2311" max="2311" width="2.125" style="762" customWidth="1"/>
    <col min="2312" max="2383" width="4.625" style="762" customWidth="1"/>
    <col min="2384" max="2384" width="3.625" style="762" customWidth="1"/>
    <col min="2385" max="2560" width="9" style="762" customWidth="1"/>
    <col min="2561" max="2561" width="3.625" style="762" customWidth="1"/>
    <col min="2562" max="2562" width="13.5" style="762" customWidth="1"/>
    <col min="2563" max="2563" width="24.25" style="762" customWidth="1"/>
    <col min="2564" max="2565" width="2.125" style="762" customWidth="1"/>
    <col min="2566" max="2566" width="11.625" style="762" customWidth="1"/>
    <col min="2567" max="2567" width="2.125" style="762" customWidth="1"/>
    <col min="2568" max="2639" width="4.625" style="762" customWidth="1"/>
    <col min="2640" max="2640" width="3.625" style="762" customWidth="1"/>
    <col min="2641" max="2816" width="9" style="762" customWidth="1"/>
    <col min="2817" max="2817" width="3.625" style="762" customWidth="1"/>
    <col min="2818" max="2818" width="13.5" style="762" customWidth="1"/>
    <col min="2819" max="2819" width="24.25" style="762" customWidth="1"/>
    <col min="2820" max="2821" width="2.125" style="762" customWidth="1"/>
    <col min="2822" max="2822" width="11.625" style="762" customWidth="1"/>
    <col min="2823" max="2823" width="2.125" style="762" customWidth="1"/>
    <col min="2824" max="2895" width="4.625" style="762" customWidth="1"/>
    <col min="2896" max="2896" width="3.625" style="762" customWidth="1"/>
    <col min="2897" max="3072" width="9" style="762" customWidth="1"/>
    <col min="3073" max="3073" width="3.625" style="762" customWidth="1"/>
    <col min="3074" max="3074" width="13.5" style="762" customWidth="1"/>
    <col min="3075" max="3075" width="24.25" style="762" customWidth="1"/>
    <col min="3076" max="3077" width="2.125" style="762" customWidth="1"/>
    <col min="3078" max="3078" width="11.625" style="762" customWidth="1"/>
    <col min="3079" max="3079" width="2.125" style="762" customWidth="1"/>
    <col min="3080" max="3151" width="4.625" style="762" customWidth="1"/>
    <col min="3152" max="3152" width="3.625" style="762" customWidth="1"/>
    <col min="3153" max="3328" width="9" style="762" customWidth="1"/>
    <col min="3329" max="3329" width="3.625" style="762" customWidth="1"/>
    <col min="3330" max="3330" width="13.5" style="762" customWidth="1"/>
    <col min="3331" max="3331" width="24.25" style="762" customWidth="1"/>
    <col min="3332" max="3333" width="2.125" style="762" customWidth="1"/>
    <col min="3334" max="3334" width="11.625" style="762" customWidth="1"/>
    <col min="3335" max="3335" width="2.125" style="762" customWidth="1"/>
    <col min="3336" max="3407" width="4.625" style="762" customWidth="1"/>
    <col min="3408" max="3408" width="3.625" style="762" customWidth="1"/>
    <col min="3409" max="3584" width="9" style="762" customWidth="1"/>
    <col min="3585" max="3585" width="3.625" style="762" customWidth="1"/>
    <col min="3586" max="3586" width="13.5" style="762" customWidth="1"/>
    <col min="3587" max="3587" width="24.25" style="762" customWidth="1"/>
    <col min="3588" max="3589" width="2.125" style="762" customWidth="1"/>
    <col min="3590" max="3590" width="11.625" style="762" customWidth="1"/>
    <col min="3591" max="3591" width="2.125" style="762" customWidth="1"/>
    <col min="3592" max="3663" width="4.625" style="762" customWidth="1"/>
    <col min="3664" max="3664" width="3.625" style="762" customWidth="1"/>
    <col min="3665" max="3840" width="9" style="762" customWidth="1"/>
    <col min="3841" max="3841" width="3.625" style="762" customWidth="1"/>
    <col min="3842" max="3842" width="13.5" style="762" customWidth="1"/>
    <col min="3843" max="3843" width="24.25" style="762" customWidth="1"/>
    <col min="3844" max="3845" width="2.125" style="762" customWidth="1"/>
    <col min="3846" max="3846" width="11.625" style="762" customWidth="1"/>
    <col min="3847" max="3847" width="2.125" style="762" customWidth="1"/>
    <col min="3848" max="3919" width="4.625" style="762" customWidth="1"/>
    <col min="3920" max="3920" width="3.625" style="762" customWidth="1"/>
    <col min="3921" max="4096" width="9" style="762" customWidth="1"/>
    <col min="4097" max="4097" width="3.625" style="762" customWidth="1"/>
    <col min="4098" max="4098" width="13.5" style="762" customWidth="1"/>
    <col min="4099" max="4099" width="24.25" style="762" customWidth="1"/>
    <col min="4100" max="4101" width="2.125" style="762" customWidth="1"/>
    <col min="4102" max="4102" width="11.625" style="762" customWidth="1"/>
    <col min="4103" max="4103" width="2.125" style="762" customWidth="1"/>
    <col min="4104" max="4175" width="4.625" style="762" customWidth="1"/>
    <col min="4176" max="4176" width="3.625" style="762" customWidth="1"/>
    <col min="4177" max="4352" width="9" style="762" customWidth="1"/>
    <col min="4353" max="4353" width="3.625" style="762" customWidth="1"/>
    <col min="4354" max="4354" width="13.5" style="762" customWidth="1"/>
    <col min="4355" max="4355" width="24.25" style="762" customWidth="1"/>
    <col min="4356" max="4357" width="2.125" style="762" customWidth="1"/>
    <col min="4358" max="4358" width="11.625" style="762" customWidth="1"/>
    <col min="4359" max="4359" width="2.125" style="762" customWidth="1"/>
    <col min="4360" max="4431" width="4.625" style="762" customWidth="1"/>
    <col min="4432" max="4432" width="3.625" style="762" customWidth="1"/>
    <col min="4433" max="4608" width="9" style="762" customWidth="1"/>
    <col min="4609" max="4609" width="3.625" style="762" customWidth="1"/>
    <col min="4610" max="4610" width="13.5" style="762" customWidth="1"/>
    <col min="4611" max="4611" width="24.25" style="762" customWidth="1"/>
    <col min="4612" max="4613" width="2.125" style="762" customWidth="1"/>
    <col min="4614" max="4614" width="11.625" style="762" customWidth="1"/>
    <col min="4615" max="4615" width="2.125" style="762" customWidth="1"/>
    <col min="4616" max="4687" width="4.625" style="762" customWidth="1"/>
    <col min="4688" max="4688" width="3.625" style="762" customWidth="1"/>
    <col min="4689" max="4864" width="9" style="762" customWidth="1"/>
    <col min="4865" max="4865" width="3.625" style="762" customWidth="1"/>
    <col min="4866" max="4866" width="13.5" style="762" customWidth="1"/>
    <col min="4867" max="4867" width="24.25" style="762" customWidth="1"/>
    <col min="4868" max="4869" width="2.125" style="762" customWidth="1"/>
    <col min="4870" max="4870" width="11.625" style="762" customWidth="1"/>
    <col min="4871" max="4871" width="2.125" style="762" customWidth="1"/>
    <col min="4872" max="4943" width="4.625" style="762" customWidth="1"/>
    <col min="4944" max="4944" width="3.625" style="762" customWidth="1"/>
    <col min="4945" max="5120" width="9" style="762" customWidth="1"/>
    <col min="5121" max="5121" width="3.625" style="762" customWidth="1"/>
    <col min="5122" max="5122" width="13.5" style="762" customWidth="1"/>
    <col min="5123" max="5123" width="24.25" style="762" customWidth="1"/>
    <col min="5124" max="5125" width="2.125" style="762" customWidth="1"/>
    <col min="5126" max="5126" width="11.625" style="762" customWidth="1"/>
    <col min="5127" max="5127" width="2.125" style="762" customWidth="1"/>
    <col min="5128" max="5199" width="4.625" style="762" customWidth="1"/>
    <col min="5200" max="5200" width="3.625" style="762" customWidth="1"/>
    <col min="5201" max="5376" width="9" style="762" customWidth="1"/>
    <col min="5377" max="5377" width="3.625" style="762" customWidth="1"/>
    <col min="5378" max="5378" width="13.5" style="762" customWidth="1"/>
    <col min="5379" max="5379" width="24.25" style="762" customWidth="1"/>
    <col min="5380" max="5381" width="2.125" style="762" customWidth="1"/>
    <col min="5382" max="5382" width="11.625" style="762" customWidth="1"/>
    <col min="5383" max="5383" width="2.125" style="762" customWidth="1"/>
    <col min="5384" max="5455" width="4.625" style="762" customWidth="1"/>
    <col min="5456" max="5456" width="3.625" style="762" customWidth="1"/>
    <col min="5457" max="5632" width="9" style="762" customWidth="1"/>
    <col min="5633" max="5633" width="3.625" style="762" customWidth="1"/>
    <col min="5634" max="5634" width="13.5" style="762" customWidth="1"/>
    <col min="5635" max="5635" width="24.25" style="762" customWidth="1"/>
    <col min="5636" max="5637" width="2.125" style="762" customWidth="1"/>
    <col min="5638" max="5638" width="11.625" style="762" customWidth="1"/>
    <col min="5639" max="5639" width="2.125" style="762" customWidth="1"/>
    <col min="5640" max="5711" width="4.625" style="762" customWidth="1"/>
    <col min="5712" max="5712" width="3.625" style="762" customWidth="1"/>
    <col min="5713" max="5888" width="9" style="762" customWidth="1"/>
    <col min="5889" max="5889" width="3.625" style="762" customWidth="1"/>
    <col min="5890" max="5890" width="13.5" style="762" customWidth="1"/>
    <col min="5891" max="5891" width="24.25" style="762" customWidth="1"/>
    <col min="5892" max="5893" width="2.125" style="762" customWidth="1"/>
    <col min="5894" max="5894" width="11.625" style="762" customWidth="1"/>
    <col min="5895" max="5895" width="2.125" style="762" customWidth="1"/>
    <col min="5896" max="5967" width="4.625" style="762" customWidth="1"/>
    <col min="5968" max="5968" width="3.625" style="762" customWidth="1"/>
    <col min="5969" max="6144" width="9" style="762" customWidth="1"/>
    <col min="6145" max="6145" width="3.625" style="762" customWidth="1"/>
    <col min="6146" max="6146" width="13.5" style="762" customWidth="1"/>
    <col min="6147" max="6147" width="24.25" style="762" customWidth="1"/>
    <col min="6148" max="6149" width="2.125" style="762" customWidth="1"/>
    <col min="6150" max="6150" width="11.625" style="762" customWidth="1"/>
    <col min="6151" max="6151" width="2.125" style="762" customWidth="1"/>
    <col min="6152" max="6223" width="4.625" style="762" customWidth="1"/>
    <col min="6224" max="6224" width="3.625" style="762" customWidth="1"/>
    <col min="6225" max="6400" width="9" style="762" customWidth="1"/>
    <col min="6401" max="6401" width="3.625" style="762" customWidth="1"/>
    <col min="6402" max="6402" width="13.5" style="762" customWidth="1"/>
    <col min="6403" max="6403" width="24.25" style="762" customWidth="1"/>
    <col min="6404" max="6405" width="2.125" style="762" customWidth="1"/>
    <col min="6406" max="6406" width="11.625" style="762" customWidth="1"/>
    <col min="6407" max="6407" width="2.125" style="762" customWidth="1"/>
    <col min="6408" max="6479" width="4.625" style="762" customWidth="1"/>
    <col min="6480" max="6480" width="3.625" style="762" customWidth="1"/>
    <col min="6481" max="6656" width="9" style="762" customWidth="1"/>
    <col min="6657" max="6657" width="3.625" style="762" customWidth="1"/>
    <col min="6658" max="6658" width="13.5" style="762" customWidth="1"/>
    <col min="6659" max="6659" width="24.25" style="762" customWidth="1"/>
    <col min="6660" max="6661" width="2.125" style="762" customWidth="1"/>
    <col min="6662" max="6662" width="11.625" style="762" customWidth="1"/>
    <col min="6663" max="6663" width="2.125" style="762" customWidth="1"/>
    <col min="6664" max="6735" width="4.625" style="762" customWidth="1"/>
    <col min="6736" max="6736" width="3.625" style="762" customWidth="1"/>
    <col min="6737" max="6912" width="9" style="762" customWidth="1"/>
    <col min="6913" max="6913" width="3.625" style="762" customWidth="1"/>
    <col min="6914" max="6914" width="13.5" style="762" customWidth="1"/>
    <col min="6915" max="6915" width="24.25" style="762" customWidth="1"/>
    <col min="6916" max="6917" width="2.125" style="762" customWidth="1"/>
    <col min="6918" max="6918" width="11.625" style="762" customWidth="1"/>
    <col min="6919" max="6919" width="2.125" style="762" customWidth="1"/>
    <col min="6920" max="6991" width="4.625" style="762" customWidth="1"/>
    <col min="6992" max="6992" width="3.625" style="762" customWidth="1"/>
    <col min="6993" max="7168" width="9" style="762" customWidth="1"/>
    <col min="7169" max="7169" width="3.625" style="762" customWidth="1"/>
    <col min="7170" max="7170" width="13.5" style="762" customWidth="1"/>
    <col min="7171" max="7171" width="24.25" style="762" customWidth="1"/>
    <col min="7172" max="7173" width="2.125" style="762" customWidth="1"/>
    <col min="7174" max="7174" width="11.625" style="762" customWidth="1"/>
    <col min="7175" max="7175" width="2.125" style="762" customWidth="1"/>
    <col min="7176" max="7247" width="4.625" style="762" customWidth="1"/>
    <col min="7248" max="7248" width="3.625" style="762" customWidth="1"/>
    <col min="7249" max="7424" width="9" style="762" customWidth="1"/>
    <col min="7425" max="7425" width="3.625" style="762" customWidth="1"/>
    <col min="7426" max="7426" width="13.5" style="762" customWidth="1"/>
    <col min="7427" max="7427" width="24.25" style="762" customWidth="1"/>
    <col min="7428" max="7429" width="2.125" style="762" customWidth="1"/>
    <col min="7430" max="7430" width="11.625" style="762" customWidth="1"/>
    <col min="7431" max="7431" width="2.125" style="762" customWidth="1"/>
    <col min="7432" max="7503" width="4.625" style="762" customWidth="1"/>
    <col min="7504" max="7504" width="3.625" style="762" customWidth="1"/>
    <col min="7505" max="7680" width="9" style="762" customWidth="1"/>
    <col min="7681" max="7681" width="3.625" style="762" customWidth="1"/>
    <col min="7682" max="7682" width="13.5" style="762" customWidth="1"/>
    <col min="7683" max="7683" width="24.25" style="762" customWidth="1"/>
    <col min="7684" max="7685" width="2.125" style="762" customWidth="1"/>
    <col min="7686" max="7686" width="11.625" style="762" customWidth="1"/>
    <col min="7687" max="7687" width="2.125" style="762" customWidth="1"/>
    <col min="7688" max="7759" width="4.625" style="762" customWidth="1"/>
    <col min="7760" max="7760" width="3.625" style="762" customWidth="1"/>
    <col min="7761" max="7936" width="9" style="762" customWidth="1"/>
    <col min="7937" max="7937" width="3.625" style="762" customWidth="1"/>
    <col min="7938" max="7938" width="13.5" style="762" customWidth="1"/>
    <col min="7939" max="7939" width="24.25" style="762" customWidth="1"/>
    <col min="7940" max="7941" width="2.125" style="762" customWidth="1"/>
    <col min="7942" max="7942" width="11.625" style="762" customWidth="1"/>
    <col min="7943" max="7943" width="2.125" style="762" customWidth="1"/>
    <col min="7944" max="8015" width="4.625" style="762" customWidth="1"/>
    <col min="8016" max="8016" width="3.625" style="762" customWidth="1"/>
    <col min="8017" max="8192" width="9" style="762" customWidth="1"/>
    <col min="8193" max="8193" width="3.625" style="762" customWidth="1"/>
    <col min="8194" max="8194" width="13.5" style="762" customWidth="1"/>
    <col min="8195" max="8195" width="24.25" style="762" customWidth="1"/>
    <col min="8196" max="8197" width="2.125" style="762" customWidth="1"/>
    <col min="8198" max="8198" width="11.625" style="762" customWidth="1"/>
    <col min="8199" max="8199" width="2.125" style="762" customWidth="1"/>
    <col min="8200" max="8271" width="4.625" style="762" customWidth="1"/>
    <col min="8272" max="8272" width="3.625" style="762" customWidth="1"/>
    <col min="8273" max="8448" width="9" style="762" customWidth="1"/>
    <col min="8449" max="8449" width="3.625" style="762" customWidth="1"/>
    <col min="8450" max="8450" width="13.5" style="762" customWidth="1"/>
    <col min="8451" max="8451" width="24.25" style="762" customWidth="1"/>
    <col min="8452" max="8453" width="2.125" style="762" customWidth="1"/>
    <col min="8454" max="8454" width="11.625" style="762" customWidth="1"/>
    <col min="8455" max="8455" width="2.125" style="762" customWidth="1"/>
    <col min="8456" max="8527" width="4.625" style="762" customWidth="1"/>
    <col min="8528" max="8528" width="3.625" style="762" customWidth="1"/>
    <col min="8529" max="8704" width="9" style="762" customWidth="1"/>
    <col min="8705" max="8705" width="3.625" style="762" customWidth="1"/>
    <col min="8706" max="8706" width="13.5" style="762" customWidth="1"/>
    <col min="8707" max="8707" width="24.25" style="762" customWidth="1"/>
    <col min="8708" max="8709" width="2.125" style="762" customWidth="1"/>
    <col min="8710" max="8710" width="11.625" style="762" customWidth="1"/>
    <col min="8711" max="8711" width="2.125" style="762" customWidth="1"/>
    <col min="8712" max="8783" width="4.625" style="762" customWidth="1"/>
    <col min="8784" max="8784" width="3.625" style="762" customWidth="1"/>
    <col min="8785" max="8960" width="9" style="762" customWidth="1"/>
    <col min="8961" max="8961" width="3.625" style="762" customWidth="1"/>
    <col min="8962" max="8962" width="13.5" style="762" customWidth="1"/>
    <col min="8963" max="8963" width="24.25" style="762" customWidth="1"/>
    <col min="8964" max="8965" width="2.125" style="762" customWidth="1"/>
    <col min="8966" max="8966" width="11.625" style="762" customWidth="1"/>
    <col min="8967" max="8967" width="2.125" style="762" customWidth="1"/>
    <col min="8968" max="9039" width="4.625" style="762" customWidth="1"/>
    <col min="9040" max="9040" width="3.625" style="762" customWidth="1"/>
    <col min="9041" max="9216" width="9" style="762" customWidth="1"/>
    <col min="9217" max="9217" width="3.625" style="762" customWidth="1"/>
    <col min="9218" max="9218" width="13.5" style="762" customWidth="1"/>
    <col min="9219" max="9219" width="24.25" style="762" customWidth="1"/>
    <col min="9220" max="9221" width="2.125" style="762" customWidth="1"/>
    <col min="9222" max="9222" width="11.625" style="762" customWidth="1"/>
    <col min="9223" max="9223" width="2.125" style="762" customWidth="1"/>
    <col min="9224" max="9295" width="4.625" style="762" customWidth="1"/>
    <col min="9296" max="9296" width="3.625" style="762" customWidth="1"/>
    <col min="9297" max="9472" width="9" style="762" customWidth="1"/>
    <col min="9473" max="9473" width="3.625" style="762" customWidth="1"/>
    <col min="9474" max="9474" width="13.5" style="762" customWidth="1"/>
    <col min="9475" max="9475" width="24.25" style="762" customWidth="1"/>
    <col min="9476" max="9477" width="2.125" style="762" customWidth="1"/>
    <col min="9478" max="9478" width="11.625" style="762" customWidth="1"/>
    <col min="9479" max="9479" width="2.125" style="762" customWidth="1"/>
    <col min="9480" max="9551" width="4.625" style="762" customWidth="1"/>
    <col min="9552" max="9552" width="3.625" style="762" customWidth="1"/>
    <col min="9553" max="9728" width="9" style="762" customWidth="1"/>
    <col min="9729" max="9729" width="3.625" style="762" customWidth="1"/>
    <col min="9730" max="9730" width="13.5" style="762" customWidth="1"/>
    <col min="9731" max="9731" width="24.25" style="762" customWidth="1"/>
    <col min="9732" max="9733" width="2.125" style="762" customWidth="1"/>
    <col min="9734" max="9734" width="11.625" style="762" customWidth="1"/>
    <col min="9735" max="9735" width="2.125" style="762" customWidth="1"/>
    <col min="9736" max="9807" width="4.625" style="762" customWidth="1"/>
    <col min="9808" max="9808" width="3.625" style="762" customWidth="1"/>
    <col min="9809" max="9984" width="9" style="762" customWidth="1"/>
    <col min="9985" max="9985" width="3.625" style="762" customWidth="1"/>
    <col min="9986" max="9986" width="13.5" style="762" customWidth="1"/>
    <col min="9987" max="9987" width="24.25" style="762" customWidth="1"/>
    <col min="9988" max="9989" width="2.125" style="762" customWidth="1"/>
    <col min="9990" max="9990" width="11.625" style="762" customWidth="1"/>
    <col min="9991" max="9991" width="2.125" style="762" customWidth="1"/>
    <col min="9992" max="10063" width="4.625" style="762" customWidth="1"/>
    <col min="10064" max="10064" width="3.625" style="762" customWidth="1"/>
    <col min="10065" max="10240" width="9" style="762" customWidth="1"/>
    <col min="10241" max="10241" width="3.625" style="762" customWidth="1"/>
    <col min="10242" max="10242" width="13.5" style="762" customWidth="1"/>
    <col min="10243" max="10243" width="24.25" style="762" customWidth="1"/>
    <col min="10244" max="10245" width="2.125" style="762" customWidth="1"/>
    <col min="10246" max="10246" width="11.625" style="762" customWidth="1"/>
    <col min="10247" max="10247" width="2.125" style="762" customWidth="1"/>
    <col min="10248" max="10319" width="4.625" style="762" customWidth="1"/>
    <col min="10320" max="10320" width="3.625" style="762" customWidth="1"/>
    <col min="10321" max="10496" width="9" style="762" customWidth="1"/>
    <col min="10497" max="10497" width="3.625" style="762" customWidth="1"/>
    <col min="10498" max="10498" width="13.5" style="762" customWidth="1"/>
    <col min="10499" max="10499" width="24.25" style="762" customWidth="1"/>
    <col min="10500" max="10501" width="2.125" style="762" customWidth="1"/>
    <col min="10502" max="10502" width="11.625" style="762" customWidth="1"/>
    <col min="10503" max="10503" width="2.125" style="762" customWidth="1"/>
    <col min="10504" max="10575" width="4.625" style="762" customWidth="1"/>
    <col min="10576" max="10576" width="3.625" style="762" customWidth="1"/>
    <col min="10577" max="10752" width="9" style="762" customWidth="1"/>
    <col min="10753" max="10753" width="3.625" style="762" customWidth="1"/>
    <col min="10754" max="10754" width="13.5" style="762" customWidth="1"/>
    <col min="10755" max="10755" width="24.25" style="762" customWidth="1"/>
    <col min="10756" max="10757" width="2.125" style="762" customWidth="1"/>
    <col min="10758" max="10758" width="11.625" style="762" customWidth="1"/>
    <col min="10759" max="10759" width="2.125" style="762" customWidth="1"/>
    <col min="10760" max="10831" width="4.625" style="762" customWidth="1"/>
    <col min="10832" max="10832" width="3.625" style="762" customWidth="1"/>
    <col min="10833" max="11008" width="9" style="762" customWidth="1"/>
    <col min="11009" max="11009" width="3.625" style="762" customWidth="1"/>
    <col min="11010" max="11010" width="13.5" style="762" customWidth="1"/>
    <col min="11011" max="11011" width="24.25" style="762" customWidth="1"/>
    <col min="11012" max="11013" width="2.125" style="762" customWidth="1"/>
    <col min="11014" max="11014" width="11.625" style="762" customWidth="1"/>
    <col min="11015" max="11015" width="2.125" style="762" customWidth="1"/>
    <col min="11016" max="11087" width="4.625" style="762" customWidth="1"/>
    <col min="11088" max="11088" width="3.625" style="762" customWidth="1"/>
    <col min="11089" max="11264" width="9" style="762" customWidth="1"/>
    <col min="11265" max="11265" width="3.625" style="762" customWidth="1"/>
    <col min="11266" max="11266" width="13.5" style="762" customWidth="1"/>
    <col min="11267" max="11267" width="24.25" style="762" customWidth="1"/>
    <col min="11268" max="11269" width="2.125" style="762" customWidth="1"/>
    <col min="11270" max="11270" width="11.625" style="762" customWidth="1"/>
    <col min="11271" max="11271" width="2.125" style="762" customWidth="1"/>
    <col min="11272" max="11343" width="4.625" style="762" customWidth="1"/>
    <col min="11344" max="11344" width="3.625" style="762" customWidth="1"/>
    <col min="11345" max="11520" width="9" style="762" customWidth="1"/>
    <col min="11521" max="11521" width="3.625" style="762" customWidth="1"/>
    <col min="11522" max="11522" width="13.5" style="762" customWidth="1"/>
    <col min="11523" max="11523" width="24.25" style="762" customWidth="1"/>
    <col min="11524" max="11525" width="2.125" style="762" customWidth="1"/>
    <col min="11526" max="11526" width="11.625" style="762" customWidth="1"/>
    <col min="11527" max="11527" width="2.125" style="762" customWidth="1"/>
    <col min="11528" max="11599" width="4.625" style="762" customWidth="1"/>
    <col min="11600" max="11600" width="3.625" style="762" customWidth="1"/>
    <col min="11601" max="11776" width="9" style="762" customWidth="1"/>
    <col min="11777" max="11777" width="3.625" style="762" customWidth="1"/>
    <col min="11778" max="11778" width="13.5" style="762" customWidth="1"/>
    <col min="11779" max="11779" width="24.25" style="762" customWidth="1"/>
    <col min="11780" max="11781" width="2.125" style="762" customWidth="1"/>
    <col min="11782" max="11782" width="11.625" style="762" customWidth="1"/>
    <col min="11783" max="11783" width="2.125" style="762" customWidth="1"/>
    <col min="11784" max="11855" width="4.625" style="762" customWidth="1"/>
    <col min="11856" max="11856" width="3.625" style="762" customWidth="1"/>
    <col min="11857" max="12032" width="9" style="762" customWidth="1"/>
    <col min="12033" max="12033" width="3.625" style="762" customWidth="1"/>
    <col min="12034" max="12034" width="13.5" style="762" customWidth="1"/>
    <col min="12035" max="12035" width="24.25" style="762" customWidth="1"/>
    <col min="12036" max="12037" width="2.125" style="762" customWidth="1"/>
    <col min="12038" max="12038" width="11.625" style="762" customWidth="1"/>
    <col min="12039" max="12039" width="2.125" style="762" customWidth="1"/>
    <col min="12040" max="12111" width="4.625" style="762" customWidth="1"/>
    <col min="12112" max="12112" width="3.625" style="762" customWidth="1"/>
    <col min="12113" max="12288" width="9" style="762" customWidth="1"/>
    <col min="12289" max="12289" width="3.625" style="762" customWidth="1"/>
    <col min="12290" max="12290" width="13.5" style="762" customWidth="1"/>
    <col min="12291" max="12291" width="24.25" style="762" customWidth="1"/>
    <col min="12292" max="12293" width="2.125" style="762" customWidth="1"/>
    <col min="12294" max="12294" width="11.625" style="762" customWidth="1"/>
    <col min="12295" max="12295" width="2.125" style="762" customWidth="1"/>
    <col min="12296" max="12367" width="4.625" style="762" customWidth="1"/>
    <col min="12368" max="12368" width="3.625" style="762" customWidth="1"/>
    <col min="12369" max="12544" width="9" style="762" customWidth="1"/>
    <col min="12545" max="12545" width="3.625" style="762" customWidth="1"/>
    <col min="12546" max="12546" width="13.5" style="762" customWidth="1"/>
    <col min="12547" max="12547" width="24.25" style="762" customWidth="1"/>
    <col min="12548" max="12549" width="2.125" style="762" customWidth="1"/>
    <col min="12550" max="12550" width="11.625" style="762" customWidth="1"/>
    <col min="12551" max="12551" width="2.125" style="762" customWidth="1"/>
    <col min="12552" max="12623" width="4.625" style="762" customWidth="1"/>
    <col min="12624" max="12624" width="3.625" style="762" customWidth="1"/>
    <col min="12625" max="12800" width="9" style="762" customWidth="1"/>
    <col min="12801" max="12801" width="3.625" style="762" customWidth="1"/>
    <col min="12802" max="12802" width="13.5" style="762" customWidth="1"/>
    <col min="12803" max="12803" width="24.25" style="762" customWidth="1"/>
    <col min="12804" max="12805" width="2.125" style="762" customWidth="1"/>
    <col min="12806" max="12806" width="11.625" style="762" customWidth="1"/>
    <col min="12807" max="12807" width="2.125" style="762" customWidth="1"/>
    <col min="12808" max="12879" width="4.625" style="762" customWidth="1"/>
    <col min="12880" max="12880" width="3.625" style="762" customWidth="1"/>
    <col min="12881" max="13056" width="9" style="762" customWidth="1"/>
    <col min="13057" max="13057" width="3.625" style="762" customWidth="1"/>
    <col min="13058" max="13058" width="13.5" style="762" customWidth="1"/>
    <col min="13059" max="13059" width="24.25" style="762" customWidth="1"/>
    <col min="13060" max="13061" width="2.125" style="762" customWidth="1"/>
    <col min="13062" max="13062" width="11.625" style="762" customWidth="1"/>
    <col min="13063" max="13063" width="2.125" style="762" customWidth="1"/>
    <col min="13064" max="13135" width="4.625" style="762" customWidth="1"/>
    <col min="13136" max="13136" width="3.625" style="762" customWidth="1"/>
    <col min="13137" max="13312" width="9" style="762" customWidth="1"/>
    <col min="13313" max="13313" width="3.625" style="762" customWidth="1"/>
    <col min="13314" max="13314" width="13.5" style="762" customWidth="1"/>
    <col min="13315" max="13315" width="24.25" style="762" customWidth="1"/>
    <col min="13316" max="13317" width="2.125" style="762" customWidth="1"/>
    <col min="13318" max="13318" width="11.625" style="762" customWidth="1"/>
    <col min="13319" max="13319" width="2.125" style="762" customWidth="1"/>
    <col min="13320" max="13391" width="4.625" style="762" customWidth="1"/>
    <col min="13392" max="13392" width="3.625" style="762" customWidth="1"/>
    <col min="13393" max="13568" width="9" style="762" customWidth="1"/>
    <col min="13569" max="13569" width="3.625" style="762" customWidth="1"/>
    <col min="13570" max="13570" width="13.5" style="762" customWidth="1"/>
    <col min="13571" max="13571" width="24.25" style="762" customWidth="1"/>
    <col min="13572" max="13573" width="2.125" style="762" customWidth="1"/>
    <col min="13574" max="13574" width="11.625" style="762" customWidth="1"/>
    <col min="13575" max="13575" width="2.125" style="762" customWidth="1"/>
    <col min="13576" max="13647" width="4.625" style="762" customWidth="1"/>
    <col min="13648" max="13648" width="3.625" style="762" customWidth="1"/>
    <col min="13649" max="13824" width="9" style="762" customWidth="1"/>
    <col min="13825" max="13825" width="3.625" style="762" customWidth="1"/>
    <col min="13826" max="13826" width="13.5" style="762" customWidth="1"/>
    <col min="13827" max="13827" width="24.25" style="762" customWidth="1"/>
    <col min="13828" max="13829" width="2.125" style="762" customWidth="1"/>
    <col min="13830" max="13830" width="11.625" style="762" customWidth="1"/>
    <col min="13831" max="13831" width="2.125" style="762" customWidth="1"/>
    <col min="13832" max="13903" width="4.625" style="762" customWidth="1"/>
    <col min="13904" max="13904" width="3.625" style="762" customWidth="1"/>
    <col min="13905" max="14080" width="9" style="762" customWidth="1"/>
    <col min="14081" max="14081" width="3.625" style="762" customWidth="1"/>
    <col min="14082" max="14082" width="13.5" style="762" customWidth="1"/>
    <col min="14083" max="14083" width="24.25" style="762" customWidth="1"/>
    <col min="14084" max="14085" width="2.125" style="762" customWidth="1"/>
    <col min="14086" max="14086" width="11.625" style="762" customWidth="1"/>
    <col min="14087" max="14087" width="2.125" style="762" customWidth="1"/>
    <col min="14088" max="14159" width="4.625" style="762" customWidth="1"/>
    <col min="14160" max="14160" width="3.625" style="762" customWidth="1"/>
    <col min="14161" max="14336" width="9" style="762" customWidth="1"/>
    <col min="14337" max="14337" width="3.625" style="762" customWidth="1"/>
    <col min="14338" max="14338" width="13.5" style="762" customWidth="1"/>
    <col min="14339" max="14339" width="24.25" style="762" customWidth="1"/>
    <col min="14340" max="14341" width="2.125" style="762" customWidth="1"/>
    <col min="14342" max="14342" width="11.625" style="762" customWidth="1"/>
    <col min="14343" max="14343" width="2.125" style="762" customWidth="1"/>
    <col min="14344" max="14415" width="4.625" style="762" customWidth="1"/>
    <col min="14416" max="14416" width="3.625" style="762" customWidth="1"/>
    <col min="14417" max="14592" width="9" style="762" customWidth="1"/>
    <col min="14593" max="14593" width="3.625" style="762" customWidth="1"/>
    <col min="14594" max="14594" width="13.5" style="762" customWidth="1"/>
    <col min="14595" max="14595" width="24.25" style="762" customWidth="1"/>
    <col min="14596" max="14597" width="2.125" style="762" customWidth="1"/>
    <col min="14598" max="14598" width="11.625" style="762" customWidth="1"/>
    <col min="14599" max="14599" width="2.125" style="762" customWidth="1"/>
    <col min="14600" max="14671" width="4.625" style="762" customWidth="1"/>
    <col min="14672" max="14672" width="3.625" style="762" customWidth="1"/>
    <col min="14673" max="14848" width="9" style="762" customWidth="1"/>
    <col min="14849" max="14849" width="3.625" style="762" customWidth="1"/>
    <col min="14850" max="14850" width="13.5" style="762" customWidth="1"/>
    <col min="14851" max="14851" width="24.25" style="762" customWidth="1"/>
    <col min="14852" max="14853" width="2.125" style="762" customWidth="1"/>
    <col min="14854" max="14854" width="11.625" style="762" customWidth="1"/>
    <col min="14855" max="14855" width="2.125" style="762" customWidth="1"/>
    <col min="14856" max="14927" width="4.625" style="762" customWidth="1"/>
    <col min="14928" max="14928" width="3.625" style="762" customWidth="1"/>
    <col min="14929" max="15104" width="9" style="762" customWidth="1"/>
    <col min="15105" max="15105" width="3.625" style="762" customWidth="1"/>
    <col min="15106" max="15106" width="13.5" style="762" customWidth="1"/>
    <col min="15107" max="15107" width="24.25" style="762" customWidth="1"/>
    <col min="15108" max="15109" width="2.125" style="762" customWidth="1"/>
    <col min="15110" max="15110" width="11.625" style="762" customWidth="1"/>
    <col min="15111" max="15111" width="2.125" style="762" customWidth="1"/>
    <col min="15112" max="15183" width="4.625" style="762" customWidth="1"/>
    <col min="15184" max="15184" width="3.625" style="762" customWidth="1"/>
    <col min="15185" max="15360" width="9" style="762" customWidth="1"/>
    <col min="15361" max="15361" width="3.625" style="762" customWidth="1"/>
    <col min="15362" max="15362" width="13.5" style="762" customWidth="1"/>
    <col min="15363" max="15363" width="24.25" style="762" customWidth="1"/>
    <col min="15364" max="15365" width="2.125" style="762" customWidth="1"/>
    <col min="15366" max="15366" width="11.625" style="762" customWidth="1"/>
    <col min="15367" max="15367" width="2.125" style="762" customWidth="1"/>
    <col min="15368" max="15439" width="4.625" style="762" customWidth="1"/>
    <col min="15440" max="15440" width="3.625" style="762" customWidth="1"/>
    <col min="15441" max="15616" width="9" style="762" customWidth="1"/>
    <col min="15617" max="15617" width="3.625" style="762" customWidth="1"/>
    <col min="15618" max="15618" width="13.5" style="762" customWidth="1"/>
    <col min="15619" max="15619" width="24.25" style="762" customWidth="1"/>
    <col min="15620" max="15621" width="2.125" style="762" customWidth="1"/>
    <col min="15622" max="15622" width="11.625" style="762" customWidth="1"/>
    <col min="15623" max="15623" width="2.125" style="762" customWidth="1"/>
    <col min="15624" max="15695" width="4.625" style="762" customWidth="1"/>
    <col min="15696" max="15696" width="3.625" style="762" customWidth="1"/>
    <col min="15697" max="15872" width="9" style="762" customWidth="1"/>
    <col min="15873" max="15873" width="3.625" style="762" customWidth="1"/>
    <col min="15874" max="15874" width="13.5" style="762" customWidth="1"/>
    <col min="15875" max="15875" width="24.25" style="762" customWidth="1"/>
    <col min="15876" max="15877" width="2.125" style="762" customWidth="1"/>
    <col min="15878" max="15878" width="11.625" style="762" customWidth="1"/>
    <col min="15879" max="15879" width="2.125" style="762" customWidth="1"/>
    <col min="15880" max="15951" width="4.625" style="762" customWidth="1"/>
    <col min="15952" max="15952" width="3.625" style="762" customWidth="1"/>
    <col min="15953" max="16128" width="9" style="762" customWidth="1"/>
    <col min="16129" max="16129" width="3.625" style="762" customWidth="1"/>
    <col min="16130" max="16130" width="13.5" style="762" customWidth="1"/>
    <col min="16131" max="16131" width="24.25" style="762" customWidth="1"/>
    <col min="16132" max="16133" width="2.125" style="762" customWidth="1"/>
    <col min="16134" max="16134" width="11.625" style="762" customWidth="1"/>
    <col min="16135" max="16135" width="2.125" style="762" customWidth="1"/>
    <col min="16136" max="16207" width="4.625" style="762" customWidth="1"/>
    <col min="16208" max="16208" width="3.625" style="762" customWidth="1"/>
    <col min="16209" max="16384" width="9" style="762" customWidth="1"/>
  </cols>
  <sheetData>
    <row r="1" spans="1:79" ht="35.1" customHeight="1">
      <c r="A1" s="767"/>
      <c r="B1" s="767"/>
      <c r="C1" s="780"/>
      <c r="D1" s="767"/>
      <c r="E1" s="764"/>
      <c r="F1" s="764"/>
      <c r="G1" s="764"/>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c r="AY1" s="798"/>
      <c r="AZ1" s="798"/>
      <c r="BA1" s="798"/>
      <c r="BB1" s="798"/>
      <c r="BC1" s="798"/>
      <c r="BD1" s="798"/>
      <c r="BE1" s="798"/>
      <c r="BF1" s="798"/>
      <c r="BG1" s="798"/>
      <c r="BH1" s="798"/>
      <c r="BI1" s="798"/>
      <c r="BJ1" s="798"/>
      <c r="BK1" s="798"/>
      <c r="BL1" s="798"/>
      <c r="BM1" s="798"/>
      <c r="BN1" s="798"/>
      <c r="BO1" s="798"/>
      <c r="BP1" s="798"/>
      <c r="BQ1" s="798"/>
      <c r="BR1" s="798"/>
      <c r="BS1" s="798"/>
      <c r="BT1" s="798"/>
      <c r="BU1" s="798"/>
      <c r="BV1" s="798"/>
      <c r="BW1" s="798"/>
    </row>
    <row r="2" spans="1:79" ht="65.099999999999994" customHeight="1">
      <c r="A2" s="767"/>
      <c r="B2" s="767"/>
      <c r="C2" s="767"/>
      <c r="D2" s="767"/>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831" t="s">
        <v>435</v>
      </c>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01"/>
      <c r="BL2" s="801"/>
      <c r="BM2" s="801"/>
      <c r="BN2" s="801"/>
      <c r="BO2" s="801"/>
      <c r="BP2" s="801"/>
      <c r="BQ2" s="801"/>
      <c r="BR2" s="801"/>
      <c r="BS2" s="801"/>
      <c r="BT2" s="801"/>
      <c r="BU2" s="801"/>
      <c r="BV2" s="798"/>
      <c r="BW2" s="798"/>
    </row>
    <row r="3" spans="1:79" s="765" customFormat="1" ht="35.1" customHeight="1">
      <c r="C3" s="781"/>
      <c r="I3" s="816"/>
      <c r="J3" s="816"/>
      <c r="K3" s="816"/>
      <c r="L3" s="816"/>
      <c r="M3" s="816"/>
      <c r="O3" s="816"/>
      <c r="P3" s="816"/>
      <c r="Q3" s="816"/>
      <c r="R3" s="816"/>
      <c r="S3" s="816"/>
      <c r="U3" s="816"/>
      <c r="V3" s="816"/>
      <c r="W3" s="816"/>
      <c r="X3" s="816"/>
      <c r="Y3" s="816"/>
      <c r="AA3" s="816"/>
      <c r="AB3" s="816"/>
      <c r="AC3" s="816"/>
      <c r="AD3" s="816"/>
      <c r="AE3" s="816"/>
      <c r="AG3" s="816"/>
      <c r="AH3" s="816"/>
      <c r="AI3" s="816"/>
      <c r="AJ3" s="816"/>
      <c r="AK3" s="816"/>
      <c r="AM3" s="816"/>
      <c r="AN3" s="816"/>
      <c r="AO3" s="816"/>
      <c r="AP3" s="816"/>
      <c r="AQ3" s="816"/>
      <c r="AR3" s="816"/>
      <c r="AS3" s="816"/>
      <c r="AT3" s="816"/>
      <c r="AU3" s="816"/>
      <c r="AV3" s="816"/>
      <c r="AW3" s="816"/>
      <c r="AX3" s="816"/>
      <c r="AY3" s="816"/>
      <c r="AZ3" s="816"/>
      <c r="BA3" s="816"/>
      <c r="BB3" s="816"/>
      <c r="BC3" s="816"/>
      <c r="BD3" s="816"/>
      <c r="BE3" s="816"/>
      <c r="BF3" s="816"/>
      <c r="BG3" s="816"/>
      <c r="BN3" s="859"/>
      <c r="BO3" s="859"/>
      <c r="BP3" s="859"/>
      <c r="BQ3" s="859"/>
      <c r="BR3" s="859"/>
      <c r="BS3" s="859"/>
      <c r="BT3" s="859"/>
      <c r="BU3" s="859"/>
      <c r="BV3" s="859"/>
      <c r="BW3" s="781"/>
      <c r="BX3" s="781"/>
      <c r="BY3" s="781"/>
      <c r="BZ3" s="781"/>
      <c r="CA3" s="781"/>
    </row>
    <row r="4" spans="1:79" ht="20.100000000000001" customHeight="1">
      <c r="A4" s="767"/>
      <c r="B4" s="768"/>
      <c r="C4" s="768"/>
      <c r="D4" s="768"/>
      <c r="E4" s="768"/>
      <c r="F4" s="768"/>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c r="BK4" s="801"/>
      <c r="BL4" s="801"/>
      <c r="BM4" s="801"/>
      <c r="BN4" s="801"/>
      <c r="BO4" s="801"/>
      <c r="BP4" s="801"/>
      <c r="BQ4" s="801"/>
      <c r="BR4" s="801"/>
      <c r="BS4" s="801"/>
      <c r="BT4" s="801"/>
      <c r="BU4" s="801"/>
      <c r="BV4" s="798"/>
      <c r="BW4" s="798"/>
    </row>
    <row r="5" spans="1:79" ht="45" customHeight="1">
      <c r="B5" s="769" t="s">
        <v>482</v>
      </c>
      <c r="C5" s="782"/>
      <c r="D5" s="793"/>
      <c r="E5" s="796"/>
      <c r="F5" s="799" t="s">
        <v>155</v>
      </c>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841" t="s">
        <v>483</v>
      </c>
      <c r="AS5" s="844"/>
      <c r="AT5" s="844"/>
      <c r="AU5" s="844"/>
      <c r="AV5" s="844"/>
      <c r="AW5" s="846"/>
      <c r="AX5" s="848" t="s">
        <v>239</v>
      </c>
      <c r="AY5" s="848"/>
      <c r="AZ5" s="848"/>
      <c r="BA5" s="848"/>
      <c r="BB5" s="848"/>
      <c r="BC5" s="848"/>
      <c r="BD5" s="848"/>
      <c r="BE5" s="848"/>
      <c r="BF5" s="848"/>
      <c r="BG5" s="848"/>
      <c r="BH5" s="841" t="s">
        <v>484</v>
      </c>
      <c r="BI5" s="844"/>
      <c r="BJ5" s="844"/>
      <c r="BK5" s="844"/>
      <c r="BL5" s="844"/>
      <c r="BM5" s="846"/>
      <c r="BN5" s="782" t="s">
        <v>485</v>
      </c>
      <c r="BO5" s="782"/>
      <c r="BP5" s="865" t="s">
        <v>450</v>
      </c>
      <c r="BQ5" s="865"/>
      <c r="BR5" s="782">
        <v>4</v>
      </c>
      <c r="BS5" s="782"/>
      <c r="BT5" s="782" t="s">
        <v>150</v>
      </c>
      <c r="BU5" s="782"/>
      <c r="BV5" s="782"/>
      <c r="BW5" s="865" t="s">
        <v>152</v>
      </c>
      <c r="BX5" s="782"/>
      <c r="BY5" s="782"/>
      <c r="BZ5" s="796" t="s">
        <v>213</v>
      </c>
      <c r="CA5" s="870"/>
    </row>
    <row r="6" spans="1:79" ht="45" customHeight="1">
      <c r="B6" s="770"/>
      <c r="C6" s="783"/>
      <c r="D6" s="794"/>
      <c r="E6" s="797"/>
      <c r="F6" s="800"/>
      <c r="G6" s="800"/>
      <c r="H6" s="800"/>
      <c r="I6" s="800"/>
      <c r="J6" s="800"/>
      <c r="K6" s="800"/>
      <c r="L6" s="800"/>
      <c r="M6" s="800"/>
      <c r="N6" s="800"/>
      <c r="O6" s="800"/>
      <c r="P6" s="800"/>
      <c r="Q6" s="800"/>
      <c r="R6" s="800"/>
      <c r="S6" s="800"/>
      <c r="T6" s="800"/>
      <c r="U6" s="800"/>
      <c r="V6" s="800"/>
      <c r="W6" s="800"/>
      <c r="X6" s="800"/>
      <c r="Y6" s="800"/>
      <c r="Z6" s="800"/>
      <c r="AA6" s="800"/>
      <c r="AB6" s="800"/>
      <c r="AC6" s="800"/>
      <c r="AD6" s="800"/>
      <c r="AE6" s="800"/>
      <c r="AF6" s="800"/>
      <c r="AG6" s="800"/>
      <c r="AH6" s="800"/>
      <c r="AI6" s="800"/>
      <c r="AJ6" s="800"/>
      <c r="AK6" s="800"/>
      <c r="AL6" s="800"/>
      <c r="AM6" s="800"/>
      <c r="AN6" s="800"/>
      <c r="AO6" s="800"/>
      <c r="AP6" s="800"/>
      <c r="AQ6" s="800"/>
      <c r="AR6" s="842"/>
      <c r="AS6" s="845"/>
      <c r="AT6" s="845"/>
      <c r="AU6" s="845"/>
      <c r="AV6" s="845"/>
      <c r="AW6" s="847"/>
      <c r="AX6" s="849"/>
      <c r="AY6" s="849"/>
      <c r="AZ6" s="849"/>
      <c r="BA6" s="849"/>
      <c r="BB6" s="849"/>
      <c r="BC6" s="849"/>
      <c r="BD6" s="849"/>
      <c r="BE6" s="849"/>
      <c r="BF6" s="849"/>
      <c r="BG6" s="849"/>
      <c r="BH6" s="842"/>
      <c r="BI6" s="845"/>
      <c r="BJ6" s="845"/>
      <c r="BK6" s="845"/>
      <c r="BL6" s="845"/>
      <c r="BM6" s="847"/>
      <c r="BN6" s="783" t="s">
        <v>442</v>
      </c>
      <c r="BO6" s="783"/>
      <c r="BP6" s="866" t="s">
        <v>450</v>
      </c>
      <c r="BQ6" s="866"/>
      <c r="BR6" s="783">
        <v>4</v>
      </c>
      <c r="BS6" s="783"/>
      <c r="BT6" s="783" t="s">
        <v>150</v>
      </c>
      <c r="BU6" s="783"/>
      <c r="BV6" s="783"/>
      <c r="BW6" s="866" t="s">
        <v>152</v>
      </c>
      <c r="BX6" s="783"/>
      <c r="BY6" s="783"/>
      <c r="BZ6" s="797" t="s">
        <v>213</v>
      </c>
      <c r="CA6" s="871"/>
    </row>
    <row r="7" spans="1:79" ht="39.950000000000003" customHeight="1">
      <c r="C7" s="784"/>
      <c r="D7" s="795"/>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c r="AT7" s="798"/>
      <c r="AU7" s="798"/>
      <c r="AV7" s="798"/>
      <c r="AW7" s="798"/>
      <c r="AX7" s="798"/>
      <c r="AY7" s="798"/>
      <c r="AZ7" s="798"/>
      <c r="BA7" s="798"/>
      <c r="BB7" s="798"/>
      <c r="BC7" s="798"/>
      <c r="BD7" s="798"/>
      <c r="BE7" s="798"/>
      <c r="BF7" s="798"/>
      <c r="BG7" s="798"/>
      <c r="BH7" s="798"/>
      <c r="BI7" s="798"/>
      <c r="BJ7" s="798"/>
      <c r="BK7" s="798"/>
      <c r="BL7" s="798"/>
      <c r="BM7" s="798"/>
      <c r="BN7" s="798"/>
      <c r="BO7" s="798"/>
      <c r="BP7" s="798"/>
      <c r="BQ7" s="798"/>
      <c r="BR7" s="798"/>
      <c r="BS7" s="798"/>
      <c r="BT7" s="798"/>
      <c r="BU7" s="798"/>
      <c r="BV7" s="798"/>
      <c r="BW7" s="798"/>
      <c r="BX7" s="798"/>
      <c r="BY7" s="798"/>
      <c r="BZ7" s="798"/>
      <c r="CA7" s="872" t="s">
        <v>262</v>
      </c>
    </row>
    <row r="8" spans="1:79" ht="45" customHeight="1">
      <c r="B8" s="771"/>
      <c r="C8" s="782" t="s">
        <v>487</v>
      </c>
      <c r="D8" s="782"/>
      <c r="E8" s="782"/>
      <c r="F8" s="782"/>
      <c r="G8" s="802"/>
      <c r="H8" s="807" t="s">
        <v>488</v>
      </c>
      <c r="I8" s="817"/>
      <c r="J8" s="817"/>
      <c r="K8" s="817"/>
      <c r="L8" s="817"/>
      <c r="M8" s="817"/>
      <c r="N8" s="807" t="s">
        <v>156</v>
      </c>
      <c r="O8" s="817"/>
      <c r="P8" s="817"/>
      <c r="Q8" s="817"/>
      <c r="R8" s="817"/>
      <c r="S8" s="817"/>
      <c r="T8" s="807" t="s">
        <v>1</v>
      </c>
      <c r="U8" s="817"/>
      <c r="V8" s="817"/>
      <c r="W8" s="817"/>
      <c r="X8" s="817"/>
      <c r="Y8" s="817"/>
      <c r="Z8" s="807" t="s">
        <v>327</v>
      </c>
      <c r="AA8" s="817"/>
      <c r="AB8" s="817"/>
      <c r="AC8" s="817"/>
      <c r="AD8" s="817"/>
      <c r="AE8" s="817"/>
      <c r="AF8" s="807" t="s">
        <v>491</v>
      </c>
      <c r="AG8" s="817"/>
      <c r="AH8" s="817"/>
      <c r="AI8" s="817"/>
      <c r="AJ8" s="817"/>
      <c r="AK8" s="817"/>
      <c r="AL8" s="807" t="s">
        <v>10</v>
      </c>
      <c r="AM8" s="817"/>
      <c r="AN8" s="817"/>
      <c r="AO8" s="817"/>
      <c r="AP8" s="817"/>
      <c r="AQ8" s="817"/>
      <c r="AR8" s="807" t="s">
        <v>492</v>
      </c>
      <c r="AS8" s="817"/>
      <c r="AT8" s="817"/>
      <c r="AU8" s="817"/>
      <c r="AV8" s="817"/>
      <c r="AW8" s="817"/>
      <c r="AX8" s="807" t="s">
        <v>489</v>
      </c>
      <c r="AY8" s="817"/>
      <c r="AZ8" s="817"/>
      <c r="BA8" s="817"/>
      <c r="BB8" s="817"/>
      <c r="BC8" s="817"/>
      <c r="BD8" s="807" t="s">
        <v>366</v>
      </c>
      <c r="BE8" s="817"/>
      <c r="BF8" s="817"/>
      <c r="BG8" s="817"/>
      <c r="BH8" s="817"/>
      <c r="BI8" s="817"/>
      <c r="BJ8" s="807" t="s">
        <v>493</v>
      </c>
      <c r="BK8" s="817"/>
      <c r="BL8" s="817"/>
      <c r="BM8" s="817"/>
      <c r="BN8" s="817"/>
      <c r="BO8" s="817"/>
      <c r="BP8" s="807" t="s">
        <v>494</v>
      </c>
      <c r="BQ8" s="817"/>
      <c r="BR8" s="817"/>
      <c r="BS8" s="817"/>
      <c r="BT8" s="817"/>
      <c r="BU8" s="817"/>
      <c r="BV8" s="807" t="s">
        <v>55</v>
      </c>
      <c r="BW8" s="817"/>
      <c r="BX8" s="817"/>
      <c r="BY8" s="817"/>
      <c r="BZ8" s="817"/>
      <c r="CA8" s="873"/>
    </row>
    <row r="9" spans="1:79" ht="45" customHeight="1">
      <c r="B9" s="772"/>
      <c r="C9" s="785"/>
      <c r="D9" s="785"/>
      <c r="E9" s="785"/>
      <c r="F9" s="785"/>
      <c r="G9" s="785"/>
      <c r="H9" s="808"/>
      <c r="I9" s="795">
        <v>10</v>
      </c>
      <c r="J9" s="795"/>
      <c r="K9" s="795">
        <v>20</v>
      </c>
      <c r="L9" s="795"/>
      <c r="M9" s="795"/>
      <c r="N9" s="808"/>
      <c r="O9" s="795">
        <v>10</v>
      </c>
      <c r="P9" s="795"/>
      <c r="Q9" s="795">
        <v>20</v>
      </c>
      <c r="R9" s="795"/>
      <c r="S9" s="795"/>
      <c r="T9" s="808"/>
      <c r="U9" s="795">
        <v>10</v>
      </c>
      <c r="V9" s="795"/>
      <c r="W9" s="795">
        <v>20</v>
      </c>
      <c r="X9" s="795"/>
      <c r="Y9" s="795"/>
      <c r="Z9" s="808"/>
      <c r="AA9" s="795">
        <v>10</v>
      </c>
      <c r="AB9" s="795"/>
      <c r="AC9" s="795">
        <v>20</v>
      </c>
      <c r="AD9" s="795"/>
      <c r="AE9" s="795"/>
      <c r="AF9" s="808"/>
      <c r="AG9" s="795">
        <v>10</v>
      </c>
      <c r="AH9" s="795"/>
      <c r="AI9" s="795">
        <v>20</v>
      </c>
      <c r="AJ9" s="795"/>
      <c r="AK9" s="795"/>
      <c r="AL9" s="833"/>
      <c r="AM9" s="795">
        <v>10</v>
      </c>
      <c r="AN9" s="795"/>
      <c r="AO9" s="795">
        <v>20</v>
      </c>
      <c r="AP9" s="795"/>
      <c r="AQ9" s="836"/>
      <c r="AR9" s="833"/>
      <c r="AS9" s="795">
        <v>10</v>
      </c>
      <c r="AT9" s="795"/>
      <c r="AU9" s="795">
        <v>20</v>
      </c>
      <c r="AV9" s="795"/>
      <c r="AW9" s="836"/>
      <c r="AX9" s="833"/>
      <c r="AY9" s="795">
        <v>10</v>
      </c>
      <c r="AZ9" s="795"/>
      <c r="BA9" s="795">
        <v>20</v>
      </c>
      <c r="BB9" s="795"/>
      <c r="BC9" s="836"/>
      <c r="BD9" s="833"/>
      <c r="BE9" s="795">
        <v>10</v>
      </c>
      <c r="BF9" s="795"/>
      <c r="BG9" s="795">
        <v>20</v>
      </c>
      <c r="BH9" s="795"/>
      <c r="BI9" s="836"/>
      <c r="BJ9" s="833"/>
      <c r="BK9" s="795">
        <v>10</v>
      </c>
      <c r="BL9" s="795"/>
      <c r="BM9" s="795">
        <v>20</v>
      </c>
      <c r="BN9" s="795"/>
      <c r="BO9" s="836"/>
      <c r="BP9" s="833"/>
      <c r="BQ9" s="795">
        <v>10</v>
      </c>
      <c r="BR9" s="795"/>
      <c r="BS9" s="795">
        <v>20</v>
      </c>
      <c r="BT9" s="795"/>
      <c r="BU9" s="836"/>
      <c r="BV9" s="833"/>
      <c r="BW9" s="795">
        <v>10</v>
      </c>
      <c r="BX9" s="795"/>
      <c r="BY9" s="795">
        <v>20</v>
      </c>
      <c r="BZ9" s="795"/>
      <c r="CA9" s="874"/>
    </row>
    <row r="10" spans="1:79" ht="3.95" customHeight="1">
      <c r="B10" s="773"/>
      <c r="C10" s="786"/>
      <c r="D10" s="786"/>
      <c r="E10" s="786"/>
      <c r="F10" s="786"/>
      <c r="G10" s="786"/>
      <c r="H10" s="809"/>
      <c r="I10" s="818"/>
      <c r="J10" s="818"/>
      <c r="K10" s="818"/>
      <c r="L10" s="818"/>
      <c r="M10" s="818"/>
      <c r="N10" s="809"/>
      <c r="O10" s="818"/>
      <c r="P10" s="818"/>
      <c r="Q10" s="818"/>
      <c r="R10" s="818"/>
      <c r="S10" s="818"/>
      <c r="T10" s="809"/>
      <c r="U10" s="818"/>
      <c r="V10" s="818"/>
      <c r="W10" s="818"/>
      <c r="X10" s="818"/>
      <c r="Y10" s="818"/>
      <c r="Z10" s="809"/>
      <c r="AA10" s="818"/>
      <c r="AB10" s="818"/>
      <c r="AC10" s="818"/>
      <c r="AD10" s="818"/>
      <c r="AE10" s="818"/>
      <c r="AF10" s="809"/>
      <c r="AG10" s="818"/>
      <c r="AH10" s="818"/>
      <c r="AI10" s="818"/>
      <c r="AJ10" s="818"/>
      <c r="AK10" s="818"/>
      <c r="AL10" s="834"/>
      <c r="AM10" s="818"/>
      <c r="AN10" s="818"/>
      <c r="AO10" s="818"/>
      <c r="AP10" s="818"/>
      <c r="AQ10" s="837"/>
      <c r="AR10" s="818"/>
      <c r="AS10" s="818"/>
      <c r="AT10" s="818"/>
      <c r="AU10" s="818"/>
      <c r="AV10" s="818"/>
      <c r="AW10" s="818"/>
      <c r="AX10" s="834"/>
      <c r="AY10" s="818"/>
      <c r="AZ10" s="818"/>
      <c r="BA10" s="818"/>
      <c r="BB10" s="818"/>
      <c r="BC10" s="837"/>
      <c r="BD10" s="818"/>
      <c r="BE10" s="818"/>
      <c r="BF10" s="818"/>
      <c r="BG10" s="818"/>
      <c r="BH10" s="818"/>
      <c r="BI10" s="818"/>
      <c r="BJ10" s="834"/>
      <c r="BK10" s="818"/>
      <c r="BL10" s="818"/>
      <c r="BM10" s="818"/>
      <c r="BN10" s="818"/>
      <c r="BO10" s="837"/>
      <c r="BP10" s="834"/>
      <c r="BQ10" s="818"/>
      <c r="BR10" s="818"/>
      <c r="BS10" s="818"/>
      <c r="BT10" s="818"/>
      <c r="BU10" s="837"/>
      <c r="BV10" s="818"/>
      <c r="BW10" s="818"/>
      <c r="BX10" s="818"/>
      <c r="BY10" s="818"/>
      <c r="BZ10" s="818"/>
      <c r="CA10" s="875"/>
    </row>
    <row r="11" spans="1:79" ht="16.350000000000001" customHeight="1">
      <c r="B11" s="769" t="s">
        <v>495</v>
      </c>
      <c r="C11" s="782"/>
      <c r="D11" s="782"/>
      <c r="E11" s="782"/>
      <c r="F11" s="782"/>
      <c r="G11" s="803"/>
      <c r="H11" s="810"/>
      <c r="I11" s="819"/>
      <c r="J11" s="819"/>
      <c r="K11" s="819"/>
      <c r="L11" s="819"/>
      <c r="M11" s="822"/>
      <c r="N11" s="810"/>
      <c r="O11" s="819"/>
      <c r="P11" s="819"/>
      <c r="Q11" s="819"/>
      <c r="R11" s="819"/>
      <c r="S11" s="822"/>
      <c r="T11" s="810"/>
      <c r="U11" s="819"/>
      <c r="V11" s="819"/>
      <c r="W11" s="819"/>
      <c r="X11" s="819"/>
      <c r="Y11" s="822"/>
      <c r="Z11" s="810"/>
      <c r="AA11" s="819"/>
      <c r="AB11" s="819"/>
      <c r="AC11" s="819"/>
      <c r="AD11" s="819"/>
      <c r="AE11" s="822"/>
      <c r="AF11" s="810"/>
      <c r="AG11" s="819"/>
      <c r="AH11" s="819"/>
      <c r="AI11" s="819"/>
      <c r="AJ11" s="819"/>
      <c r="AK11" s="822"/>
      <c r="AL11" s="810"/>
      <c r="AM11" s="819"/>
      <c r="AN11" s="819"/>
      <c r="AO11" s="819"/>
      <c r="AP11" s="819"/>
      <c r="AQ11" s="822"/>
      <c r="AR11" s="810"/>
      <c r="AS11" s="819"/>
      <c r="AT11" s="819"/>
      <c r="AU11" s="819"/>
      <c r="AV11" s="819"/>
      <c r="AW11" s="822"/>
      <c r="AX11" s="810"/>
      <c r="AY11" s="819"/>
      <c r="AZ11" s="819"/>
      <c r="BA11" s="819"/>
      <c r="BB11" s="819"/>
      <c r="BC11" s="822"/>
      <c r="BD11" s="810"/>
      <c r="BE11" s="819"/>
      <c r="BF11" s="819"/>
      <c r="BG11" s="819"/>
      <c r="BH11" s="819"/>
      <c r="BI11" s="822"/>
      <c r="BJ11" s="855"/>
      <c r="BK11" s="856"/>
      <c r="BL11" s="856"/>
      <c r="BM11" s="856"/>
      <c r="BN11" s="856"/>
      <c r="BO11" s="860"/>
      <c r="BP11" s="855"/>
      <c r="BQ11" s="856"/>
      <c r="BR11" s="856"/>
      <c r="BS11" s="856"/>
      <c r="BT11" s="856"/>
      <c r="BU11" s="860"/>
      <c r="BV11" s="868"/>
      <c r="BW11" s="856"/>
      <c r="BX11" s="856"/>
      <c r="BY11" s="856"/>
      <c r="BZ11" s="856"/>
      <c r="CA11" s="876"/>
    </row>
    <row r="12" spans="1:79" ht="16.350000000000001" customHeight="1">
      <c r="B12" s="774"/>
      <c r="C12" s="785"/>
      <c r="D12" s="785"/>
      <c r="E12" s="785"/>
      <c r="F12" s="785"/>
      <c r="G12" s="804"/>
      <c r="H12" s="811"/>
      <c r="I12" s="820"/>
      <c r="J12" s="820"/>
      <c r="K12" s="820"/>
      <c r="L12" s="820"/>
      <c r="M12" s="823"/>
      <c r="N12" s="811"/>
      <c r="O12" s="820"/>
      <c r="P12" s="820"/>
      <c r="Q12" s="820"/>
      <c r="R12" s="820"/>
      <c r="S12" s="823"/>
      <c r="T12" s="811"/>
      <c r="U12" s="820"/>
      <c r="V12" s="820"/>
      <c r="W12" s="820"/>
      <c r="X12" s="820"/>
      <c r="Y12" s="823"/>
      <c r="Z12" s="811"/>
      <c r="AA12" s="820"/>
      <c r="AB12" s="820"/>
      <c r="AC12" s="820"/>
      <c r="AD12" s="820"/>
      <c r="AE12" s="823"/>
      <c r="AF12" s="811"/>
      <c r="AG12" s="820"/>
      <c r="AH12" s="820"/>
      <c r="AI12" s="820"/>
      <c r="AJ12" s="820"/>
      <c r="AK12" s="823"/>
      <c r="AL12" s="811"/>
      <c r="AM12" s="820"/>
      <c r="AN12" s="820"/>
      <c r="AO12" s="820"/>
      <c r="AP12" s="820"/>
      <c r="AQ12" s="823"/>
      <c r="AR12" s="811"/>
      <c r="AS12" s="820"/>
      <c r="AT12" s="820"/>
      <c r="AU12" s="820"/>
      <c r="AV12" s="820"/>
      <c r="AW12" s="823"/>
      <c r="AX12" s="811"/>
      <c r="AY12" s="820"/>
      <c r="AZ12" s="820"/>
      <c r="BA12" s="820"/>
      <c r="BB12" s="820"/>
      <c r="BC12" s="823"/>
      <c r="BD12" s="811"/>
      <c r="BE12" s="820"/>
      <c r="BF12" s="820"/>
      <c r="BG12" s="820"/>
      <c r="BH12" s="820"/>
      <c r="BI12" s="823"/>
      <c r="BJ12" s="811"/>
      <c r="BK12" s="820"/>
      <c r="BL12" s="820"/>
      <c r="BM12" s="820"/>
      <c r="BN12" s="820"/>
      <c r="BO12" s="823"/>
      <c r="BP12" s="811"/>
      <c r="BQ12" s="820"/>
      <c r="BR12" s="820"/>
      <c r="BS12" s="820"/>
      <c r="BT12" s="820"/>
      <c r="BU12" s="823"/>
      <c r="BV12" s="851"/>
      <c r="BW12" s="820"/>
      <c r="BX12" s="820"/>
      <c r="BY12" s="820"/>
      <c r="BZ12" s="820"/>
      <c r="CA12" s="877"/>
    </row>
    <row r="13" spans="1:79" ht="24.95" customHeight="1">
      <c r="B13" s="774"/>
      <c r="C13" s="785"/>
      <c r="D13" s="785"/>
      <c r="E13" s="785"/>
      <c r="F13" s="785"/>
      <c r="G13" s="804"/>
      <c r="H13" s="811"/>
      <c r="I13" s="820"/>
      <c r="J13" s="820"/>
      <c r="K13" s="820"/>
      <c r="L13" s="820"/>
      <c r="M13" s="824"/>
      <c r="N13" s="811"/>
      <c r="O13" s="820"/>
      <c r="P13" s="820"/>
      <c r="Q13" s="820"/>
      <c r="R13" s="820"/>
      <c r="S13" s="824"/>
      <c r="T13" s="811"/>
      <c r="U13" s="820"/>
      <c r="V13" s="820"/>
      <c r="W13" s="820" t="s">
        <v>496</v>
      </c>
      <c r="X13" s="820"/>
      <c r="Y13" s="824"/>
      <c r="Z13" s="811" t="s">
        <v>498</v>
      </c>
      <c r="AA13" s="820"/>
      <c r="AB13" s="820"/>
      <c r="AC13" s="820"/>
      <c r="AD13" s="820"/>
      <c r="AE13" s="824"/>
      <c r="AF13" s="811"/>
      <c r="AG13" s="820"/>
      <c r="AH13" s="820"/>
      <c r="AI13" s="820"/>
      <c r="AJ13" s="820"/>
      <c r="AK13" s="824"/>
      <c r="AL13" s="811" t="s">
        <v>500</v>
      </c>
      <c r="AM13" s="820"/>
      <c r="AN13" s="820"/>
      <c r="AO13" s="820" t="s">
        <v>501</v>
      </c>
      <c r="AP13" s="820"/>
      <c r="AQ13" s="824"/>
      <c r="AR13" s="811"/>
      <c r="AS13" s="820"/>
      <c r="AT13" s="820"/>
      <c r="AU13" s="820"/>
      <c r="AV13" s="820"/>
      <c r="AW13" s="824"/>
      <c r="AX13" s="811"/>
      <c r="AY13" s="820"/>
      <c r="AZ13" s="820"/>
      <c r="BA13" s="820"/>
      <c r="BB13" s="820"/>
      <c r="BC13" s="824"/>
      <c r="BD13" s="811"/>
      <c r="BE13" s="820"/>
      <c r="BF13" s="820"/>
      <c r="BG13" s="820"/>
      <c r="BH13" s="820"/>
      <c r="BI13" s="824"/>
      <c r="BJ13" s="811"/>
      <c r="BK13" s="820"/>
      <c r="BL13" s="820"/>
      <c r="BM13" s="820"/>
      <c r="BN13" s="820"/>
      <c r="BO13" s="823"/>
      <c r="BP13" s="811"/>
      <c r="BQ13" s="820"/>
      <c r="BR13" s="820"/>
      <c r="BS13" s="820"/>
      <c r="BT13" s="820"/>
      <c r="BU13" s="823"/>
      <c r="BV13" s="851" t="s">
        <v>502</v>
      </c>
      <c r="BW13" s="820"/>
      <c r="BX13" s="820"/>
      <c r="BY13" s="820"/>
      <c r="BZ13" s="820"/>
      <c r="CA13" s="877"/>
    </row>
    <row r="14" spans="1:79" ht="16.350000000000001" customHeight="1">
      <c r="B14" s="774"/>
      <c r="C14" s="785"/>
      <c r="D14" s="785"/>
      <c r="E14" s="785"/>
      <c r="F14" s="785"/>
      <c r="G14" s="804"/>
      <c r="H14" s="811"/>
      <c r="I14" s="820"/>
      <c r="J14" s="820"/>
      <c r="K14" s="820"/>
      <c r="L14" s="820"/>
      <c r="M14" s="823"/>
      <c r="N14" s="811"/>
      <c r="O14" s="820"/>
      <c r="P14" s="820"/>
      <c r="Q14" s="820"/>
      <c r="R14" s="820"/>
      <c r="S14" s="823"/>
      <c r="T14" s="811"/>
      <c r="U14" s="820"/>
      <c r="V14" s="820"/>
      <c r="W14" s="820"/>
      <c r="X14" s="820"/>
      <c r="Y14" s="823"/>
      <c r="Z14" s="811"/>
      <c r="AA14" s="820"/>
      <c r="AB14" s="820"/>
      <c r="AC14" s="820"/>
      <c r="AD14" s="820"/>
      <c r="AE14" s="823"/>
      <c r="AF14" s="811"/>
      <c r="AG14" s="820"/>
      <c r="AH14" s="820"/>
      <c r="AI14" s="820"/>
      <c r="AJ14" s="820"/>
      <c r="AK14" s="823"/>
      <c r="AL14" s="811"/>
      <c r="AM14" s="820"/>
      <c r="AN14" s="820"/>
      <c r="AO14" s="820"/>
      <c r="AP14" s="820"/>
      <c r="AQ14" s="823"/>
      <c r="AR14" s="811"/>
      <c r="AS14" s="820"/>
      <c r="AT14" s="820"/>
      <c r="AU14" s="820"/>
      <c r="AV14" s="820"/>
      <c r="AW14" s="823"/>
      <c r="AX14" s="811"/>
      <c r="AY14" s="820"/>
      <c r="AZ14" s="820"/>
      <c r="BA14" s="820"/>
      <c r="BB14" s="820"/>
      <c r="BC14" s="823"/>
      <c r="BD14" s="811"/>
      <c r="BE14" s="820"/>
      <c r="BF14" s="820"/>
      <c r="BG14" s="820"/>
      <c r="BH14" s="820"/>
      <c r="BI14" s="823"/>
      <c r="BJ14" s="811"/>
      <c r="BK14" s="820"/>
      <c r="BL14" s="820"/>
      <c r="BM14" s="820"/>
      <c r="BN14" s="820"/>
      <c r="BO14" s="839"/>
      <c r="BP14" s="811"/>
      <c r="BQ14" s="820"/>
      <c r="BR14" s="820"/>
      <c r="BS14" s="820"/>
      <c r="BT14" s="820"/>
      <c r="BU14" s="823"/>
      <c r="BV14" s="851"/>
      <c r="BW14" s="820"/>
      <c r="BX14" s="820"/>
      <c r="BY14" s="820"/>
      <c r="BZ14" s="820"/>
      <c r="CA14" s="877"/>
    </row>
    <row r="15" spans="1:79" ht="16.350000000000001" customHeight="1">
      <c r="B15" s="775"/>
      <c r="C15" s="787"/>
      <c r="D15" s="787"/>
      <c r="E15" s="787"/>
      <c r="F15" s="787"/>
      <c r="G15" s="805"/>
      <c r="H15" s="812"/>
      <c r="I15" s="821"/>
      <c r="J15" s="821"/>
      <c r="K15" s="821"/>
      <c r="L15" s="821"/>
      <c r="M15" s="825"/>
      <c r="N15" s="812"/>
      <c r="O15" s="821"/>
      <c r="P15" s="821"/>
      <c r="Q15" s="821"/>
      <c r="R15" s="821"/>
      <c r="S15" s="825"/>
      <c r="T15" s="812"/>
      <c r="U15" s="821"/>
      <c r="V15" s="821"/>
      <c r="W15" s="821"/>
      <c r="X15" s="821"/>
      <c r="Y15" s="825"/>
      <c r="Z15" s="812"/>
      <c r="AA15" s="821"/>
      <c r="AB15" s="821"/>
      <c r="AC15" s="821"/>
      <c r="AD15" s="821"/>
      <c r="AE15" s="825"/>
      <c r="AF15" s="812"/>
      <c r="AG15" s="821"/>
      <c r="AH15" s="821"/>
      <c r="AI15" s="821"/>
      <c r="AJ15" s="821"/>
      <c r="AK15" s="825"/>
      <c r="AL15" s="812"/>
      <c r="AM15" s="821"/>
      <c r="AN15" s="821"/>
      <c r="AO15" s="821"/>
      <c r="AP15" s="821"/>
      <c r="AQ15" s="825"/>
      <c r="AR15" s="812"/>
      <c r="AS15" s="821"/>
      <c r="AT15" s="821"/>
      <c r="AU15" s="821"/>
      <c r="AV15" s="821"/>
      <c r="AW15" s="825"/>
      <c r="AX15" s="812"/>
      <c r="AY15" s="821"/>
      <c r="AZ15" s="821"/>
      <c r="BA15" s="821"/>
      <c r="BB15" s="821"/>
      <c r="BC15" s="825"/>
      <c r="BD15" s="812"/>
      <c r="BE15" s="821"/>
      <c r="BF15" s="821"/>
      <c r="BG15" s="821"/>
      <c r="BH15" s="821"/>
      <c r="BI15" s="825"/>
      <c r="BJ15" s="812"/>
      <c r="BK15" s="821"/>
      <c r="BL15" s="821"/>
      <c r="BM15" s="821"/>
      <c r="BN15" s="821"/>
      <c r="BO15" s="840"/>
      <c r="BP15" s="812"/>
      <c r="BQ15" s="821"/>
      <c r="BR15" s="821"/>
      <c r="BS15" s="821"/>
      <c r="BT15" s="821"/>
      <c r="BU15" s="825"/>
      <c r="BV15" s="852"/>
      <c r="BW15" s="821"/>
      <c r="BX15" s="821"/>
      <c r="BY15" s="821"/>
      <c r="BZ15" s="821"/>
      <c r="CA15" s="878"/>
    </row>
    <row r="16" spans="1:79" ht="16.350000000000001" customHeight="1">
      <c r="B16" s="776" t="s">
        <v>503</v>
      </c>
      <c r="C16" s="788"/>
      <c r="D16" s="788"/>
      <c r="E16" s="788"/>
      <c r="F16" s="788"/>
      <c r="G16" s="806"/>
      <c r="H16" s="810"/>
      <c r="I16" s="819"/>
      <c r="J16" s="819"/>
      <c r="K16" s="819"/>
      <c r="L16" s="819"/>
      <c r="M16" s="822"/>
      <c r="N16" s="810"/>
      <c r="O16" s="819"/>
      <c r="P16" s="819"/>
      <c r="Q16" s="819"/>
      <c r="R16" s="819"/>
      <c r="S16" s="822"/>
      <c r="T16" s="810"/>
      <c r="U16" s="819"/>
      <c r="V16" s="819"/>
      <c r="W16" s="819"/>
      <c r="X16" s="819"/>
      <c r="Y16" s="822"/>
      <c r="Z16" s="810"/>
      <c r="AA16" s="819"/>
      <c r="AB16" s="819"/>
      <c r="AC16" s="819"/>
      <c r="AD16" s="819"/>
      <c r="AE16" s="822"/>
      <c r="AF16" s="810"/>
      <c r="AG16" s="819"/>
      <c r="AH16" s="819"/>
      <c r="AI16" s="819"/>
      <c r="AJ16" s="819"/>
      <c r="AK16" s="822"/>
      <c r="AL16" s="810"/>
      <c r="AM16" s="819"/>
      <c r="AN16" s="819"/>
      <c r="AO16" s="819"/>
      <c r="AP16" s="819"/>
      <c r="AQ16" s="822"/>
      <c r="AR16" s="810"/>
      <c r="AS16" s="819"/>
      <c r="AT16" s="819"/>
      <c r="AU16" s="819"/>
      <c r="AV16" s="819"/>
      <c r="AW16" s="822"/>
      <c r="AX16" s="810"/>
      <c r="AY16" s="819"/>
      <c r="AZ16" s="819"/>
      <c r="BA16" s="819"/>
      <c r="BB16" s="819"/>
      <c r="BC16" s="822"/>
      <c r="BD16" s="810"/>
      <c r="BE16" s="819"/>
      <c r="BF16" s="819"/>
      <c r="BG16" s="819"/>
      <c r="BH16" s="819"/>
      <c r="BI16" s="822"/>
      <c r="BJ16" s="810"/>
      <c r="BK16" s="819"/>
      <c r="BL16" s="819"/>
      <c r="BM16" s="819"/>
      <c r="BN16" s="819"/>
      <c r="BO16" s="822"/>
      <c r="BP16" s="810"/>
      <c r="BQ16" s="819"/>
      <c r="BR16" s="819"/>
      <c r="BS16" s="819"/>
      <c r="BT16" s="819"/>
      <c r="BU16" s="822"/>
      <c r="BV16" s="850"/>
      <c r="BW16" s="819"/>
      <c r="BX16" s="819"/>
      <c r="BY16" s="819"/>
      <c r="BZ16" s="819"/>
      <c r="CA16" s="879"/>
    </row>
    <row r="17" spans="2:81" ht="16.350000000000001" customHeight="1">
      <c r="B17" s="774"/>
      <c r="C17" s="785"/>
      <c r="D17" s="785"/>
      <c r="E17" s="785"/>
      <c r="F17" s="785"/>
      <c r="G17" s="804"/>
      <c r="H17" s="811"/>
      <c r="I17" s="820"/>
      <c r="J17" s="820"/>
      <c r="K17" s="820"/>
      <c r="L17" s="820"/>
      <c r="M17" s="823"/>
      <c r="N17" s="811"/>
      <c r="O17" s="820"/>
      <c r="P17" s="820"/>
      <c r="Q17" s="820"/>
      <c r="R17" s="820"/>
      <c r="S17" s="823"/>
      <c r="T17" s="811"/>
      <c r="U17" s="820"/>
      <c r="V17" s="820"/>
      <c r="W17" s="820"/>
      <c r="X17" s="820"/>
      <c r="Y17" s="823"/>
      <c r="Z17" s="811"/>
      <c r="AA17" s="820"/>
      <c r="AB17" s="820"/>
      <c r="AC17" s="820"/>
      <c r="AD17" s="820"/>
      <c r="AE17" s="823"/>
      <c r="AF17" s="811"/>
      <c r="AG17" s="820"/>
      <c r="AH17" s="820"/>
      <c r="AI17" s="820"/>
      <c r="AJ17" s="820"/>
      <c r="AK17" s="823"/>
      <c r="AL17" s="811"/>
      <c r="AM17" s="820"/>
      <c r="AN17" s="820"/>
      <c r="AO17" s="820"/>
      <c r="AP17" s="820"/>
      <c r="AQ17" s="823"/>
      <c r="AR17" s="811"/>
      <c r="AS17" s="820"/>
      <c r="AT17" s="820"/>
      <c r="AU17" s="820"/>
      <c r="AV17" s="820"/>
      <c r="AW17" s="823"/>
      <c r="AX17" s="811"/>
      <c r="AY17" s="820"/>
      <c r="AZ17" s="820"/>
      <c r="BA17" s="820"/>
      <c r="BB17" s="820"/>
      <c r="BC17" s="823"/>
      <c r="BD17" s="811"/>
      <c r="BE17" s="820"/>
      <c r="BF17" s="820"/>
      <c r="BG17" s="820"/>
      <c r="BH17" s="820"/>
      <c r="BI17" s="823"/>
      <c r="BJ17" s="811"/>
      <c r="BK17" s="820"/>
      <c r="BL17" s="820"/>
      <c r="BM17" s="820"/>
      <c r="BN17" s="820"/>
      <c r="BO17" s="823"/>
      <c r="BP17" s="811"/>
      <c r="BQ17" s="820"/>
      <c r="BR17" s="820"/>
      <c r="BS17" s="820"/>
      <c r="BT17" s="820"/>
      <c r="BU17" s="823"/>
      <c r="BV17" s="851"/>
      <c r="BW17" s="820"/>
      <c r="BX17" s="820"/>
      <c r="BY17" s="820"/>
      <c r="BZ17" s="820"/>
      <c r="CA17" s="877"/>
    </row>
    <row r="18" spans="2:81" ht="24.95" customHeight="1">
      <c r="B18" s="774"/>
      <c r="C18" s="785"/>
      <c r="D18" s="785"/>
      <c r="E18" s="785"/>
      <c r="F18" s="785"/>
      <c r="G18" s="804"/>
      <c r="H18" s="811"/>
      <c r="I18" s="820"/>
      <c r="J18" s="820"/>
      <c r="K18" s="820"/>
      <c r="L18" s="820"/>
      <c r="M18" s="824"/>
      <c r="N18" s="811"/>
      <c r="O18" s="820"/>
      <c r="P18" s="820"/>
      <c r="Q18" s="820"/>
      <c r="R18" s="820"/>
      <c r="S18" s="824"/>
      <c r="T18" s="811"/>
      <c r="U18" s="820"/>
      <c r="V18" s="820"/>
      <c r="W18" s="820"/>
      <c r="X18" s="820"/>
      <c r="Y18" s="824"/>
      <c r="Z18" s="811"/>
      <c r="AA18" s="829"/>
      <c r="AB18" s="829"/>
      <c r="AC18" s="829"/>
      <c r="AD18" s="829"/>
      <c r="AE18" s="830"/>
      <c r="AF18" s="832"/>
      <c r="AG18" s="829"/>
      <c r="AH18" s="829"/>
      <c r="AI18" s="829"/>
      <c r="AJ18" s="829"/>
      <c r="AK18" s="830"/>
      <c r="AL18" s="811"/>
      <c r="AM18" s="820"/>
      <c r="AN18" s="820"/>
      <c r="AO18" s="820"/>
      <c r="AP18" s="820"/>
      <c r="AQ18" s="824"/>
      <c r="AR18" s="811"/>
      <c r="AS18" s="820"/>
      <c r="AT18" s="820"/>
      <c r="AU18" s="820"/>
      <c r="AV18" s="820"/>
      <c r="AW18" s="824"/>
      <c r="AX18" s="811"/>
      <c r="AY18" s="820"/>
      <c r="AZ18" s="820"/>
      <c r="BA18" s="820"/>
      <c r="BB18" s="820"/>
      <c r="BC18" s="824"/>
      <c r="BD18" s="811"/>
      <c r="BE18" s="820"/>
      <c r="BF18" s="820"/>
      <c r="BG18" s="820"/>
      <c r="BH18" s="820"/>
      <c r="BI18" s="824"/>
      <c r="BJ18" s="811"/>
      <c r="BK18" s="820"/>
      <c r="BL18" s="820"/>
      <c r="BM18" s="820"/>
      <c r="BN18" s="820"/>
      <c r="BO18" s="823"/>
      <c r="BP18" s="811"/>
      <c r="BQ18" s="820"/>
      <c r="BR18" s="820"/>
      <c r="BS18" s="820"/>
      <c r="BT18" s="820"/>
      <c r="BU18" s="823"/>
      <c r="BV18" s="851"/>
      <c r="BW18" s="820"/>
      <c r="BX18" s="820"/>
      <c r="BY18" s="820"/>
      <c r="BZ18" s="820"/>
      <c r="CA18" s="877"/>
    </row>
    <row r="19" spans="2:81" ht="16.350000000000001" customHeight="1">
      <c r="B19" s="774"/>
      <c r="C19" s="785"/>
      <c r="D19" s="785"/>
      <c r="E19" s="785"/>
      <c r="F19" s="785"/>
      <c r="G19" s="804"/>
      <c r="H19" s="811"/>
      <c r="I19" s="820"/>
      <c r="J19" s="820"/>
      <c r="K19" s="820"/>
      <c r="L19" s="820"/>
      <c r="M19" s="823"/>
      <c r="N19" s="811"/>
      <c r="O19" s="820"/>
      <c r="P19" s="820"/>
      <c r="Q19" s="820"/>
      <c r="R19" s="820"/>
      <c r="S19" s="823"/>
      <c r="T19" s="811"/>
      <c r="U19" s="820"/>
      <c r="V19" s="820"/>
      <c r="W19" s="820"/>
      <c r="X19" s="820"/>
      <c r="Y19" s="823"/>
      <c r="Z19" s="811"/>
      <c r="AA19" s="820"/>
      <c r="AB19" s="820"/>
      <c r="AC19" s="820"/>
      <c r="AD19" s="820"/>
      <c r="AE19" s="823"/>
      <c r="AF19" s="811"/>
      <c r="AG19" s="820"/>
      <c r="AH19" s="820"/>
      <c r="AI19" s="820"/>
      <c r="AJ19" s="820"/>
      <c r="AK19" s="823"/>
      <c r="AL19" s="811"/>
      <c r="AM19" s="820"/>
      <c r="AN19" s="820"/>
      <c r="AO19" s="820"/>
      <c r="AP19" s="820"/>
      <c r="AQ19" s="823"/>
      <c r="AR19" s="811"/>
      <c r="AS19" s="820"/>
      <c r="AT19" s="820"/>
      <c r="AU19" s="820"/>
      <c r="AV19" s="820"/>
      <c r="AW19" s="823"/>
      <c r="AX19" s="811"/>
      <c r="AY19" s="820"/>
      <c r="AZ19" s="820"/>
      <c r="BA19" s="820"/>
      <c r="BB19" s="820"/>
      <c r="BC19" s="823"/>
      <c r="BD19" s="811"/>
      <c r="BE19" s="820"/>
      <c r="BF19" s="820"/>
      <c r="BG19" s="820"/>
      <c r="BH19" s="820"/>
      <c r="BI19" s="823"/>
      <c r="BJ19" s="811"/>
      <c r="BK19" s="820"/>
      <c r="BL19" s="820"/>
      <c r="BM19" s="820"/>
      <c r="BN19" s="820"/>
      <c r="BO19" s="839"/>
      <c r="BP19" s="811"/>
      <c r="BQ19" s="820"/>
      <c r="BR19" s="820"/>
      <c r="BS19" s="820"/>
      <c r="BT19" s="820"/>
      <c r="BU19" s="823"/>
      <c r="BV19" s="851"/>
      <c r="BW19" s="820"/>
      <c r="BX19" s="820"/>
      <c r="BY19" s="820"/>
      <c r="BZ19" s="820"/>
      <c r="CA19" s="877"/>
    </row>
    <row r="20" spans="2:81" ht="16.350000000000001" customHeight="1">
      <c r="B20" s="775"/>
      <c r="C20" s="787"/>
      <c r="D20" s="787"/>
      <c r="E20" s="787"/>
      <c r="F20" s="787"/>
      <c r="G20" s="805"/>
      <c r="H20" s="812"/>
      <c r="I20" s="821"/>
      <c r="J20" s="821"/>
      <c r="K20" s="821"/>
      <c r="L20" s="821"/>
      <c r="M20" s="825"/>
      <c r="N20" s="812"/>
      <c r="O20" s="821"/>
      <c r="P20" s="821"/>
      <c r="Q20" s="821"/>
      <c r="R20" s="821"/>
      <c r="S20" s="825"/>
      <c r="T20" s="812"/>
      <c r="U20" s="821"/>
      <c r="V20" s="821"/>
      <c r="W20" s="821"/>
      <c r="X20" s="821"/>
      <c r="Y20" s="825"/>
      <c r="Z20" s="812"/>
      <c r="AA20" s="821"/>
      <c r="AB20" s="821"/>
      <c r="AC20" s="821"/>
      <c r="AD20" s="821"/>
      <c r="AE20" s="825"/>
      <c r="AF20" s="812"/>
      <c r="AG20" s="821"/>
      <c r="AH20" s="821"/>
      <c r="AI20" s="821"/>
      <c r="AJ20" s="821"/>
      <c r="AK20" s="825"/>
      <c r="AL20" s="812"/>
      <c r="AM20" s="821"/>
      <c r="AN20" s="821"/>
      <c r="AO20" s="821"/>
      <c r="AP20" s="821"/>
      <c r="AQ20" s="825"/>
      <c r="AR20" s="812"/>
      <c r="AS20" s="821"/>
      <c r="AT20" s="821"/>
      <c r="AU20" s="821"/>
      <c r="AV20" s="821"/>
      <c r="AW20" s="825"/>
      <c r="AX20" s="812"/>
      <c r="AY20" s="821"/>
      <c r="AZ20" s="821"/>
      <c r="BA20" s="821"/>
      <c r="BB20" s="821"/>
      <c r="BC20" s="825"/>
      <c r="BD20" s="812"/>
      <c r="BE20" s="821"/>
      <c r="BF20" s="821"/>
      <c r="BG20" s="821"/>
      <c r="BH20" s="821"/>
      <c r="BI20" s="825"/>
      <c r="BJ20" s="812"/>
      <c r="BK20" s="821"/>
      <c r="BL20" s="821"/>
      <c r="BM20" s="821"/>
      <c r="BN20" s="821"/>
      <c r="BO20" s="840"/>
      <c r="BP20" s="812"/>
      <c r="BQ20" s="821"/>
      <c r="BR20" s="821"/>
      <c r="BS20" s="821"/>
      <c r="BT20" s="821"/>
      <c r="BU20" s="825"/>
      <c r="BV20" s="852"/>
      <c r="BW20" s="821"/>
      <c r="BX20" s="821"/>
      <c r="BY20" s="821"/>
      <c r="BZ20" s="821"/>
      <c r="CA20" s="878"/>
    </row>
    <row r="21" spans="2:81" ht="16.350000000000001" customHeight="1">
      <c r="B21" s="776" t="s">
        <v>428</v>
      </c>
      <c r="C21" s="788"/>
      <c r="D21" s="788"/>
      <c r="E21" s="788"/>
      <c r="F21" s="788"/>
      <c r="G21" s="806"/>
      <c r="H21" s="810"/>
      <c r="I21" s="819"/>
      <c r="J21" s="819"/>
      <c r="K21" s="819"/>
      <c r="L21" s="819"/>
      <c r="M21" s="822"/>
      <c r="N21" s="810"/>
      <c r="O21" s="819"/>
      <c r="P21" s="819"/>
      <c r="Q21" s="819"/>
      <c r="R21" s="819"/>
      <c r="S21" s="822"/>
      <c r="T21" s="810"/>
      <c r="U21" s="819"/>
      <c r="V21" s="819"/>
      <c r="W21" s="819"/>
      <c r="X21" s="819"/>
      <c r="Y21" s="822"/>
      <c r="Z21" s="810"/>
      <c r="AA21" s="819"/>
      <c r="AB21" s="819"/>
      <c r="AC21" s="819"/>
      <c r="AD21" s="819"/>
      <c r="AE21" s="822"/>
      <c r="AF21" s="810"/>
      <c r="AG21" s="819"/>
      <c r="AH21" s="819"/>
      <c r="AI21" s="819"/>
      <c r="AJ21" s="819"/>
      <c r="AK21" s="822"/>
      <c r="AL21" s="810"/>
      <c r="AM21" s="819"/>
      <c r="AN21" s="819"/>
      <c r="AO21" s="819"/>
      <c r="AP21" s="819"/>
      <c r="AQ21" s="822"/>
      <c r="AR21" s="810"/>
      <c r="AS21" s="819"/>
      <c r="AT21" s="819"/>
      <c r="AU21" s="819"/>
      <c r="AV21" s="819"/>
      <c r="AW21" s="822"/>
      <c r="AX21" s="810"/>
      <c r="AY21" s="819"/>
      <c r="AZ21" s="819"/>
      <c r="BA21" s="819"/>
      <c r="BB21" s="819"/>
      <c r="BC21" s="822"/>
      <c r="BD21" s="810"/>
      <c r="BE21" s="819"/>
      <c r="BF21" s="819"/>
      <c r="BG21" s="819"/>
      <c r="BH21" s="819"/>
      <c r="BI21" s="822"/>
      <c r="BJ21" s="810"/>
      <c r="BK21" s="819"/>
      <c r="BL21" s="819"/>
      <c r="BM21" s="819"/>
      <c r="BN21" s="819"/>
      <c r="BO21" s="822"/>
      <c r="BP21" s="810"/>
      <c r="BQ21" s="819"/>
      <c r="BR21" s="819"/>
      <c r="BS21" s="819"/>
      <c r="BT21" s="819"/>
      <c r="BU21" s="822"/>
      <c r="BV21" s="850"/>
      <c r="BW21" s="819"/>
      <c r="BX21" s="819"/>
      <c r="BY21" s="819"/>
      <c r="BZ21" s="819"/>
      <c r="CA21" s="879"/>
      <c r="CC21" s="880"/>
    </row>
    <row r="22" spans="2:81" ht="16.350000000000001" customHeight="1">
      <c r="B22" s="774"/>
      <c r="C22" s="785"/>
      <c r="D22" s="785"/>
      <c r="E22" s="785"/>
      <c r="F22" s="785"/>
      <c r="G22" s="804"/>
      <c r="H22" s="811"/>
      <c r="I22" s="820"/>
      <c r="J22" s="820"/>
      <c r="K22" s="820"/>
      <c r="L22" s="820"/>
      <c r="M22" s="823"/>
      <c r="N22" s="811"/>
      <c r="O22" s="820"/>
      <c r="P22" s="820"/>
      <c r="Q22" s="820"/>
      <c r="R22" s="820"/>
      <c r="S22" s="823"/>
      <c r="T22" s="811"/>
      <c r="U22" s="820"/>
      <c r="V22" s="820"/>
      <c r="W22" s="820"/>
      <c r="X22" s="820"/>
      <c r="Y22" s="823"/>
      <c r="Z22" s="811"/>
      <c r="AA22" s="820"/>
      <c r="AB22" s="820"/>
      <c r="AC22" s="820"/>
      <c r="AD22" s="820"/>
      <c r="AE22" s="823"/>
      <c r="AF22" s="811"/>
      <c r="AG22" s="820"/>
      <c r="AH22" s="820"/>
      <c r="AI22" s="820"/>
      <c r="AJ22" s="820"/>
      <c r="AK22" s="823"/>
      <c r="AL22" s="811"/>
      <c r="AM22" s="820"/>
      <c r="AN22" s="820"/>
      <c r="AO22" s="820"/>
      <c r="AP22" s="820"/>
      <c r="AQ22" s="823"/>
      <c r="AR22" s="811"/>
      <c r="AS22" s="820"/>
      <c r="AT22" s="820"/>
      <c r="AU22" s="820"/>
      <c r="AV22" s="820"/>
      <c r="AW22" s="823"/>
      <c r="AX22" s="811"/>
      <c r="AY22" s="820"/>
      <c r="AZ22" s="820"/>
      <c r="BA22" s="820"/>
      <c r="BB22" s="820"/>
      <c r="BC22" s="823"/>
      <c r="BD22" s="811"/>
      <c r="BE22" s="820"/>
      <c r="BF22" s="820"/>
      <c r="BG22" s="820"/>
      <c r="BH22" s="820"/>
      <c r="BI22" s="823"/>
      <c r="BJ22" s="811"/>
      <c r="BK22" s="820"/>
      <c r="BL22" s="820"/>
      <c r="BM22" s="820"/>
      <c r="BN22" s="820"/>
      <c r="BO22" s="823"/>
      <c r="BP22" s="811"/>
      <c r="BQ22" s="820"/>
      <c r="BR22" s="820"/>
      <c r="BS22" s="820"/>
      <c r="BT22" s="820"/>
      <c r="BU22" s="823"/>
      <c r="BV22" s="851" t="s">
        <v>504</v>
      </c>
      <c r="BW22" s="820"/>
      <c r="BX22" s="820"/>
      <c r="BY22" s="820"/>
      <c r="BZ22" s="820"/>
      <c r="CA22" s="877"/>
    </row>
    <row r="23" spans="2:81" ht="24.95" customHeight="1">
      <c r="B23" s="774"/>
      <c r="C23" s="785"/>
      <c r="D23" s="785"/>
      <c r="E23" s="785"/>
      <c r="F23" s="785"/>
      <c r="G23" s="804"/>
      <c r="H23" s="811"/>
      <c r="I23" s="820"/>
      <c r="J23" s="820"/>
      <c r="K23" s="820"/>
      <c r="L23" s="820"/>
      <c r="M23" s="824"/>
      <c r="N23" s="811"/>
      <c r="O23" s="820"/>
      <c r="P23" s="820"/>
      <c r="Q23" s="820"/>
      <c r="R23" s="820"/>
      <c r="S23" s="824"/>
      <c r="T23" s="811"/>
      <c r="U23" s="820"/>
      <c r="V23" s="820"/>
      <c r="W23" s="820"/>
      <c r="X23" s="820"/>
      <c r="Y23" s="824"/>
      <c r="Z23" s="811"/>
      <c r="AA23" s="820"/>
      <c r="AB23" s="820"/>
      <c r="AC23" s="820"/>
      <c r="AD23" s="820"/>
      <c r="AE23" s="824"/>
      <c r="AF23" s="811"/>
      <c r="AG23" s="820"/>
      <c r="AH23" s="820"/>
      <c r="AI23" s="820"/>
      <c r="AJ23" s="820"/>
      <c r="AK23" s="824"/>
      <c r="AL23" s="811"/>
      <c r="AM23" s="820"/>
      <c r="AN23" s="820"/>
      <c r="AO23" s="820"/>
      <c r="AP23" s="835"/>
      <c r="AQ23" s="838"/>
      <c r="AR23" s="843"/>
      <c r="AS23" s="835"/>
      <c r="AT23" s="835"/>
      <c r="AU23" s="835"/>
      <c r="AV23" s="835"/>
      <c r="AW23" s="838"/>
      <c r="AX23" s="843"/>
      <c r="AY23" s="835"/>
      <c r="AZ23" s="835"/>
      <c r="BA23" s="835"/>
      <c r="BB23" s="835"/>
      <c r="BC23" s="838"/>
      <c r="BD23" s="843"/>
      <c r="BE23" s="835"/>
      <c r="BF23" s="835"/>
      <c r="BG23" s="835"/>
      <c r="BH23" s="835"/>
      <c r="BI23" s="838"/>
      <c r="BJ23" s="843"/>
      <c r="BK23" s="835"/>
      <c r="BL23" s="835"/>
      <c r="BM23" s="835"/>
      <c r="BN23" s="835"/>
      <c r="BO23" s="861"/>
      <c r="BP23" s="843"/>
      <c r="BQ23" s="835"/>
      <c r="BR23" s="835"/>
      <c r="BS23" s="835"/>
      <c r="BT23" s="835"/>
      <c r="BU23" s="861"/>
      <c r="BV23" s="869"/>
      <c r="BW23" s="835"/>
      <c r="BX23" s="820"/>
      <c r="BY23" s="820"/>
      <c r="BZ23" s="820"/>
      <c r="CA23" s="877"/>
    </row>
    <row r="24" spans="2:81" ht="16.350000000000001" customHeight="1">
      <c r="B24" s="774"/>
      <c r="C24" s="785"/>
      <c r="D24" s="785"/>
      <c r="E24" s="785"/>
      <c r="F24" s="785"/>
      <c r="G24" s="804"/>
      <c r="H24" s="811"/>
      <c r="I24" s="820"/>
      <c r="J24" s="820"/>
      <c r="K24" s="820"/>
      <c r="L24" s="820"/>
      <c r="M24" s="823"/>
      <c r="N24" s="811"/>
      <c r="O24" s="820"/>
      <c r="P24" s="820"/>
      <c r="Q24" s="820"/>
      <c r="R24" s="820"/>
      <c r="S24" s="823"/>
      <c r="T24" s="811"/>
      <c r="U24" s="820"/>
      <c r="V24" s="820"/>
      <c r="W24" s="820"/>
      <c r="X24" s="820"/>
      <c r="Y24" s="823"/>
      <c r="Z24" s="811"/>
      <c r="AA24" s="820"/>
      <c r="AB24" s="820"/>
      <c r="AC24" s="820"/>
      <c r="AD24" s="820"/>
      <c r="AE24" s="823"/>
      <c r="AF24" s="811"/>
      <c r="AG24" s="820"/>
      <c r="AH24" s="820"/>
      <c r="AI24" s="820"/>
      <c r="AJ24" s="820"/>
      <c r="AK24" s="823"/>
      <c r="AL24" s="811"/>
      <c r="AM24" s="820"/>
      <c r="AN24" s="820"/>
      <c r="AO24" s="820"/>
      <c r="AP24" s="820"/>
      <c r="AQ24" s="823"/>
      <c r="AR24" s="811"/>
      <c r="AS24" s="820"/>
      <c r="AT24" s="820"/>
      <c r="AU24" s="820"/>
      <c r="AV24" s="820"/>
      <c r="AW24" s="823"/>
      <c r="AX24" s="811"/>
      <c r="AY24" s="820"/>
      <c r="AZ24" s="820"/>
      <c r="BA24" s="820"/>
      <c r="BB24" s="820"/>
      <c r="BC24" s="823"/>
      <c r="BD24" s="811"/>
      <c r="BE24" s="820"/>
      <c r="BF24" s="820"/>
      <c r="BG24" s="820"/>
      <c r="BH24" s="820"/>
      <c r="BI24" s="823"/>
      <c r="BJ24" s="811"/>
      <c r="BK24" s="820"/>
      <c r="BL24" s="820"/>
      <c r="BM24" s="820"/>
      <c r="BN24" s="820"/>
      <c r="BO24" s="839"/>
      <c r="BP24" s="811"/>
      <c r="BQ24" s="820"/>
      <c r="BR24" s="820"/>
      <c r="BS24" s="820"/>
      <c r="BT24" s="820" t="s">
        <v>84</v>
      </c>
      <c r="BU24" s="823"/>
      <c r="BV24" s="851"/>
      <c r="BW24" s="820"/>
      <c r="BX24" s="820"/>
      <c r="BY24" s="820"/>
      <c r="BZ24" s="820"/>
      <c r="CA24" s="877"/>
    </row>
    <row r="25" spans="2:81" ht="16.350000000000001" customHeight="1">
      <c r="B25" s="775"/>
      <c r="C25" s="787"/>
      <c r="D25" s="787"/>
      <c r="E25" s="787"/>
      <c r="F25" s="787"/>
      <c r="G25" s="805"/>
      <c r="H25" s="812"/>
      <c r="I25" s="821"/>
      <c r="J25" s="821"/>
      <c r="K25" s="821"/>
      <c r="L25" s="821"/>
      <c r="M25" s="825"/>
      <c r="N25" s="812"/>
      <c r="O25" s="821"/>
      <c r="P25" s="821"/>
      <c r="Q25" s="821"/>
      <c r="R25" s="821"/>
      <c r="S25" s="825"/>
      <c r="T25" s="812"/>
      <c r="U25" s="821"/>
      <c r="V25" s="821"/>
      <c r="W25" s="821"/>
      <c r="X25" s="821"/>
      <c r="Y25" s="825"/>
      <c r="Z25" s="812"/>
      <c r="AA25" s="821"/>
      <c r="AB25" s="821"/>
      <c r="AC25" s="821"/>
      <c r="AD25" s="821"/>
      <c r="AE25" s="825"/>
      <c r="AF25" s="812"/>
      <c r="AG25" s="821"/>
      <c r="AH25" s="821"/>
      <c r="AI25" s="821"/>
      <c r="AJ25" s="821"/>
      <c r="AK25" s="825"/>
      <c r="AL25" s="812"/>
      <c r="AM25" s="821"/>
      <c r="AN25" s="821"/>
      <c r="AO25" s="821"/>
      <c r="AP25" s="821"/>
      <c r="AQ25" s="825"/>
      <c r="AR25" s="812"/>
      <c r="AS25" s="821"/>
      <c r="AT25" s="821"/>
      <c r="AU25" s="821"/>
      <c r="AV25" s="821"/>
      <c r="AW25" s="825"/>
      <c r="AX25" s="812"/>
      <c r="AY25" s="821"/>
      <c r="AZ25" s="821"/>
      <c r="BA25" s="821"/>
      <c r="BB25" s="821"/>
      <c r="BC25" s="825"/>
      <c r="BD25" s="812"/>
      <c r="BE25" s="821"/>
      <c r="BF25" s="821"/>
      <c r="BG25" s="821"/>
      <c r="BH25" s="821"/>
      <c r="BI25" s="825"/>
      <c r="BJ25" s="812"/>
      <c r="BK25" s="821"/>
      <c r="BL25" s="821"/>
      <c r="BM25" s="821"/>
      <c r="BN25" s="821"/>
      <c r="BO25" s="840"/>
      <c r="BP25" s="812"/>
      <c r="BQ25" s="821"/>
      <c r="BR25" s="821"/>
      <c r="BS25" s="821"/>
      <c r="BT25" s="821"/>
      <c r="BU25" s="825"/>
      <c r="BV25" s="852"/>
      <c r="BW25" s="821"/>
      <c r="BX25" s="821"/>
      <c r="BY25" s="821"/>
      <c r="BZ25" s="821"/>
      <c r="CA25" s="878"/>
    </row>
    <row r="26" spans="2:81" ht="16.350000000000001" customHeight="1">
      <c r="B26" s="777" t="s">
        <v>189</v>
      </c>
      <c r="C26" s="789" t="s">
        <v>33</v>
      </c>
      <c r="D26" s="788"/>
      <c r="E26" s="788"/>
      <c r="F26" s="788"/>
      <c r="G26" s="806"/>
      <c r="H26" s="810"/>
      <c r="I26" s="819"/>
      <c r="J26" s="819"/>
      <c r="K26" s="819"/>
      <c r="L26" s="819"/>
      <c r="M26" s="822"/>
      <c r="N26" s="810"/>
      <c r="O26" s="819"/>
      <c r="P26" s="819"/>
      <c r="Q26" s="819"/>
      <c r="R26" s="819"/>
      <c r="S26" s="822"/>
      <c r="T26" s="810"/>
      <c r="U26" s="819"/>
      <c r="V26" s="819"/>
      <c r="W26" s="819"/>
      <c r="X26" s="819"/>
      <c r="Y26" s="822"/>
      <c r="Z26" s="810"/>
      <c r="AA26" s="819"/>
      <c r="AB26" s="819"/>
      <c r="AC26" s="819"/>
      <c r="AD26" s="819"/>
      <c r="AE26" s="822"/>
      <c r="AF26" s="810"/>
      <c r="AG26" s="819"/>
      <c r="AH26" s="819"/>
      <c r="AI26" s="819"/>
      <c r="AJ26" s="819"/>
      <c r="AK26" s="822"/>
      <c r="AL26" s="810"/>
      <c r="AM26" s="819"/>
      <c r="AN26" s="819"/>
      <c r="AO26" s="819"/>
      <c r="AP26" s="819"/>
      <c r="AQ26" s="822"/>
      <c r="AR26" s="810"/>
      <c r="AS26" s="819"/>
      <c r="AT26" s="819"/>
      <c r="AU26" s="819"/>
      <c r="AV26" s="819"/>
      <c r="AW26" s="822"/>
      <c r="AX26" s="810"/>
      <c r="AY26" s="819"/>
      <c r="AZ26" s="819"/>
      <c r="BA26" s="819"/>
      <c r="BB26" s="819"/>
      <c r="BC26" s="822"/>
      <c r="BD26" s="810"/>
      <c r="BE26" s="819"/>
      <c r="BF26" s="819"/>
      <c r="BG26" s="819"/>
      <c r="BH26" s="819"/>
      <c r="BI26" s="822"/>
      <c r="BJ26" s="810"/>
      <c r="BK26" s="819"/>
      <c r="BL26" s="819"/>
      <c r="BM26" s="819"/>
      <c r="BN26" s="819"/>
      <c r="BO26" s="862"/>
      <c r="BP26" s="810"/>
      <c r="BQ26" s="819"/>
      <c r="BR26" s="819"/>
      <c r="BS26" s="819"/>
      <c r="BT26" s="819"/>
      <c r="BU26" s="862"/>
      <c r="BV26" s="850"/>
      <c r="BW26" s="819"/>
      <c r="BX26" s="819"/>
      <c r="BY26" s="819"/>
      <c r="BZ26" s="819"/>
      <c r="CA26" s="879"/>
    </row>
    <row r="27" spans="2:81" ht="16.350000000000001" customHeight="1">
      <c r="B27" s="778"/>
      <c r="C27" s="790"/>
      <c r="D27" s="785"/>
      <c r="E27" s="785"/>
      <c r="F27" s="785"/>
      <c r="G27" s="804"/>
      <c r="H27" s="811"/>
      <c r="I27" s="820"/>
      <c r="J27" s="820"/>
      <c r="K27" s="820"/>
      <c r="L27" s="820"/>
      <c r="M27" s="823"/>
      <c r="N27" s="811"/>
      <c r="O27" s="820"/>
      <c r="P27" s="820"/>
      <c r="Q27" s="820"/>
      <c r="R27" s="820"/>
      <c r="S27" s="823"/>
      <c r="T27" s="811"/>
      <c r="U27" s="820"/>
      <c r="V27" s="820"/>
      <c r="W27" s="820"/>
      <c r="X27" s="820"/>
      <c r="Y27" s="823"/>
      <c r="Z27" s="811"/>
      <c r="AA27" s="820"/>
      <c r="AB27" s="820"/>
      <c r="AC27" s="820"/>
      <c r="AD27" s="820"/>
      <c r="AE27" s="823"/>
      <c r="AF27" s="811"/>
      <c r="AG27" s="820"/>
      <c r="AH27" s="820"/>
      <c r="AI27" s="820"/>
      <c r="AJ27" s="820"/>
      <c r="AK27" s="823"/>
      <c r="AL27" s="811"/>
      <c r="AM27" s="820"/>
      <c r="AN27" s="820"/>
      <c r="AO27" s="820"/>
      <c r="AP27" s="820"/>
      <c r="AQ27" s="823"/>
      <c r="AR27" s="811"/>
      <c r="AS27" s="820"/>
      <c r="AT27" s="820"/>
      <c r="AU27" s="820"/>
      <c r="AV27" s="820"/>
      <c r="AW27" s="823"/>
      <c r="AX27" s="811"/>
      <c r="AY27" s="820"/>
      <c r="AZ27" s="820"/>
      <c r="BA27" s="820"/>
      <c r="BB27" s="820"/>
      <c r="BC27" s="823"/>
      <c r="BD27" s="811"/>
      <c r="BE27" s="820"/>
      <c r="BF27" s="820"/>
      <c r="BG27" s="820"/>
      <c r="BH27" s="820"/>
      <c r="BI27" s="823"/>
      <c r="BJ27" s="811"/>
      <c r="BK27" s="820" t="s">
        <v>505</v>
      </c>
      <c r="BL27" s="820"/>
      <c r="BM27" s="820" t="s">
        <v>505</v>
      </c>
      <c r="BN27" s="820"/>
      <c r="BO27" s="839" t="s">
        <v>505</v>
      </c>
      <c r="BP27" s="811"/>
      <c r="BQ27" s="820"/>
      <c r="BR27" s="820"/>
      <c r="BS27" s="820"/>
      <c r="BT27" s="820"/>
      <c r="BU27" s="839"/>
      <c r="BV27" s="851"/>
      <c r="BW27" s="820"/>
      <c r="BX27" s="820"/>
      <c r="BY27" s="820"/>
      <c r="BZ27" s="820"/>
      <c r="CA27" s="877"/>
    </row>
    <row r="28" spans="2:81" ht="24.95" customHeight="1">
      <c r="B28" s="778"/>
      <c r="C28" s="790"/>
      <c r="D28" s="785"/>
      <c r="E28" s="785"/>
      <c r="F28" s="785"/>
      <c r="G28" s="804"/>
      <c r="H28" s="811"/>
      <c r="I28" s="820"/>
      <c r="J28" s="820"/>
      <c r="K28" s="820"/>
      <c r="L28" s="820"/>
      <c r="M28" s="824"/>
      <c r="N28" s="811"/>
      <c r="O28" s="820"/>
      <c r="P28" s="820"/>
      <c r="Q28" s="820"/>
      <c r="R28" s="820"/>
      <c r="S28" s="824"/>
      <c r="T28" s="811"/>
      <c r="U28" s="820"/>
      <c r="V28" s="820"/>
      <c r="W28" s="820"/>
      <c r="X28" s="820"/>
      <c r="Y28" s="824"/>
      <c r="Z28" s="811"/>
      <c r="AA28" s="820"/>
      <c r="AB28" s="820"/>
      <c r="AC28" s="820"/>
      <c r="AD28" s="820"/>
      <c r="AE28" s="824"/>
      <c r="AF28" s="811"/>
      <c r="AG28" s="820"/>
      <c r="AH28" s="820"/>
      <c r="AI28" s="820"/>
      <c r="AJ28" s="820"/>
      <c r="AK28" s="824"/>
      <c r="AL28" s="811"/>
      <c r="AM28" s="820"/>
      <c r="AN28" s="820"/>
      <c r="AO28" s="820"/>
      <c r="AP28" s="820"/>
      <c r="AQ28" s="824"/>
      <c r="AR28" s="811"/>
      <c r="AS28" s="820"/>
      <c r="AT28" s="820"/>
      <c r="AU28" s="820"/>
      <c r="AV28" s="820"/>
      <c r="AW28" s="824"/>
      <c r="AX28" s="811"/>
      <c r="AY28" s="820"/>
      <c r="AZ28" s="820"/>
      <c r="BA28" s="820"/>
      <c r="BB28" s="820"/>
      <c r="BC28" s="824"/>
      <c r="BD28" s="811"/>
      <c r="BE28" s="820"/>
      <c r="BF28" s="820"/>
      <c r="BG28" s="820"/>
      <c r="BH28" s="820"/>
      <c r="BI28" s="824"/>
      <c r="BJ28" s="811"/>
      <c r="BK28" s="835"/>
      <c r="BL28" s="835"/>
      <c r="BM28" s="835"/>
      <c r="BN28" s="835"/>
      <c r="BO28" s="863"/>
      <c r="BP28" s="843"/>
      <c r="BQ28" s="835"/>
      <c r="BR28" s="835"/>
      <c r="BS28" s="835"/>
      <c r="BT28" s="820"/>
      <c r="BU28" s="839"/>
      <c r="BV28" s="851"/>
      <c r="BW28" s="820"/>
      <c r="BX28" s="820"/>
      <c r="BY28" s="820"/>
      <c r="BZ28" s="820"/>
      <c r="CA28" s="877"/>
    </row>
    <row r="29" spans="2:81" ht="16.350000000000001" customHeight="1">
      <c r="B29" s="778"/>
      <c r="C29" s="790"/>
      <c r="D29" s="785"/>
      <c r="E29" s="785"/>
      <c r="F29" s="785"/>
      <c r="G29" s="804"/>
      <c r="H29" s="811"/>
      <c r="I29" s="820"/>
      <c r="J29" s="820"/>
      <c r="K29" s="820"/>
      <c r="L29" s="820"/>
      <c r="M29" s="823"/>
      <c r="N29" s="811"/>
      <c r="O29" s="820"/>
      <c r="P29" s="820"/>
      <c r="Q29" s="820"/>
      <c r="R29" s="820"/>
      <c r="S29" s="823"/>
      <c r="T29" s="811"/>
      <c r="U29" s="820"/>
      <c r="V29" s="820"/>
      <c r="W29" s="820"/>
      <c r="X29" s="820"/>
      <c r="Y29" s="823"/>
      <c r="Z29" s="811"/>
      <c r="AA29" s="820"/>
      <c r="AB29" s="820"/>
      <c r="AC29" s="820"/>
      <c r="AD29" s="820"/>
      <c r="AE29" s="823"/>
      <c r="AF29" s="811"/>
      <c r="AG29" s="820"/>
      <c r="AH29" s="820"/>
      <c r="AI29" s="820"/>
      <c r="AJ29" s="820"/>
      <c r="AK29" s="823"/>
      <c r="AL29" s="811"/>
      <c r="AM29" s="820"/>
      <c r="AN29" s="820"/>
      <c r="AO29" s="820"/>
      <c r="AP29" s="820"/>
      <c r="AQ29" s="823"/>
      <c r="AR29" s="811"/>
      <c r="AS29" s="820"/>
      <c r="AT29" s="820"/>
      <c r="AU29" s="820"/>
      <c r="AV29" s="820"/>
      <c r="AW29" s="823"/>
      <c r="AX29" s="811"/>
      <c r="AY29" s="820"/>
      <c r="AZ29" s="820"/>
      <c r="BA29" s="820"/>
      <c r="BB29" s="820"/>
      <c r="BC29" s="823"/>
      <c r="BD29" s="811"/>
      <c r="BE29" s="820"/>
      <c r="BF29" s="820"/>
      <c r="BG29" s="820"/>
      <c r="BH29" s="820"/>
      <c r="BI29" s="823"/>
      <c r="BJ29" s="811"/>
      <c r="BK29" s="820"/>
      <c r="BL29" s="820"/>
      <c r="BM29" s="820"/>
      <c r="BN29" s="820"/>
      <c r="BO29" s="839"/>
      <c r="BP29" s="811"/>
      <c r="BQ29" s="820"/>
      <c r="BR29" s="820"/>
      <c r="BS29" s="820"/>
      <c r="BT29" s="820"/>
      <c r="BU29" s="839"/>
      <c r="BV29" s="851"/>
      <c r="BW29" s="820"/>
      <c r="BX29" s="820"/>
      <c r="BY29" s="820"/>
      <c r="BZ29" s="820"/>
      <c r="CA29" s="877"/>
    </row>
    <row r="30" spans="2:81" ht="16.350000000000001" customHeight="1">
      <c r="B30" s="778"/>
      <c r="C30" s="791"/>
      <c r="D30" s="787"/>
      <c r="E30" s="787"/>
      <c r="F30" s="787"/>
      <c r="G30" s="805"/>
      <c r="H30" s="812"/>
      <c r="I30" s="821"/>
      <c r="J30" s="821"/>
      <c r="K30" s="821"/>
      <c r="L30" s="821"/>
      <c r="M30" s="825"/>
      <c r="N30" s="812"/>
      <c r="O30" s="821"/>
      <c r="P30" s="821"/>
      <c r="Q30" s="821"/>
      <c r="R30" s="821"/>
      <c r="S30" s="825"/>
      <c r="T30" s="812"/>
      <c r="U30" s="821"/>
      <c r="V30" s="821"/>
      <c r="W30" s="821"/>
      <c r="X30" s="821"/>
      <c r="Y30" s="825"/>
      <c r="Z30" s="812"/>
      <c r="AA30" s="821"/>
      <c r="AB30" s="821"/>
      <c r="AC30" s="821"/>
      <c r="AD30" s="821"/>
      <c r="AE30" s="825"/>
      <c r="AF30" s="812"/>
      <c r="AG30" s="821"/>
      <c r="AH30" s="821"/>
      <c r="AI30" s="821"/>
      <c r="AJ30" s="821"/>
      <c r="AK30" s="825"/>
      <c r="AL30" s="812"/>
      <c r="AM30" s="821"/>
      <c r="AN30" s="821"/>
      <c r="AO30" s="821"/>
      <c r="AP30" s="821"/>
      <c r="AQ30" s="825"/>
      <c r="AR30" s="812"/>
      <c r="AS30" s="821"/>
      <c r="AT30" s="821"/>
      <c r="AU30" s="821"/>
      <c r="AV30" s="821"/>
      <c r="AW30" s="825"/>
      <c r="AX30" s="812"/>
      <c r="AY30" s="821"/>
      <c r="AZ30" s="821"/>
      <c r="BA30" s="821"/>
      <c r="BB30" s="821"/>
      <c r="BC30" s="825"/>
      <c r="BD30" s="812"/>
      <c r="BE30" s="821"/>
      <c r="BF30" s="821"/>
      <c r="BG30" s="821"/>
      <c r="BH30" s="821"/>
      <c r="BI30" s="825"/>
      <c r="BJ30" s="812"/>
      <c r="BK30" s="821"/>
      <c r="BL30" s="821"/>
      <c r="BM30" s="821"/>
      <c r="BN30" s="821"/>
      <c r="BO30" s="840"/>
      <c r="BP30" s="812"/>
      <c r="BQ30" s="821"/>
      <c r="BR30" s="821"/>
      <c r="BS30" s="821"/>
      <c r="BT30" s="821"/>
      <c r="BU30" s="840"/>
      <c r="BV30" s="852"/>
      <c r="BW30" s="821"/>
      <c r="BX30" s="821"/>
      <c r="BY30" s="821"/>
      <c r="BZ30" s="821"/>
      <c r="CA30" s="878"/>
    </row>
    <row r="31" spans="2:81" ht="16.350000000000001" customHeight="1">
      <c r="B31" s="778"/>
      <c r="C31" s="789" t="s">
        <v>362</v>
      </c>
      <c r="D31" s="788"/>
      <c r="E31" s="788"/>
      <c r="F31" s="788"/>
      <c r="G31" s="806"/>
      <c r="H31" s="810"/>
      <c r="I31" s="819"/>
      <c r="J31" s="819"/>
      <c r="K31" s="819"/>
      <c r="L31" s="819"/>
      <c r="M31" s="822"/>
      <c r="N31" s="810"/>
      <c r="O31" s="819"/>
      <c r="P31" s="819"/>
      <c r="Q31" s="819"/>
      <c r="R31" s="819"/>
      <c r="S31" s="822"/>
      <c r="T31" s="810"/>
      <c r="U31" s="819"/>
      <c r="V31" s="819"/>
      <c r="W31" s="819"/>
      <c r="X31" s="819"/>
      <c r="Y31" s="822"/>
      <c r="Z31" s="810"/>
      <c r="AA31" s="819"/>
      <c r="AB31" s="819"/>
      <c r="AC31" s="819"/>
      <c r="AD31" s="819"/>
      <c r="AE31" s="822"/>
      <c r="AF31" s="810"/>
      <c r="AG31" s="819"/>
      <c r="AH31" s="819"/>
      <c r="AI31" s="819"/>
      <c r="AJ31" s="819"/>
      <c r="AK31" s="822"/>
      <c r="AL31" s="810"/>
      <c r="AM31" s="819"/>
      <c r="AN31" s="819"/>
      <c r="AO31" s="819"/>
      <c r="AP31" s="819"/>
      <c r="AQ31" s="822"/>
      <c r="AR31" s="810"/>
      <c r="AS31" s="819"/>
      <c r="AT31" s="819"/>
      <c r="AU31" s="819"/>
      <c r="AV31" s="819"/>
      <c r="AW31" s="822"/>
      <c r="AX31" s="810"/>
      <c r="AY31" s="819"/>
      <c r="AZ31" s="819"/>
      <c r="BA31" s="819"/>
      <c r="BB31" s="819"/>
      <c r="BC31" s="822"/>
      <c r="BD31" s="810"/>
      <c r="BE31" s="819"/>
      <c r="BF31" s="819"/>
      <c r="BG31" s="819"/>
      <c r="BH31" s="819"/>
      <c r="BI31" s="822"/>
      <c r="BJ31" s="810"/>
      <c r="BK31" s="819"/>
      <c r="BL31" s="819"/>
      <c r="BM31" s="819"/>
      <c r="BN31" s="819"/>
      <c r="BO31" s="862"/>
      <c r="BP31" s="810"/>
      <c r="BQ31" s="819"/>
      <c r="BR31" s="819"/>
      <c r="BS31" s="819"/>
      <c r="BT31" s="819"/>
      <c r="BU31" s="862"/>
      <c r="BV31" s="850"/>
      <c r="BW31" s="819"/>
      <c r="BX31" s="819"/>
      <c r="BY31" s="819"/>
      <c r="BZ31" s="819"/>
      <c r="CA31" s="879"/>
    </row>
    <row r="32" spans="2:81" ht="16.350000000000001" customHeight="1">
      <c r="B32" s="778"/>
      <c r="C32" s="790"/>
      <c r="D32" s="785"/>
      <c r="E32" s="785"/>
      <c r="F32" s="785"/>
      <c r="G32" s="804"/>
      <c r="H32" s="811"/>
      <c r="I32" s="820"/>
      <c r="J32" s="820"/>
      <c r="K32" s="820"/>
      <c r="L32" s="820"/>
      <c r="M32" s="823"/>
      <c r="N32" s="811"/>
      <c r="O32" s="820"/>
      <c r="P32" s="820"/>
      <c r="Q32" s="820"/>
      <c r="R32" s="820"/>
      <c r="S32" s="823"/>
      <c r="T32" s="811"/>
      <c r="U32" s="820"/>
      <c r="V32" s="820"/>
      <c r="W32" s="820"/>
      <c r="X32" s="820"/>
      <c r="Y32" s="823"/>
      <c r="Z32" s="811"/>
      <c r="AA32" s="820"/>
      <c r="AB32" s="820"/>
      <c r="AC32" s="820"/>
      <c r="AD32" s="820"/>
      <c r="AE32" s="823"/>
      <c r="AF32" s="811"/>
      <c r="AG32" s="820"/>
      <c r="AH32" s="820"/>
      <c r="AI32" s="820"/>
      <c r="AJ32" s="820"/>
      <c r="AK32" s="823"/>
      <c r="AL32" s="811"/>
      <c r="AM32" s="820"/>
      <c r="AN32" s="820"/>
      <c r="AO32" s="820"/>
      <c r="AP32" s="820"/>
      <c r="AQ32" s="823"/>
      <c r="AR32" s="811"/>
      <c r="AS32" s="820"/>
      <c r="AT32" s="820"/>
      <c r="AU32" s="820"/>
      <c r="AV32" s="820"/>
      <c r="AW32" s="823"/>
      <c r="AX32" s="811"/>
      <c r="AY32" s="820"/>
      <c r="AZ32" s="820"/>
      <c r="BA32" s="820"/>
      <c r="BB32" s="820"/>
      <c r="BC32" s="823"/>
      <c r="BD32" s="811"/>
      <c r="BE32" s="820"/>
      <c r="BF32" s="820"/>
      <c r="BG32" s="820"/>
      <c r="BH32" s="820"/>
      <c r="BI32" s="820"/>
      <c r="BJ32" s="811"/>
      <c r="BK32" s="820"/>
      <c r="BL32" s="820" t="s">
        <v>429</v>
      </c>
      <c r="BM32" s="820"/>
      <c r="BN32" s="820" t="s">
        <v>429</v>
      </c>
      <c r="BO32" s="839"/>
      <c r="BP32" s="811" t="s">
        <v>429</v>
      </c>
      <c r="BQ32" s="820"/>
      <c r="BR32" s="820"/>
      <c r="BS32" s="820"/>
      <c r="BT32" s="820"/>
      <c r="BU32" s="839"/>
      <c r="BV32" s="851"/>
      <c r="BW32" s="820"/>
      <c r="BX32" s="820"/>
      <c r="BY32" s="820"/>
      <c r="BZ32" s="820"/>
      <c r="CA32" s="877"/>
    </row>
    <row r="33" spans="2:82" ht="24.95" customHeight="1">
      <c r="B33" s="778"/>
      <c r="C33" s="790"/>
      <c r="D33" s="785"/>
      <c r="E33" s="785"/>
      <c r="F33" s="785"/>
      <c r="G33" s="804"/>
      <c r="H33" s="811"/>
      <c r="I33" s="820"/>
      <c r="J33" s="820"/>
      <c r="K33" s="820"/>
      <c r="L33" s="820"/>
      <c r="M33" s="824"/>
      <c r="N33" s="811"/>
      <c r="O33" s="820"/>
      <c r="P33" s="820"/>
      <c r="Q33" s="820"/>
      <c r="R33" s="820"/>
      <c r="S33" s="824"/>
      <c r="T33" s="811"/>
      <c r="U33" s="820"/>
      <c r="V33" s="820"/>
      <c r="W33" s="820"/>
      <c r="X33" s="820"/>
      <c r="Y33" s="824"/>
      <c r="Z33" s="811"/>
      <c r="AA33" s="820"/>
      <c r="AB33" s="820"/>
      <c r="AC33" s="820"/>
      <c r="AD33" s="820"/>
      <c r="AE33" s="824"/>
      <c r="AF33" s="811"/>
      <c r="AG33" s="820"/>
      <c r="AH33" s="820"/>
      <c r="AI33" s="820"/>
      <c r="AJ33" s="820"/>
      <c r="AK33" s="824"/>
      <c r="AL33" s="811"/>
      <c r="AM33" s="820"/>
      <c r="AN33" s="820"/>
      <c r="AO33" s="820"/>
      <c r="AP33" s="820"/>
      <c r="AQ33" s="824"/>
      <c r="AR33" s="811"/>
      <c r="AS33" s="820"/>
      <c r="AT33" s="820"/>
      <c r="AU33" s="820"/>
      <c r="AV33" s="820"/>
      <c r="AW33" s="824"/>
      <c r="AX33" s="811"/>
      <c r="AY33" s="820"/>
      <c r="AZ33" s="820"/>
      <c r="BA33" s="820"/>
      <c r="BB33" s="820"/>
      <c r="BC33" s="824"/>
      <c r="BD33" s="811"/>
      <c r="BE33" s="820"/>
      <c r="BF33" s="820"/>
      <c r="BG33" s="820"/>
      <c r="BH33" s="820"/>
      <c r="BI33" s="839"/>
      <c r="BJ33" s="811"/>
      <c r="BK33" s="857"/>
      <c r="BL33" s="835"/>
      <c r="BM33" s="820"/>
      <c r="BN33" s="835"/>
      <c r="BO33" s="864"/>
      <c r="BP33" s="843"/>
      <c r="BQ33" s="857"/>
      <c r="BR33" s="857"/>
      <c r="BS33" s="820"/>
      <c r="BT33" s="820"/>
      <c r="BU33" s="839"/>
      <c r="BV33" s="851"/>
      <c r="BW33" s="820"/>
      <c r="BX33" s="820"/>
      <c r="BY33" s="820"/>
      <c r="BZ33" s="820"/>
      <c r="CA33" s="877"/>
    </row>
    <row r="34" spans="2:82" ht="16.350000000000001" customHeight="1">
      <c r="B34" s="778"/>
      <c r="C34" s="790"/>
      <c r="D34" s="785"/>
      <c r="E34" s="785"/>
      <c r="F34" s="785"/>
      <c r="G34" s="804"/>
      <c r="H34" s="811"/>
      <c r="I34" s="820"/>
      <c r="J34" s="820"/>
      <c r="K34" s="820"/>
      <c r="L34" s="820"/>
      <c r="M34" s="823"/>
      <c r="N34" s="811"/>
      <c r="O34" s="820"/>
      <c r="P34" s="820"/>
      <c r="Q34" s="820"/>
      <c r="R34" s="820"/>
      <c r="S34" s="823"/>
      <c r="T34" s="811"/>
      <c r="U34" s="820"/>
      <c r="V34" s="820"/>
      <c r="W34" s="820"/>
      <c r="X34" s="820"/>
      <c r="Y34" s="823"/>
      <c r="Z34" s="811"/>
      <c r="AA34" s="820"/>
      <c r="AB34" s="820"/>
      <c r="AC34" s="820"/>
      <c r="AD34" s="820"/>
      <c r="AE34" s="823"/>
      <c r="AF34" s="811"/>
      <c r="AG34" s="820"/>
      <c r="AH34" s="820"/>
      <c r="AI34" s="820"/>
      <c r="AJ34" s="820"/>
      <c r="AK34" s="823"/>
      <c r="AL34" s="811"/>
      <c r="AM34" s="820"/>
      <c r="AN34" s="820"/>
      <c r="AO34" s="820"/>
      <c r="AP34" s="820"/>
      <c r="AQ34" s="823"/>
      <c r="AR34" s="811"/>
      <c r="AS34" s="820"/>
      <c r="AT34" s="820"/>
      <c r="AU34" s="820"/>
      <c r="AV34" s="820"/>
      <c r="AW34" s="823"/>
      <c r="AX34" s="811"/>
      <c r="AY34" s="820"/>
      <c r="AZ34" s="820"/>
      <c r="BA34" s="820"/>
      <c r="BB34" s="820"/>
      <c r="BC34" s="823"/>
      <c r="BD34" s="811"/>
      <c r="BE34" s="820"/>
      <c r="BF34" s="820"/>
      <c r="BG34" s="820"/>
      <c r="BH34" s="820"/>
      <c r="BI34" s="823"/>
      <c r="BJ34" s="811"/>
      <c r="BK34" s="820"/>
      <c r="BL34" s="820"/>
      <c r="BM34" s="820"/>
      <c r="BN34" s="820"/>
      <c r="BO34" s="839"/>
      <c r="BP34" s="811"/>
      <c r="BQ34" s="820"/>
      <c r="BR34" s="820"/>
      <c r="BS34" s="820"/>
      <c r="BT34" s="820"/>
      <c r="BU34" s="839"/>
      <c r="BV34" s="851"/>
      <c r="BW34" s="820"/>
      <c r="BX34" s="820"/>
      <c r="BY34" s="820"/>
      <c r="BZ34" s="820"/>
      <c r="CA34" s="877"/>
    </row>
    <row r="35" spans="2:82" ht="16.350000000000001" customHeight="1">
      <c r="B35" s="778"/>
      <c r="C35" s="791"/>
      <c r="D35" s="787"/>
      <c r="E35" s="787"/>
      <c r="F35" s="787"/>
      <c r="G35" s="805"/>
      <c r="H35" s="812"/>
      <c r="I35" s="821"/>
      <c r="J35" s="821"/>
      <c r="K35" s="821"/>
      <c r="L35" s="821"/>
      <c r="M35" s="825"/>
      <c r="N35" s="812"/>
      <c r="O35" s="821"/>
      <c r="P35" s="821"/>
      <c r="Q35" s="821"/>
      <c r="R35" s="821"/>
      <c r="S35" s="825"/>
      <c r="T35" s="812"/>
      <c r="U35" s="821"/>
      <c r="V35" s="821"/>
      <c r="W35" s="821"/>
      <c r="X35" s="821"/>
      <c r="Y35" s="825"/>
      <c r="Z35" s="812"/>
      <c r="AA35" s="821"/>
      <c r="AB35" s="821"/>
      <c r="AC35" s="821"/>
      <c r="AD35" s="821"/>
      <c r="AE35" s="825"/>
      <c r="AF35" s="812"/>
      <c r="AG35" s="821"/>
      <c r="AH35" s="821"/>
      <c r="AI35" s="821"/>
      <c r="AJ35" s="821"/>
      <c r="AK35" s="825"/>
      <c r="AL35" s="812"/>
      <c r="AM35" s="821"/>
      <c r="AN35" s="821"/>
      <c r="AO35" s="821"/>
      <c r="AP35" s="821"/>
      <c r="AQ35" s="825"/>
      <c r="AR35" s="812"/>
      <c r="AS35" s="821"/>
      <c r="AT35" s="821"/>
      <c r="AU35" s="821"/>
      <c r="AV35" s="821"/>
      <c r="AW35" s="825"/>
      <c r="AX35" s="812"/>
      <c r="AY35" s="821"/>
      <c r="AZ35" s="821"/>
      <c r="BA35" s="821"/>
      <c r="BB35" s="821"/>
      <c r="BC35" s="825"/>
      <c r="BD35" s="812"/>
      <c r="BE35" s="821"/>
      <c r="BF35" s="821"/>
      <c r="BG35" s="821"/>
      <c r="BH35" s="821"/>
      <c r="BI35" s="825"/>
      <c r="BJ35" s="812"/>
      <c r="BK35" s="821"/>
      <c r="BL35" s="821"/>
      <c r="BM35" s="821"/>
      <c r="BN35" s="821"/>
      <c r="BO35" s="840"/>
      <c r="BP35" s="812"/>
      <c r="BQ35" s="821"/>
      <c r="BR35" s="821"/>
      <c r="BS35" s="821"/>
      <c r="BT35" s="821"/>
      <c r="BU35" s="840"/>
      <c r="BV35" s="852"/>
      <c r="BW35" s="821"/>
      <c r="BX35" s="821"/>
      <c r="BY35" s="821"/>
      <c r="BZ35" s="821"/>
      <c r="CA35" s="878"/>
    </row>
    <row r="36" spans="2:82" ht="16.350000000000001" customHeight="1">
      <c r="B36" s="778"/>
      <c r="C36" s="789" t="s">
        <v>431</v>
      </c>
      <c r="D36" s="788"/>
      <c r="E36" s="788"/>
      <c r="F36" s="788"/>
      <c r="G36" s="806"/>
      <c r="H36" s="810"/>
      <c r="I36" s="819"/>
      <c r="J36" s="819"/>
      <c r="K36" s="819"/>
      <c r="L36" s="819"/>
      <c r="M36" s="822"/>
      <c r="N36" s="810"/>
      <c r="O36" s="819"/>
      <c r="P36" s="819"/>
      <c r="Q36" s="819"/>
      <c r="R36" s="819"/>
      <c r="S36" s="822"/>
      <c r="T36" s="810"/>
      <c r="U36" s="819"/>
      <c r="V36" s="819"/>
      <c r="W36" s="819"/>
      <c r="X36" s="819"/>
      <c r="Y36" s="822"/>
      <c r="Z36" s="810"/>
      <c r="AA36" s="819"/>
      <c r="AB36" s="819"/>
      <c r="AC36" s="819"/>
      <c r="AD36" s="819"/>
      <c r="AE36" s="822"/>
      <c r="AF36" s="810"/>
      <c r="AG36" s="819"/>
      <c r="AH36" s="819"/>
      <c r="AI36" s="819"/>
      <c r="AJ36" s="819"/>
      <c r="AK36" s="822"/>
      <c r="AL36" s="810"/>
      <c r="AM36" s="819"/>
      <c r="AN36" s="819"/>
      <c r="AO36" s="819"/>
      <c r="AP36" s="819"/>
      <c r="AQ36" s="822"/>
      <c r="AR36" s="810"/>
      <c r="AS36" s="819"/>
      <c r="AT36" s="819"/>
      <c r="AU36" s="819"/>
      <c r="AV36" s="819"/>
      <c r="AW36" s="822"/>
      <c r="AX36" s="810"/>
      <c r="AY36" s="819"/>
      <c r="AZ36" s="819"/>
      <c r="BA36" s="819"/>
      <c r="BB36" s="819"/>
      <c r="BC36" s="822"/>
      <c r="BD36" s="810"/>
      <c r="BE36" s="819"/>
      <c r="BF36" s="819"/>
      <c r="BG36" s="819"/>
      <c r="BH36" s="819"/>
      <c r="BI36" s="822"/>
      <c r="BJ36" s="810"/>
      <c r="BK36" s="819"/>
      <c r="BL36" s="819"/>
      <c r="BM36" s="819"/>
      <c r="BN36" s="819"/>
      <c r="BO36" s="862"/>
      <c r="BP36" s="810"/>
      <c r="BQ36" s="819"/>
      <c r="BR36" s="819"/>
      <c r="BS36" s="819"/>
      <c r="BT36" s="819"/>
      <c r="BU36" s="862"/>
      <c r="BV36" s="850"/>
      <c r="BW36" s="819"/>
      <c r="BX36" s="819"/>
      <c r="BY36" s="819"/>
      <c r="BZ36" s="819"/>
      <c r="CA36" s="879"/>
    </row>
    <row r="37" spans="2:82" ht="16.350000000000001" customHeight="1">
      <c r="B37" s="778"/>
      <c r="C37" s="790"/>
      <c r="D37" s="785"/>
      <c r="E37" s="785"/>
      <c r="F37" s="785"/>
      <c r="G37" s="804"/>
      <c r="H37" s="811"/>
      <c r="I37" s="820"/>
      <c r="J37" s="820"/>
      <c r="K37" s="820"/>
      <c r="L37" s="820"/>
      <c r="M37" s="823"/>
      <c r="N37" s="811"/>
      <c r="O37" s="820"/>
      <c r="P37" s="820"/>
      <c r="Q37" s="820"/>
      <c r="R37" s="820"/>
      <c r="S37" s="823"/>
      <c r="T37" s="811"/>
      <c r="U37" s="820"/>
      <c r="V37" s="820"/>
      <c r="W37" s="820"/>
      <c r="X37" s="820"/>
      <c r="Y37" s="823"/>
      <c r="Z37" s="811"/>
      <c r="AA37" s="820"/>
      <c r="AB37" s="820"/>
      <c r="AC37" s="820"/>
      <c r="AD37" s="820"/>
      <c r="AE37" s="823"/>
      <c r="AF37" s="811"/>
      <c r="AG37" s="820"/>
      <c r="AH37" s="820"/>
      <c r="AI37" s="820"/>
      <c r="AJ37" s="820"/>
      <c r="AK37" s="823"/>
      <c r="AL37" s="811"/>
      <c r="AM37" s="820"/>
      <c r="AN37" s="820"/>
      <c r="AO37" s="820"/>
      <c r="AP37" s="820"/>
      <c r="AQ37" s="823"/>
      <c r="AR37" s="811"/>
      <c r="AS37" s="820"/>
      <c r="AT37" s="820"/>
      <c r="AU37" s="820"/>
      <c r="AV37" s="820"/>
      <c r="AW37" s="823"/>
      <c r="AX37" s="811"/>
      <c r="AY37" s="820"/>
      <c r="AZ37" s="820"/>
      <c r="BA37" s="820"/>
      <c r="BB37" s="820"/>
      <c r="BC37" s="823"/>
      <c r="BD37" s="811"/>
      <c r="BE37" s="820"/>
      <c r="BF37" s="820"/>
      <c r="BG37" s="820"/>
      <c r="BH37" s="820"/>
      <c r="BI37" s="823"/>
      <c r="BJ37" s="811"/>
      <c r="BK37" s="820"/>
      <c r="BL37" s="820"/>
      <c r="BM37" s="820"/>
      <c r="BN37" s="820" t="s">
        <v>506</v>
      </c>
      <c r="BO37" s="839"/>
      <c r="BP37" s="811" t="s">
        <v>506</v>
      </c>
      <c r="BQ37" s="820"/>
      <c r="BR37" s="820" t="s">
        <v>506</v>
      </c>
      <c r="BS37" s="857"/>
      <c r="BT37" s="857"/>
      <c r="BU37" s="839"/>
      <c r="BV37" s="851"/>
      <c r="BW37" s="820"/>
      <c r="BX37" s="820"/>
      <c r="BY37" s="820"/>
      <c r="BZ37" s="820"/>
      <c r="CA37" s="877"/>
    </row>
    <row r="38" spans="2:82" ht="24.95" customHeight="1">
      <c r="B38" s="778"/>
      <c r="C38" s="790"/>
      <c r="D38" s="785"/>
      <c r="E38" s="785"/>
      <c r="F38" s="785"/>
      <c r="G38" s="804"/>
      <c r="H38" s="811"/>
      <c r="I38" s="820"/>
      <c r="J38" s="820"/>
      <c r="K38" s="820"/>
      <c r="L38" s="820"/>
      <c r="M38" s="824"/>
      <c r="N38" s="811"/>
      <c r="O38" s="820"/>
      <c r="P38" s="820"/>
      <c r="Q38" s="820"/>
      <c r="R38" s="820"/>
      <c r="S38" s="824"/>
      <c r="T38" s="811"/>
      <c r="U38" s="820"/>
      <c r="V38" s="820"/>
      <c r="W38" s="820"/>
      <c r="X38" s="820"/>
      <c r="Y38" s="824"/>
      <c r="Z38" s="811"/>
      <c r="AA38" s="820"/>
      <c r="AB38" s="820"/>
      <c r="AC38" s="820"/>
      <c r="AD38" s="820"/>
      <c r="AE38" s="824"/>
      <c r="AF38" s="811"/>
      <c r="AG38" s="820"/>
      <c r="AH38" s="820"/>
      <c r="AI38" s="820"/>
      <c r="AJ38" s="820"/>
      <c r="AK38" s="824"/>
      <c r="AL38" s="811"/>
      <c r="AM38" s="820"/>
      <c r="AN38" s="820"/>
      <c r="AO38" s="820"/>
      <c r="AP38" s="820"/>
      <c r="AQ38" s="824"/>
      <c r="AR38" s="811"/>
      <c r="AS38" s="820"/>
      <c r="AT38" s="820"/>
      <c r="AU38" s="820"/>
      <c r="AV38" s="820"/>
      <c r="AW38" s="824"/>
      <c r="AX38" s="811"/>
      <c r="AY38" s="820"/>
      <c r="AZ38" s="820"/>
      <c r="BA38" s="820"/>
      <c r="BB38" s="820"/>
      <c r="BC38" s="824"/>
      <c r="BD38" s="811"/>
      <c r="BE38" s="820"/>
      <c r="BF38" s="820"/>
      <c r="BG38" s="820"/>
      <c r="BH38" s="820"/>
      <c r="BI38" s="824"/>
      <c r="BJ38" s="811"/>
      <c r="BK38" s="820"/>
      <c r="BL38" s="820"/>
      <c r="BM38" s="820"/>
      <c r="BN38" s="835"/>
      <c r="BO38" s="839"/>
      <c r="BP38" s="843"/>
      <c r="BQ38" s="820"/>
      <c r="BR38" s="835"/>
      <c r="BS38" s="857"/>
      <c r="BT38" s="857"/>
      <c r="BU38" s="839"/>
      <c r="BV38" s="851"/>
      <c r="BW38" s="820"/>
      <c r="BX38" s="820"/>
      <c r="BY38" s="820"/>
      <c r="BZ38" s="820"/>
      <c r="CA38" s="877"/>
      <c r="CD38" s="881"/>
    </row>
    <row r="39" spans="2:82" ht="16.350000000000001" customHeight="1">
      <c r="B39" s="778"/>
      <c r="C39" s="790"/>
      <c r="D39" s="785"/>
      <c r="E39" s="785"/>
      <c r="F39" s="785"/>
      <c r="G39" s="804"/>
      <c r="H39" s="811"/>
      <c r="I39" s="820"/>
      <c r="J39" s="820"/>
      <c r="K39" s="820"/>
      <c r="L39" s="820"/>
      <c r="M39" s="823"/>
      <c r="N39" s="811"/>
      <c r="O39" s="820"/>
      <c r="P39" s="820"/>
      <c r="Q39" s="820"/>
      <c r="R39" s="820"/>
      <c r="S39" s="823"/>
      <c r="T39" s="811"/>
      <c r="U39" s="820"/>
      <c r="V39" s="820"/>
      <c r="W39" s="820"/>
      <c r="X39" s="820"/>
      <c r="Y39" s="823"/>
      <c r="Z39" s="811"/>
      <c r="AA39" s="820"/>
      <c r="AB39" s="820"/>
      <c r="AC39" s="820"/>
      <c r="AD39" s="820"/>
      <c r="AE39" s="823"/>
      <c r="AF39" s="811"/>
      <c r="AG39" s="820"/>
      <c r="AH39" s="820"/>
      <c r="AI39" s="820"/>
      <c r="AJ39" s="820"/>
      <c r="AK39" s="823"/>
      <c r="AL39" s="811"/>
      <c r="AM39" s="820"/>
      <c r="AN39" s="820"/>
      <c r="AO39" s="820"/>
      <c r="AP39" s="820"/>
      <c r="AQ39" s="823"/>
      <c r="AR39" s="811"/>
      <c r="AS39" s="820"/>
      <c r="AT39" s="820"/>
      <c r="AU39" s="820"/>
      <c r="AV39" s="820"/>
      <c r="AW39" s="823"/>
      <c r="AX39" s="811"/>
      <c r="AY39" s="820"/>
      <c r="AZ39" s="820"/>
      <c r="BA39" s="820"/>
      <c r="BB39" s="820"/>
      <c r="BC39" s="823"/>
      <c r="BD39" s="811"/>
      <c r="BE39" s="820"/>
      <c r="BF39" s="820"/>
      <c r="BG39" s="820"/>
      <c r="BH39" s="820"/>
      <c r="BI39" s="823"/>
      <c r="BJ39" s="811"/>
      <c r="BK39" s="820"/>
      <c r="BL39" s="820"/>
      <c r="BM39" s="820"/>
      <c r="BN39" s="820"/>
      <c r="BO39" s="839"/>
      <c r="BP39" s="811"/>
      <c r="BQ39" s="820"/>
      <c r="BR39" s="820"/>
      <c r="BS39" s="820"/>
      <c r="BT39" s="820"/>
      <c r="BU39" s="839"/>
      <c r="BV39" s="851"/>
      <c r="BW39" s="820"/>
      <c r="BX39" s="820"/>
      <c r="BY39" s="820"/>
      <c r="BZ39" s="820"/>
      <c r="CA39" s="877"/>
    </row>
    <row r="40" spans="2:82" ht="16.350000000000001" customHeight="1">
      <c r="B40" s="778"/>
      <c r="C40" s="791"/>
      <c r="D40" s="787"/>
      <c r="E40" s="787"/>
      <c r="F40" s="787"/>
      <c r="G40" s="805"/>
      <c r="H40" s="812"/>
      <c r="I40" s="821"/>
      <c r="J40" s="821"/>
      <c r="K40" s="821"/>
      <c r="L40" s="821"/>
      <c r="M40" s="825"/>
      <c r="N40" s="812"/>
      <c r="O40" s="821"/>
      <c r="P40" s="821"/>
      <c r="Q40" s="821"/>
      <c r="R40" s="821"/>
      <c r="S40" s="825"/>
      <c r="T40" s="812"/>
      <c r="U40" s="821"/>
      <c r="V40" s="821"/>
      <c r="W40" s="821"/>
      <c r="X40" s="821"/>
      <c r="Y40" s="825"/>
      <c r="Z40" s="812"/>
      <c r="AA40" s="821"/>
      <c r="AB40" s="821"/>
      <c r="AC40" s="821"/>
      <c r="AD40" s="821"/>
      <c r="AE40" s="825"/>
      <c r="AF40" s="812"/>
      <c r="AG40" s="821"/>
      <c r="AH40" s="821"/>
      <c r="AI40" s="821"/>
      <c r="AJ40" s="821"/>
      <c r="AK40" s="825"/>
      <c r="AL40" s="812"/>
      <c r="AM40" s="821"/>
      <c r="AN40" s="821"/>
      <c r="AO40" s="821"/>
      <c r="AP40" s="821"/>
      <c r="AQ40" s="825"/>
      <c r="AR40" s="812"/>
      <c r="AS40" s="821"/>
      <c r="AT40" s="821"/>
      <c r="AU40" s="821"/>
      <c r="AV40" s="821"/>
      <c r="AW40" s="825"/>
      <c r="AX40" s="812"/>
      <c r="AY40" s="821"/>
      <c r="AZ40" s="821"/>
      <c r="BA40" s="821"/>
      <c r="BB40" s="821"/>
      <c r="BC40" s="825"/>
      <c r="BD40" s="812"/>
      <c r="BE40" s="821"/>
      <c r="BF40" s="821"/>
      <c r="BG40" s="821"/>
      <c r="BH40" s="821"/>
      <c r="BI40" s="825"/>
      <c r="BJ40" s="812"/>
      <c r="BK40" s="821"/>
      <c r="BL40" s="821"/>
      <c r="BM40" s="821"/>
      <c r="BN40" s="821"/>
      <c r="BO40" s="840"/>
      <c r="BP40" s="812"/>
      <c r="BQ40" s="821"/>
      <c r="BR40" s="821"/>
      <c r="BS40" s="821"/>
      <c r="BT40" s="821"/>
      <c r="BU40" s="840"/>
      <c r="BV40" s="852"/>
      <c r="BW40" s="821"/>
      <c r="BX40" s="821"/>
      <c r="BY40" s="821"/>
      <c r="BZ40" s="821"/>
      <c r="CA40" s="878"/>
    </row>
    <row r="41" spans="2:82" ht="16.350000000000001" customHeight="1">
      <c r="B41" s="778"/>
      <c r="C41" s="789" t="s">
        <v>336</v>
      </c>
      <c r="D41" s="788"/>
      <c r="E41" s="788"/>
      <c r="F41" s="788"/>
      <c r="G41" s="806"/>
      <c r="H41" s="810"/>
      <c r="I41" s="819"/>
      <c r="J41" s="819"/>
      <c r="K41" s="819"/>
      <c r="L41" s="819"/>
      <c r="M41" s="822"/>
      <c r="N41" s="810"/>
      <c r="O41" s="819"/>
      <c r="P41" s="819"/>
      <c r="Q41" s="819"/>
      <c r="R41" s="819"/>
      <c r="S41" s="822"/>
      <c r="T41" s="810"/>
      <c r="U41" s="819"/>
      <c r="V41" s="819"/>
      <c r="W41" s="819"/>
      <c r="X41" s="819"/>
      <c r="Y41" s="822"/>
      <c r="Z41" s="810"/>
      <c r="AA41" s="819"/>
      <c r="AB41" s="819"/>
      <c r="AC41" s="819"/>
      <c r="AD41" s="819"/>
      <c r="AE41" s="822"/>
      <c r="AF41" s="810"/>
      <c r="AG41" s="819"/>
      <c r="AH41" s="819"/>
      <c r="AI41" s="819"/>
      <c r="AJ41" s="819"/>
      <c r="AK41" s="822"/>
      <c r="AL41" s="810"/>
      <c r="AM41" s="819"/>
      <c r="AN41" s="819"/>
      <c r="AO41" s="819"/>
      <c r="AP41" s="819"/>
      <c r="AQ41" s="822"/>
      <c r="AR41" s="810"/>
      <c r="AS41" s="819"/>
      <c r="AT41" s="819"/>
      <c r="AU41" s="819"/>
      <c r="AV41" s="819"/>
      <c r="AW41" s="822"/>
      <c r="AX41" s="810"/>
      <c r="AY41" s="819"/>
      <c r="AZ41" s="819"/>
      <c r="BA41" s="819"/>
      <c r="BB41" s="819"/>
      <c r="BC41" s="822"/>
      <c r="BD41" s="850"/>
      <c r="BE41" s="819"/>
      <c r="BF41" s="819"/>
      <c r="BG41" s="819"/>
      <c r="BH41" s="819"/>
      <c r="BI41" s="853"/>
      <c r="BJ41" s="810"/>
      <c r="BK41" s="819"/>
      <c r="BL41" s="819"/>
      <c r="BM41" s="819"/>
      <c r="BN41" s="819"/>
      <c r="BO41" s="862"/>
      <c r="BP41" s="810"/>
      <c r="BQ41" s="819"/>
      <c r="BR41" s="819"/>
      <c r="BS41" s="819"/>
      <c r="BT41" s="819"/>
      <c r="BU41" s="862"/>
      <c r="BV41" s="850"/>
      <c r="BW41" s="819"/>
      <c r="BX41" s="819"/>
      <c r="BY41" s="819"/>
      <c r="BZ41" s="819"/>
      <c r="CA41" s="879"/>
    </row>
    <row r="42" spans="2:82" ht="16.350000000000001" customHeight="1">
      <c r="B42" s="778"/>
      <c r="C42" s="790"/>
      <c r="D42" s="785"/>
      <c r="E42" s="785"/>
      <c r="F42" s="785"/>
      <c r="G42" s="804"/>
      <c r="H42" s="811"/>
      <c r="I42" s="820"/>
      <c r="J42" s="820"/>
      <c r="K42" s="820"/>
      <c r="L42" s="820"/>
      <c r="M42" s="823"/>
      <c r="N42" s="811"/>
      <c r="O42" s="820"/>
      <c r="P42" s="820"/>
      <c r="Q42" s="820"/>
      <c r="R42" s="820"/>
      <c r="S42" s="823"/>
      <c r="T42" s="811"/>
      <c r="U42" s="820"/>
      <c r="V42" s="820"/>
      <c r="W42" s="820"/>
      <c r="X42" s="820"/>
      <c r="Y42" s="823"/>
      <c r="Z42" s="811"/>
      <c r="AA42" s="820"/>
      <c r="AB42" s="820"/>
      <c r="AC42" s="820"/>
      <c r="AD42" s="820"/>
      <c r="AE42" s="823"/>
      <c r="AF42" s="811"/>
      <c r="AG42" s="820"/>
      <c r="AH42" s="820"/>
      <c r="AI42" s="820"/>
      <c r="AJ42" s="820"/>
      <c r="AK42" s="823"/>
      <c r="AL42" s="811"/>
      <c r="AM42" s="820"/>
      <c r="AN42" s="820"/>
      <c r="AO42" s="820"/>
      <c r="AP42" s="820"/>
      <c r="AQ42" s="823"/>
      <c r="AR42" s="811"/>
      <c r="AS42" s="820"/>
      <c r="AT42" s="820"/>
      <c r="AU42" s="820"/>
      <c r="AV42" s="820"/>
      <c r="AW42" s="823"/>
      <c r="AX42" s="811"/>
      <c r="AY42" s="820"/>
      <c r="AZ42" s="820"/>
      <c r="BA42" s="820"/>
      <c r="BB42" s="820"/>
      <c r="BC42" s="823"/>
      <c r="BD42" s="851"/>
      <c r="BE42" s="820"/>
      <c r="BF42" s="820"/>
      <c r="BG42" s="820"/>
      <c r="BH42" s="820"/>
      <c r="BI42" s="824"/>
      <c r="BJ42" s="811"/>
      <c r="BK42" s="820"/>
      <c r="BL42" s="820"/>
      <c r="BM42" s="820"/>
      <c r="BN42" s="820"/>
      <c r="BO42" s="839"/>
      <c r="BP42" s="811"/>
      <c r="BQ42" s="820"/>
      <c r="BR42" s="820"/>
      <c r="BS42" s="820"/>
      <c r="BT42" s="820"/>
      <c r="BU42" s="839"/>
      <c r="BV42" s="851"/>
      <c r="BW42" s="820"/>
      <c r="BX42" s="820"/>
      <c r="BY42" s="820"/>
      <c r="BZ42" s="820"/>
      <c r="CA42" s="877"/>
    </row>
    <row r="43" spans="2:82" ht="24.95" customHeight="1">
      <c r="B43" s="778"/>
      <c r="C43" s="790"/>
      <c r="D43" s="785"/>
      <c r="E43" s="785"/>
      <c r="F43" s="785"/>
      <c r="G43" s="804"/>
      <c r="H43" s="811"/>
      <c r="I43" s="820"/>
      <c r="J43" s="820"/>
      <c r="K43" s="820"/>
      <c r="L43" s="820"/>
      <c r="M43" s="823"/>
      <c r="N43" s="811"/>
      <c r="O43" s="820"/>
      <c r="P43" s="820"/>
      <c r="Q43" s="820"/>
      <c r="R43" s="820"/>
      <c r="S43" s="823"/>
      <c r="T43" s="811"/>
      <c r="U43" s="820"/>
      <c r="V43" s="820"/>
      <c r="W43" s="820"/>
      <c r="X43" s="820"/>
      <c r="Y43" s="823"/>
      <c r="Z43" s="811"/>
      <c r="AA43" s="820"/>
      <c r="AB43" s="820"/>
      <c r="AC43" s="820"/>
      <c r="AD43" s="820"/>
      <c r="AE43" s="823"/>
      <c r="AF43" s="811"/>
      <c r="AG43" s="820"/>
      <c r="AH43" s="820"/>
      <c r="AI43" s="820"/>
      <c r="AJ43" s="820"/>
      <c r="AK43" s="823"/>
      <c r="AL43" s="811"/>
      <c r="AM43" s="820"/>
      <c r="AN43" s="820"/>
      <c r="AO43" s="820"/>
      <c r="AP43" s="820"/>
      <c r="AQ43" s="823"/>
      <c r="AR43" s="811"/>
      <c r="AS43" s="820"/>
      <c r="AT43" s="820"/>
      <c r="AU43" s="820"/>
      <c r="AV43" s="820"/>
      <c r="AW43" s="823"/>
      <c r="AX43" s="811"/>
      <c r="AY43" s="820"/>
      <c r="AZ43" s="820"/>
      <c r="BA43" s="820"/>
      <c r="BB43" s="827"/>
      <c r="BC43" s="839"/>
      <c r="BD43" s="851"/>
      <c r="BE43" s="820"/>
      <c r="BF43" s="820"/>
      <c r="BG43" s="820"/>
      <c r="BH43" s="851"/>
      <c r="BI43" s="824"/>
      <c r="BJ43" s="811"/>
      <c r="BK43" s="820"/>
      <c r="BL43" s="820"/>
      <c r="BM43" s="820"/>
      <c r="BN43" s="835"/>
      <c r="BO43" s="839"/>
      <c r="BP43" s="843"/>
      <c r="BQ43" s="820"/>
      <c r="BR43" s="835"/>
      <c r="BS43" s="857"/>
      <c r="BT43" s="820"/>
      <c r="BU43" s="839"/>
      <c r="BV43" s="851"/>
      <c r="BW43" s="820"/>
      <c r="BX43" s="820"/>
      <c r="BY43" s="820"/>
      <c r="BZ43" s="820"/>
      <c r="CA43" s="877"/>
    </row>
    <row r="44" spans="2:82" ht="16.350000000000001" customHeight="1">
      <c r="B44" s="778"/>
      <c r="C44" s="790"/>
      <c r="D44" s="785"/>
      <c r="E44" s="785"/>
      <c r="F44" s="785"/>
      <c r="G44" s="804"/>
      <c r="H44" s="811"/>
      <c r="I44" s="820"/>
      <c r="J44" s="820"/>
      <c r="K44" s="820"/>
      <c r="L44" s="820"/>
      <c r="M44" s="823"/>
      <c r="N44" s="811"/>
      <c r="O44" s="820"/>
      <c r="P44" s="820"/>
      <c r="Q44" s="820"/>
      <c r="R44" s="820"/>
      <c r="S44" s="823"/>
      <c r="T44" s="811"/>
      <c r="U44" s="820"/>
      <c r="V44" s="820"/>
      <c r="W44" s="820"/>
      <c r="X44" s="820"/>
      <c r="Y44" s="823"/>
      <c r="Z44" s="811"/>
      <c r="AA44" s="820"/>
      <c r="AB44" s="820"/>
      <c r="AC44" s="820"/>
      <c r="AD44" s="820"/>
      <c r="AE44" s="823"/>
      <c r="AF44" s="811"/>
      <c r="AG44" s="820"/>
      <c r="AH44" s="820"/>
      <c r="AI44" s="820"/>
      <c r="AJ44" s="820"/>
      <c r="AK44" s="823"/>
      <c r="AL44" s="811"/>
      <c r="AM44" s="820"/>
      <c r="AN44" s="820"/>
      <c r="AO44" s="820"/>
      <c r="AP44" s="820"/>
      <c r="AQ44" s="823"/>
      <c r="AR44" s="811"/>
      <c r="AS44" s="820"/>
      <c r="AT44" s="820"/>
      <c r="AU44" s="820"/>
      <c r="AV44" s="820"/>
      <c r="AW44" s="823"/>
      <c r="AX44" s="811"/>
      <c r="AY44" s="820"/>
      <c r="AZ44" s="820"/>
      <c r="BA44" s="820"/>
      <c r="BB44" s="820"/>
      <c r="BC44" s="839"/>
      <c r="BD44" s="851"/>
      <c r="BE44" s="820"/>
      <c r="BF44" s="820"/>
      <c r="BG44" s="820"/>
      <c r="BH44" s="820"/>
      <c r="BI44" s="827"/>
      <c r="BJ44" s="811"/>
      <c r="BK44" s="820"/>
      <c r="BL44" s="820"/>
      <c r="BM44" s="820"/>
      <c r="BN44" s="820"/>
      <c r="BO44" s="839"/>
      <c r="BP44" s="811"/>
      <c r="BQ44" s="820"/>
      <c r="BR44" s="820"/>
      <c r="BS44" s="820"/>
      <c r="BT44" s="820"/>
      <c r="BU44" s="839"/>
      <c r="BV44" s="851"/>
      <c r="BW44" s="820"/>
      <c r="BX44" s="820"/>
      <c r="BY44" s="820"/>
      <c r="BZ44" s="820"/>
      <c r="CA44" s="877"/>
    </row>
    <row r="45" spans="2:82" ht="16.350000000000001" customHeight="1">
      <c r="B45" s="778"/>
      <c r="C45" s="791"/>
      <c r="D45" s="787"/>
      <c r="E45" s="787"/>
      <c r="F45" s="787"/>
      <c r="G45" s="805"/>
      <c r="H45" s="812"/>
      <c r="I45" s="821"/>
      <c r="J45" s="821"/>
      <c r="K45" s="821"/>
      <c r="L45" s="821"/>
      <c r="M45" s="825"/>
      <c r="N45" s="812"/>
      <c r="O45" s="821"/>
      <c r="P45" s="821"/>
      <c r="Q45" s="821"/>
      <c r="R45" s="821"/>
      <c r="S45" s="825"/>
      <c r="T45" s="812"/>
      <c r="U45" s="821"/>
      <c r="V45" s="821"/>
      <c r="W45" s="821"/>
      <c r="X45" s="821"/>
      <c r="Y45" s="825"/>
      <c r="Z45" s="812"/>
      <c r="AA45" s="821"/>
      <c r="AB45" s="821"/>
      <c r="AC45" s="821"/>
      <c r="AD45" s="821"/>
      <c r="AE45" s="825"/>
      <c r="AF45" s="812"/>
      <c r="AG45" s="821"/>
      <c r="AH45" s="821"/>
      <c r="AI45" s="821"/>
      <c r="AJ45" s="821"/>
      <c r="AK45" s="825"/>
      <c r="AL45" s="812"/>
      <c r="AM45" s="821"/>
      <c r="AN45" s="821"/>
      <c r="AO45" s="821"/>
      <c r="AP45" s="821"/>
      <c r="AQ45" s="825"/>
      <c r="AR45" s="812"/>
      <c r="AS45" s="821"/>
      <c r="AT45" s="821"/>
      <c r="AU45" s="821"/>
      <c r="AV45" s="821"/>
      <c r="AW45" s="825"/>
      <c r="AX45" s="812"/>
      <c r="AY45" s="821"/>
      <c r="AZ45" s="821"/>
      <c r="BA45" s="821"/>
      <c r="BB45" s="821"/>
      <c r="BC45" s="825"/>
      <c r="BD45" s="852"/>
      <c r="BE45" s="821"/>
      <c r="BF45" s="821"/>
      <c r="BG45" s="821"/>
      <c r="BH45" s="821"/>
      <c r="BI45" s="828"/>
      <c r="BJ45" s="812"/>
      <c r="BK45" s="821"/>
      <c r="BL45" s="821"/>
      <c r="BM45" s="821"/>
      <c r="BN45" s="821"/>
      <c r="BO45" s="840"/>
      <c r="BP45" s="812"/>
      <c r="BQ45" s="821"/>
      <c r="BR45" s="821"/>
      <c r="BS45" s="821"/>
      <c r="BT45" s="821"/>
      <c r="BU45" s="840"/>
      <c r="BV45" s="852"/>
      <c r="BW45" s="821"/>
      <c r="BX45" s="821"/>
      <c r="BY45" s="821"/>
      <c r="BZ45" s="821"/>
      <c r="CA45" s="878"/>
    </row>
    <row r="46" spans="2:82" ht="16.350000000000001" customHeight="1">
      <c r="B46" s="778"/>
      <c r="C46" s="789" t="s">
        <v>151</v>
      </c>
      <c r="D46" s="788"/>
      <c r="E46" s="788"/>
      <c r="F46" s="788"/>
      <c r="G46" s="806"/>
      <c r="H46" s="810"/>
      <c r="I46" s="819"/>
      <c r="J46" s="819"/>
      <c r="K46" s="819"/>
      <c r="L46" s="819"/>
      <c r="M46" s="822"/>
      <c r="N46" s="810"/>
      <c r="O46" s="819"/>
      <c r="P46" s="819"/>
      <c r="Q46" s="819"/>
      <c r="R46" s="819"/>
      <c r="S46" s="822"/>
      <c r="T46" s="810"/>
      <c r="U46" s="819"/>
      <c r="V46" s="819"/>
      <c r="W46" s="819"/>
      <c r="X46" s="819"/>
      <c r="Y46" s="822"/>
      <c r="Z46" s="810"/>
      <c r="AA46" s="819"/>
      <c r="AB46" s="819"/>
      <c r="AC46" s="819"/>
      <c r="AD46" s="819"/>
      <c r="AE46" s="822"/>
      <c r="AF46" s="810"/>
      <c r="AG46" s="819"/>
      <c r="AH46" s="819"/>
      <c r="AI46" s="819"/>
      <c r="AJ46" s="819"/>
      <c r="AK46" s="822"/>
      <c r="AL46" s="810"/>
      <c r="AM46" s="819"/>
      <c r="AN46" s="819"/>
      <c r="AO46" s="819"/>
      <c r="AP46" s="819"/>
      <c r="AQ46" s="822"/>
      <c r="AR46" s="810"/>
      <c r="AS46" s="819"/>
      <c r="AT46" s="819"/>
      <c r="AU46" s="819"/>
      <c r="AV46" s="819"/>
      <c r="AW46" s="822"/>
      <c r="AX46" s="810"/>
      <c r="AY46" s="819"/>
      <c r="AZ46" s="819"/>
      <c r="BA46" s="819"/>
      <c r="BB46" s="819"/>
      <c r="BC46" s="822"/>
      <c r="BD46" s="810"/>
      <c r="BE46" s="819"/>
      <c r="BF46" s="819"/>
      <c r="BG46" s="819"/>
      <c r="BH46" s="819"/>
      <c r="BI46" s="822"/>
      <c r="BJ46" s="810"/>
      <c r="BK46" s="819"/>
      <c r="BL46" s="819"/>
      <c r="BM46" s="819"/>
      <c r="BN46" s="819"/>
      <c r="BO46" s="862"/>
      <c r="BP46" s="810"/>
      <c r="BQ46" s="819"/>
      <c r="BR46" s="819"/>
      <c r="BS46" s="819"/>
      <c r="BT46" s="819"/>
      <c r="BU46" s="862"/>
      <c r="BV46" s="850"/>
      <c r="BW46" s="819"/>
      <c r="BX46" s="819"/>
      <c r="BY46" s="819"/>
      <c r="BZ46" s="819"/>
      <c r="CA46" s="879"/>
    </row>
    <row r="47" spans="2:82" ht="16.350000000000001" customHeight="1">
      <c r="B47" s="778"/>
      <c r="C47" s="790"/>
      <c r="D47" s="785"/>
      <c r="E47" s="785"/>
      <c r="F47" s="785"/>
      <c r="G47" s="804"/>
      <c r="H47" s="811"/>
      <c r="I47" s="820"/>
      <c r="J47" s="820"/>
      <c r="K47" s="820"/>
      <c r="L47" s="820"/>
      <c r="M47" s="823"/>
      <c r="N47" s="811"/>
      <c r="O47" s="820"/>
      <c r="P47" s="820"/>
      <c r="Q47" s="820"/>
      <c r="R47" s="820"/>
      <c r="S47" s="823"/>
      <c r="T47" s="811"/>
      <c r="U47" s="820"/>
      <c r="V47" s="820"/>
      <c r="W47" s="820"/>
      <c r="X47" s="820"/>
      <c r="Y47" s="823"/>
      <c r="Z47" s="811"/>
      <c r="AA47" s="820"/>
      <c r="AB47" s="820"/>
      <c r="AC47" s="820"/>
      <c r="AD47" s="820"/>
      <c r="AE47" s="823"/>
      <c r="AF47" s="811"/>
      <c r="AG47" s="820"/>
      <c r="AH47" s="820"/>
      <c r="AI47" s="820"/>
      <c r="AJ47" s="820"/>
      <c r="AK47" s="823"/>
      <c r="AL47" s="811"/>
      <c r="AM47" s="820"/>
      <c r="AN47" s="820"/>
      <c r="AO47" s="820"/>
      <c r="AP47" s="820" t="s">
        <v>507</v>
      </c>
      <c r="AQ47" s="823"/>
      <c r="AR47" s="811"/>
      <c r="AS47" s="820"/>
      <c r="AT47" s="820"/>
      <c r="AU47" s="820"/>
      <c r="AV47" s="820"/>
      <c r="AW47" s="823"/>
      <c r="AX47" s="811"/>
      <c r="AY47" s="820"/>
      <c r="AZ47" s="820"/>
      <c r="BA47" s="820"/>
      <c r="BB47" s="820"/>
      <c r="BC47" s="823"/>
      <c r="BD47" s="811"/>
      <c r="BE47" s="820"/>
      <c r="BF47" s="820"/>
      <c r="BG47" s="820"/>
      <c r="BH47" s="820"/>
      <c r="BI47" s="854"/>
      <c r="BJ47" s="811"/>
      <c r="BK47" s="820"/>
      <c r="BL47" s="858" t="s">
        <v>69</v>
      </c>
      <c r="BM47" s="820" t="s">
        <v>469</v>
      </c>
      <c r="BN47" s="820"/>
      <c r="BO47" s="839" t="s">
        <v>469</v>
      </c>
      <c r="BP47" s="811"/>
      <c r="BQ47" s="820" t="s">
        <v>469</v>
      </c>
      <c r="BR47" s="820"/>
      <c r="BS47" s="820"/>
      <c r="BT47" s="820"/>
      <c r="BU47" s="839"/>
      <c r="BV47" s="851"/>
      <c r="BW47" s="820"/>
      <c r="BX47" s="820"/>
      <c r="BY47" s="820"/>
      <c r="BZ47" s="820"/>
      <c r="CA47" s="877"/>
    </row>
    <row r="48" spans="2:82" ht="24.95" customHeight="1">
      <c r="B48" s="778"/>
      <c r="C48" s="790"/>
      <c r="D48" s="785"/>
      <c r="E48" s="785"/>
      <c r="F48" s="785"/>
      <c r="G48" s="804"/>
      <c r="H48" s="811"/>
      <c r="I48" s="820"/>
      <c r="J48" s="820"/>
      <c r="K48" s="820"/>
      <c r="L48" s="820"/>
      <c r="M48" s="823"/>
      <c r="N48" s="811"/>
      <c r="O48" s="820"/>
      <c r="P48" s="820"/>
      <c r="Q48" s="820"/>
      <c r="R48" s="820"/>
      <c r="S48" s="823"/>
      <c r="T48" s="811"/>
      <c r="U48" s="820"/>
      <c r="V48" s="820"/>
      <c r="W48" s="820"/>
      <c r="X48" s="820"/>
      <c r="Y48" s="823"/>
      <c r="Z48" s="811"/>
      <c r="AA48" s="820"/>
      <c r="AB48" s="820"/>
      <c r="AC48" s="820"/>
      <c r="AD48" s="820"/>
      <c r="AE48" s="823"/>
      <c r="AF48" s="811"/>
      <c r="AG48" s="820"/>
      <c r="AH48" s="820"/>
      <c r="AI48" s="820"/>
      <c r="AJ48" s="820"/>
      <c r="AK48" s="823"/>
      <c r="AL48" s="811"/>
      <c r="AM48" s="820"/>
      <c r="AN48" s="820"/>
      <c r="AO48" s="820"/>
      <c r="AP48" s="820"/>
      <c r="AQ48" s="824"/>
      <c r="AR48" s="832"/>
      <c r="AS48" s="820"/>
      <c r="AT48" s="820"/>
      <c r="AU48" s="820"/>
      <c r="AV48" s="820"/>
      <c r="AW48" s="824"/>
      <c r="AX48" s="811"/>
      <c r="AY48" s="820"/>
      <c r="AZ48" s="820"/>
      <c r="BA48" s="820"/>
      <c r="BB48" s="820"/>
      <c r="BC48" s="824"/>
      <c r="BD48" s="811"/>
      <c r="BE48" s="820"/>
      <c r="BF48" s="820"/>
      <c r="BG48" s="820"/>
      <c r="BH48" s="820"/>
      <c r="BI48" s="823"/>
      <c r="BJ48" s="811"/>
      <c r="BK48" s="820"/>
      <c r="BL48" s="820"/>
      <c r="BM48" s="829"/>
      <c r="BN48" s="857"/>
      <c r="BO48" s="863"/>
      <c r="BP48" s="867"/>
      <c r="BQ48" s="835"/>
      <c r="BR48" s="857"/>
      <c r="BS48" s="820"/>
      <c r="BT48" s="820"/>
      <c r="BU48" s="839"/>
      <c r="BV48" s="851"/>
      <c r="BW48" s="820"/>
      <c r="BX48" s="820"/>
      <c r="BY48" s="820"/>
      <c r="BZ48" s="820"/>
      <c r="CA48" s="877"/>
    </row>
    <row r="49" spans="2:79" ht="16.350000000000001" customHeight="1">
      <c r="B49" s="778"/>
      <c r="C49" s="790"/>
      <c r="D49" s="785"/>
      <c r="E49" s="785"/>
      <c r="F49" s="785"/>
      <c r="G49" s="804"/>
      <c r="H49" s="811"/>
      <c r="I49" s="820"/>
      <c r="J49" s="820"/>
      <c r="K49" s="820"/>
      <c r="L49" s="820"/>
      <c r="M49" s="823"/>
      <c r="N49" s="811"/>
      <c r="O49" s="820"/>
      <c r="P49" s="820"/>
      <c r="Q49" s="820"/>
      <c r="R49" s="820"/>
      <c r="S49" s="823"/>
      <c r="T49" s="811"/>
      <c r="U49" s="820"/>
      <c r="V49" s="820"/>
      <c r="W49" s="820"/>
      <c r="X49" s="820"/>
      <c r="Y49" s="823"/>
      <c r="Z49" s="811"/>
      <c r="AA49" s="820"/>
      <c r="AB49" s="820"/>
      <c r="AC49" s="820"/>
      <c r="AD49" s="820"/>
      <c r="AE49" s="823"/>
      <c r="AF49" s="811"/>
      <c r="AG49" s="820"/>
      <c r="AH49" s="820"/>
      <c r="AI49" s="820"/>
      <c r="AJ49" s="820"/>
      <c r="AK49" s="823"/>
      <c r="AL49" s="811"/>
      <c r="AM49" s="820"/>
      <c r="AN49" s="820"/>
      <c r="AO49" s="820"/>
      <c r="AP49" s="820"/>
      <c r="AQ49" s="823" t="s">
        <v>195</v>
      </c>
      <c r="AR49" s="811"/>
      <c r="AS49" s="820"/>
      <c r="AT49" s="820"/>
      <c r="AU49" s="820"/>
      <c r="AV49" s="820"/>
      <c r="AW49" s="823"/>
      <c r="AX49" s="811"/>
      <c r="AY49" s="820"/>
      <c r="AZ49" s="820"/>
      <c r="BA49" s="820"/>
      <c r="BB49" s="820"/>
      <c r="BC49" s="823"/>
      <c r="BD49" s="811"/>
      <c r="BE49" s="820"/>
      <c r="BF49" s="820"/>
      <c r="BG49" s="820"/>
      <c r="BH49" s="820"/>
      <c r="BI49" s="839"/>
      <c r="BJ49" s="811"/>
      <c r="BK49" s="820"/>
      <c r="BL49" s="820"/>
      <c r="BM49" s="820"/>
      <c r="BN49" s="820"/>
      <c r="BO49" s="839"/>
      <c r="BP49" s="811"/>
      <c r="BQ49" s="820"/>
      <c r="BR49" s="820"/>
      <c r="BS49" s="820"/>
      <c r="BT49" s="820"/>
      <c r="BU49" s="839"/>
      <c r="BV49" s="851"/>
      <c r="BW49" s="820"/>
      <c r="BX49" s="820"/>
      <c r="BY49" s="820"/>
      <c r="BZ49" s="820"/>
      <c r="CA49" s="877"/>
    </row>
    <row r="50" spans="2:79" ht="16.350000000000001" customHeight="1">
      <c r="B50" s="779"/>
      <c r="C50" s="791"/>
      <c r="D50" s="787"/>
      <c r="E50" s="787"/>
      <c r="F50" s="787"/>
      <c r="G50" s="805"/>
      <c r="H50" s="812"/>
      <c r="I50" s="821"/>
      <c r="J50" s="821"/>
      <c r="K50" s="821"/>
      <c r="L50" s="821"/>
      <c r="M50" s="825"/>
      <c r="N50" s="812"/>
      <c r="O50" s="821"/>
      <c r="P50" s="821"/>
      <c r="Q50" s="821"/>
      <c r="R50" s="821"/>
      <c r="S50" s="825"/>
      <c r="T50" s="812"/>
      <c r="U50" s="821"/>
      <c r="V50" s="821"/>
      <c r="W50" s="821"/>
      <c r="X50" s="821"/>
      <c r="Y50" s="825"/>
      <c r="Z50" s="812"/>
      <c r="AA50" s="821"/>
      <c r="AB50" s="821"/>
      <c r="AC50" s="821"/>
      <c r="AD50" s="821"/>
      <c r="AE50" s="825"/>
      <c r="AF50" s="812"/>
      <c r="AG50" s="821"/>
      <c r="AH50" s="821"/>
      <c r="AI50" s="821"/>
      <c r="AJ50" s="821"/>
      <c r="AK50" s="825"/>
      <c r="AL50" s="812"/>
      <c r="AM50" s="821"/>
      <c r="AN50" s="821"/>
      <c r="AO50" s="821"/>
      <c r="AP50" s="821"/>
      <c r="AQ50" s="825"/>
      <c r="AR50" s="812"/>
      <c r="AS50" s="821"/>
      <c r="AT50" s="821"/>
      <c r="AU50" s="821"/>
      <c r="AV50" s="821"/>
      <c r="AW50" s="825"/>
      <c r="AX50" s="812"/>
      <c r="AY50" s="821"/>
      <c r="AZ50" s="821"/>
      <c r="BA50" s="821"/>
      <c r="BB50" s="821"/>
      <c r="BC50" s="825"/>
      <c r="BD50" s="812"/>
      <c r="BE50" s="821"/>
      <c r="BF50" s="821"/>
      <c r="BG50" s="821"/>
      <c r="BH50" s="821"/>
      <c r="BI50" s="840"/>
      <c r="BJ50" s="812"/>
      <c r="BK50" s="821"/>
      <c r="BL50" s="821"/>
      <c r="BM50" s="821"/>
      <c r="BN50" s="821"/>
      <c r="BO50" s="840"/>
      <c r="BP50" s="812"/>
      <c r="BQ50" s="821"/>
      <c r="BR50" s="821"/>
      <c r="BS50" s="821"/>
      <c r="BT50" s="821"/>
      <c r="BU50" s="840"/>
      <c r="BV50" s="852"/>
      <c r="BW50" s="821"/>
      <c r="BX50" s="821"/>
      <c r="BY50" s="821"/>
      <c r="BZ50" s="821"/>
      <c r="CA50" s="878"/>
    </row>
    <row r="51" spans="2:79" ht="16.350000000000001" customHeight="1">
      <c r="B51" s="776"/>
      <c r="C51" s="788"/>
      <c r="D51" s="788"/>
      <c r="E51" s="788"/>
      <c r="F51" s="788"/>
      <c r="G51" s="806"/>
      <c r="H51" s="813"/>
      <c r="I51" s="819"/>
      <c r="J51" s="819"/>
      <c r="K51" s="819"/>
      <c r="L51" s="819"/>
      <c r="M51" s="826"/>
      <c r="N51" s="813"/>
      <c r="O51" s="819"/>
      <c r="P51" s="819"/>
      <c r="Q51" s="819"/>
      <c r="R51" s="819"/>
      <c r="S51" s="826"/>
      <c r="T51" s="813"/>
      <c r="U51" s="819"/>
      <c r="V51" s="819"/>
      <c r="W51" s="819"/>
      <c r="X51" s="819"/>
      <c r="Y51" s="826"/>
      <c r="Z51" s="813"/>
      <c r="AA51" s="819"/>
      <c r="AB51" s="819"/>
      <c r="AC51" s="819"/>
      <c r="AD51" s="819"/>
      <c r="AE51" s="826"/>
      <c r="AF51" s="813"/>
      <c r="AG51" s="819"/>
      <c r="AH51" s="819"/>
      <c r="AI51" s="819"/>
      <c r="AJ51" s="819"/>
      <c r="AK51" s="826"/>
      <c r="AL51" s="810"/>
      <c r="AM51" s="819"/>
      <c r="AN51" s="819"/>
      <c r="AO51" s="819"/>
      <c r="AP51" s="819"/>
      <c r="AQ51" s="822"/>
      <c r="AR51" s="810"/>
      <c r="AS51" s="819"/>
      <c r="AT51" s="819"/>
      <c r="AU51" s="819"/>
      <c r="AV51" s="819"/>
      <c r="AW51" s="822"/>
      <c r="AX51" s="810"/>
      <c r="AY51" s="819"/>
      <c r="AZ51" s="819"/>
      <c r="BA51" s="819"/>
      <c r="BB51" s="819"/>
      <c r="BC51" s="822"/>
      <c r="BD51" s="810"/>
      <c r="BE51" s="819"/>
      <c r="BF51" s="819"/>
      <c r="BG51" s="819"/>
      <c r="BH51" s="819"/>
      <c r="BI51" s="822"/>
      <c r="BJ51" s="810"/>
      <c r="BK51" s="819"/>
      <c r="BL51" s="819"/>
      <c r="BM51" s="819"/>
      <c r="BN51" s="819"/>
      <c r="BO51" s="822"/>
      <c r="BP51" s="810"/>
      <c r="BQ51" s="819"/>
      <c r="BR51" s="819"/>
      <c r="BS51" s="819"/>
      <c r="BT51" s="819"/>
      <c r="BU51" s="822"/>
      <c r="BV51" s="850"/>
      <c r="BW51" s="819"/>
      <c r="BX51" s="819"/>
      <c r="BY51" s="819"/>
      <c r="BZ51" s="819"/>
      <c r="CA51" s="879"/>
    </row>
    <row r="52" spans="2:79" ht="16.350000000000001" customHeight="1">
      <c r="B52" s="774"/>
      <c r="C52" s="785"/>
      <c r="D52" s="785"/>
      <c r="E52" s="785"/>
      <c r="F52" s="785"/>
      <c r="G52" s="804"/>
      <c r="H52" s="814"/>
      <c r="I52" s="820"/>
      <c r="J52" s="820"/>
      <c r="K52" s="820"/>
      <c r="L52" s="820"/>
      <c r="M52" s="827"/>
      <c r="N52" s="814"/>
      <c r="O52" s="820"/>
      <c r="P52" s="820"/>
      <c r="Q52" s="820"/>
      <c r="R52" s="820"/>
      <c r="S52" s="827"/>
      <c r="T52" s="814"/>
      <c r="U52" s="820"/>
      <c r="V52" s="820"/>
      <c r="W52" s="820"/>
      <c r="X52" s="820"/>
      <c r="Y52" s="827"/>
      <c r="Z52" s="814"/>
      <c r="AA52" s="820"/>
      <c r="AB52" s="820"/>
      <c r="AC52" s="820"/>
      <c r="AD52" s="820"/>
      <c r="AE52" s="827"/>
      <c r="AF52" s="814"/>
      <c r="AG52" s="820"/>
      <c r="AH52" s="820"/>
      <c r="AI52" s="820"/>
      <c r="AJ52" s="820"/>
      <c r="AK52" s="827"/>
      <c r="AL52" s="811"/>
      <c r="AM52" s="820"/>
      <c r="AN52" s="820"/>
      <c r="AO52" s="820"/>
      <c r="AP52" s="820"/>
      <c r="AQ52" s="839"/>
      <c r="AR52" s="811"/>
      <c r="AS52" s="820"/>
      <c r="AT52" s="820"/>
      <c r="AU52" s="820"/>
      <c r="AV52" s="820"/>
      <c r="AW52" s="823"/>
      <c r="AX52" s="811"/>
      <c r="AY52" s="820"/>
      <c r="AZ52" s="820"/>
      <c r="BA52" s="820"/>
      <c r="BB52" s="820"/>
      <c r="BC52" s="823"/>
      <c r="BD52" s="851"/>
      <c r="BE52" s="820"/>
      <c r="BF52" s="820"/>
      <c r="BG52" s="820"/>
      <c r="BH52" s="820"/>
      <c r="BI52" s="824"/>
      <c r="BJ52" s="811"/>
      <c r="BK52" s="820"/>
      <c r="BL52" s="820"/>
      <c r="BM52" s="820"/>
      <c r="BN52" s="820"/>
      <c r="BO52" s="823"/>
      <c r="BP52" s="811"/>
      <c r="BQ52" s="820"/>
      <c r="BR52" s="820"/>
      <c r="BS52" s="820"/>
      <c r="BT52" s="820"/>
      <c r="BU52" s="823"/>
      <c r="BV52" s="851"/>
      <c r="BW52" s="820"/>
      <c r="BX52" s="820"/>
      <c r="BY52" s="820"/>
      <c r="BZ52" s="820"/>
      <c r="CA52" s="877"/>
    </row>
    <row r="53" spans="2:79" ht="24.95" customHeight="1">
      <c r="B53" s="774"/>
      <c r="C53" s="785"/>
      <c r="D53" s="785"/>
      <c r="E53" s="785"/>
      <c r="F53" s="785"/>
      <c r="G53" s="804"/>
      <c r="H53" s="814"/>
      <c r="I53" s="820"/>
      <c r="J53" s="820"/>
      <c r="K53" s="820"/>
      <c r="L53" s="820"/>
      <c r="M53" s="827"/>
      <c r="N53" s="814"/>
      <c r="O53" s="820"/>
      <c r="P53" s="820"/>
      <c r="Q53" s="820"/>
      <c r="R53" s="820"/>
      <c r="S53" s="827"/>
      <c r="T53" s="814"/>
      <c r="U53" s="820"/>
      <c r="V53" s="820"/>
      <c r="W53" s="820"/>
      <c r="X53" s="820"/>
      <c r="Y53" s="827"/>
      <c r="Z53" s="814"/>
      <c r="AA53" s="820"/>
      <c r="AB53" s="820"/>
      <c r="AC53" s="820"/>
      <c r="AD53" s="820"/>
      <c r="AE53" s="827"/>
      <c r="AF53" s="814"/>
      <c r="AG53" s="820"/>
      <c r="AH53" s="820"/>
      <c r="AI53" s="820"/>
      <c r="AJ53" s="820"/>
      <c r="AK53" s="827"/>
      <c r="AL53" s="811"/>
      <c r="AM53" s="820"/>
      <c r="AN53" s="820"/>
      <c r="AO53" s="820"/>
      <c r="AP53" s="820"/>
      <c r="AQ53" s="839"/>
      <c r="AR53" s="811"/>
      <c r="AS53" s="820"/>
      <c r="AT53" s="820"/>
      <c r="AU53" s="827"/>
      <c r="AV53" s="827"/>
      <c r="AW53" s="839"/>
      <c r="AX53" s="811"/>
      <c r="AY53" s="820"/>
      <c r="AZ53" s="820"/>
      <c r="BA53" s="820"/>
      <c r="BB53" s="827"/>
      <c r="BC53" s="839"/>
      <c r="BD53" s="851"/>
      <c r="BE53" s="820"/>
      <c r="BF53" s="820"/>
      <c r="BG53" s="820"/>
      <c r="BH53" s="851"/>
      <c r="BI53" s="824"/>
      <c r="BJ53" s="811"/>
      <c r="BK53" s="820"/>
      <c r="BL53" s="820"/>
      <c r="BM53" s="820"/>
      <c r="BN53" s="820"/>
      <c r="BO53" s="823"/>
      <c r="BP53" s="811"/>
      <c r="BQ53" s="820"/>
      <c r="BR53" s="820"/>
      <c r="BS53" s="820"/>
      <c r="BT53" s="820"/>
      <c r="BU53" s="823"/>
      <c r="BV53" s="851"/>
      <c r="BW53" s="820"/>
      <c r="BX53" s="820"/>
      <c r="BY53" s="820"/>
      <c r="BZ53" s="820"/>
      <c r="CA53" s="877"/>
    </row>
    <row r="54" spans="2:79" ht="16.350000000000001" customHeight="1">
      <c r="B54" s="774"/>
      <c r="C54" s="785"/>
      <c r="D54" s="785"/>
      <c r="E54" s="785"/>
      <c r="F54" s="785"/>
      <c r="G54" s="804"/>
      <c r="H54" s="814"/>
      <c r="I54" s="820"/>
      <c r="J54" s="820"/>
      <c r="K54" s="820"/>
      <c r="L54" s="820"/>
      <c r="M54" s="827"/>
      <c r="N54" s="814"/>
      <c r="O54" s="820"/>
      <c r="P54" s="820"/>
      <c r="Q54" s="820"/>
      <c r="R54" s="820"/>
      <c r="S54" s="827"/>
      <c r="T54" s="814"/>
      <c r="U54" s="820"/>
      <c r="V54" s="820"/>
      <c r="W54" s="820"/>
      <c r="X54" s="820"/>
      <c r="Y54" s="827"/>
      <c r="Z54" s="814"/>
      <c r="AA54" s="820"/>
      <c r="AB54" s="820"/>
      <c r="AC54" s="820"/>
      <c r="AD54" s="820"/>
      <c r="AE54" s="827"/>
      <c r="AF54" s="814"/>
      <c r="AG54" s="820"/>
      <c r="AH54" s="820"/>
      <c r="AI54" s="820"/>
      <c r="AJ54" s="820"/>
      <c r="AK54" s="827"/>
      <c r="AL54" s="811"/>
      <c r="AM54" s="820"/>
      <c r="AN54" s="820"/>
      <c r="AO54" s="820"/>
      <c r="AP54" s="820"/>
      <c r="AQ54" s="839"/>
      <c r="AR54" s="811"/>
      <c r="AS54" s="820"/>
      <c r="AT54" s="820"/>
      <c r="AU54" s="820"/>
      <c r="AV54" s="820"/>
      <c r="AW54" s="823"/>
      <c r="AX54" s="811"/>
      <c r="AY54" s="820"/>
      <c r="AZ54" s="820"/>
      <c r="BA54" s="820"/>
      <c r="BB54" s="820"/>
      <c r="BC54" s="839"/>
      <c r="BD54" s="851"/>
      <c r="BE54" s="820"/>
      <c r="BF54" s="820"/>
      <c r="BG54" s="820"/>
      <c r="BH54" s="820"/>
      <c r="BI54" s="827"/>
      <c r="BJ54" s="811"/>
      <c r="BK54" s="820"/>
      <c r="BL54" s="820"/>
      <c r="BM54" s="820"/>
      <c r="BN54" s="820"/>
      <c r="BO54" s="839"/>
      <c r="BP54" s="811"/>
      <c r="BQ54" s="820"/>
      <c r="BR54" s="820"/>
      <c r="BS54" s="820"/>
      <c r="BT54" s="820"/>
      <c r="BU54" s="823"/>
      <c r="BV54" s="851"/>
      <c r="BW54" s="820"/>
      <c r="BX54" s="820"/>
      <c r="BY54" s="820"/>
      <c r="BZ54" s="820"/>
      <c r="CA54" s="877"/>
    </row>
    <row r="55" spans="2:79" ht="16.350000000000001" customHeight="1">
      <c r="B55" s="775"/>
      <c r="C55" s="787"/>
      <c r="D55" s="787"/>
      <c r="E55" s="787"/>
      <c r="F55" s="787"/>
      <c r="G55" s="805"/>
      <c r="H55" s="815"/>
      <c r="I55" s="821"/>
      <c r="J55" s="821"/>
      <c r="K55" s="821"/>
      <c r="L55" s="821"/>
      <c r="M55" s="828"/>
      <c r="N55" s="815"/>
      <c r="O55" s="821"/>
      <c r="P55" s="821"/>
      <c r="Q55" s="821"/>
      <c r="R55" s="821"/>
      <c r="S55" s="828"/>
      <c r="T55" s="815"/>
      <c r="U55" s="821"/>
      <c r="V55" s="821"/>
      <c r="W55" s="821"/>
      <c r="X55" s="821"/>
      <c r="Y55" s="828"/>
      <c r="Z55" s="815"/>
      <c r="AA55" s="821"/>
      <c r="AB55" s="821"/>
      <c r="AC55" s="821"/>
      <c r="AD55" s="821"/>
      <c r="AE55" s="828"/>
      <c r="AF55" s="815"/>
      <c r="AG55" s="821"/>
      <c r="AH55" s="821"/>
      <c r="AI55" s="821"/>
      <c r="AJ55" s="821"/>
      <c r="AK55" s="828"/>
      <c r="AL55" s="812"/>
      <c r="AM55" s="821"/>
      <c r="AN55" s="821"/>
      <c r="AO55" s="821"/>
      <c r="AP55" s="821"/>
      <c r="AQ55" s="840"/>
      <c r="AR55" s="812"/>
      <c r="AS55" s="821"/>
      <c r="AT55" s="821"/>
      <c r="AU55" s="821"/>
      <c r="AV55" s="821"/>
      <c r="AW55" s="825"/>
      <c r="AX55" s="812"/>
      <c r="AY55" s="821"/>
      <c r="AZ55" s="821"/>
      <c r="BA55" s="821"/>
      <c r="BB55" s="821"/>
      <c r="BC55" s="825"/>
      <c r="BD55" s="852"/>
      <c r="BE55" s="821"/>
      <c r="BF55" s="821"/>
      <c r="BG55" s="821"/>
      <c r="BH55" s="821"/>
      <c r="BI55" s="828"/>
      <c r="BJ55" s="812"/>
      <c r="BK55" s="821"/>
      <c r="BL55" s="821"/>
      <c r="BM55" s="821"/>
      <c r="BN55" s="821"/>
      <c r="BO55" s="840"/>
      <c r="BP55" s="812"/>
      <c r="BQ55" s="821"/>
      <c r="BR55" s="821"/>
      <c r="BS55" s="821"/>
      <c r="BT55" s="821"/>
      <c r="BU55" s="825"/>
      <c r="BV55" s="852"/>
      <c r="BW55" s="821"/>
      <c r="BX55" s="821"/>
      <c r="BY55" s="821"/>
      <c r="BZ55" s="821"/>
      <c r="CA55" s="878"/>
    </row>
    <row r="56" spans="2:79" s="766" customFormat="1" ht="50.1" customHeight="1">
      <c r="C56" s="792"/>
    </row>
    <row r="57" spans="2:79" s="766" customFormat="1" ht="20.100000000000001" customHeight="1">
      <c r="E57" s="768"/>
      <c r="F57" s="768"/>
      <c r="G57" s="768"/>
      <c r="H57" s="768"/>
      <c r="I57" s="768"/>
      <c r="J57" s="768"/>
      <c r="K57" s="768"/>
      <c r="N57" s="768"/>
      <c r="O57" s="768"/>
      <c r="P57" s="768"/>
      <c r="Q57" s="768"/>
      <c r="T57" s="768"/>
      <c r="U57" s="768"/>
      <c r="V57" s="768"/>
      <c r="W57" s="768"/>
      <c r="Z57" s="768"/>
      <c r="AA57" s="768"/>
      <c r="AB57" s="768"/>
      <c r="AC57" s="768"/>
      <c r="AF57" s="768"/>
      <c r="AG57" s="768"/>
      <c r="AH57" s="768"/>
      <c r="AI57" s="768"/>
      <c r="AL57" s="768"/>
      <c r="AM57" s="768"/>
      <c r="AN57" s="768"/>
      <c r="AO57" s="768"/>
    </row>
  </sheetData>
  <mergeCells count="66">
    <mergeCell ref="AF2:BJ2"/>
    <mergeCell ref="BN3:BV3"/>
    <mergeCell ref="BW3:CA3"/>
    <mergeCell ref="BN5:BO5"/>
    <mergeCell ref="BP5:BQ5"/>
    <mergeCell ref="BR5:BS5"/>
    <mergeCell ref="BU5:BV5"/>
    <mergeCell ref="BX5:BY5"/>
    <mergeCell ref="BN6:BO6"/>
    <mergeCell ref="BP6:BQ6"/>
    <mergeCell ref="BR6:BS6"/>
    <mergeCell ref="BU6:BV6"/>
    <mergeCell ref="BX6:BY6"/>
    <mergeCell ref="H8:M8"/>
    <mergeCell ref="N8:S8"/>
    <mergeCell ref="T8:Y8"/>
    <mergeCell ref="Z8:AE8"/>
    <mergeCell ref="AF8:AK8"/>
    <mergeCell ref="AL8:AQ8"/>
    <mergeCell ref="AR8:AW8"/>
    <mergeCell ref="AX8:BC8"/>
    <mergeCell ref="BD8:BI8"/>
    <mergeCell ref="BJ8:BO8"/>
    <mergeCell ref="BP8:BU8"/>
    <mergeCell ref="BV8:CA8"/>
    <mergeCell ref="I9:J9"/>
    <mergeCell ref="K9:L9"/>
    <mergeCell ref="O9:P9"/>
    <mergeCell ref="Q9:R9"/>
    <mergeCell ref="U9:V9"/>
    <mergeCell ref="W9:X9"/>
    <mergeCell ref="AA9:AB9"/>
    <mergeCell ref="AC9:AD9"/>
    <mergeCell ref="AG9:AH9"/>
    <mergeCell ref="AI9:AJ9"/>
    <mergeCell ref="AM9:AN9"/>
    <mergeCell ref="AO9:AP9"/>
    <mergeCell ref="AS9:AT9"/>
    <mergeCell ref="AU9:AV9"/>
    <mergeCell ref="AY9:AZ9"/>
    <mergeCell ref="BA9:BB9"/>
    <mergeCell ref="BE9:BF9"/>
    <mergeCell ref="BG9:BH9"/>
    <mergeCell ref="BK9:BL9"/>
    <mergeCell ref="BM9:BN9"/>
    <mergeCell ref="BQ9:BR9"/>
    <mergeCell ref="BS9:BT9"/>
    <mergeCell ref="BW9:BX9"/>
    <mergeCell ref="BY9:BZ9"/>
    <mergeCell ref="E1:G2"/>
    <mergeCell ref="B5:D6"/>
    <mergeCell ref="F5:AQ6"/>
    <mergeCell ref="AR5:AW6"/>
    <mergeCell ref="AX5:BG6"/>
    <mergeCell ref="BH5:BM6"/>
    <mergeCell ref="C8:F9"/>
    <mergeCell ref="B11:G15"/>
    <mergeCell ref="B16:G20"/>
    <mergeCell ref="B21:G25"/>
    <mergeCell ref="C26:G30"/>
    <mergeCell ref="C31:G35"/>
    <mergeCell ref="C36:G40"/>
    <mergeCell ref="C41:G45"/>
    <mergeCell ref="C46:G50"/>
    <mergeCell ref="B51:G55"/>
    <mergeCell ref="B26:B50"/>
  </mergeCells>
  <phoneticPr fontId="8"/>
  <printOptions horizontalCentered="1" verticalCentered="1"/>
  <pageMargins left="0" right="0" top="0.39370078740157483" bottom="0" header="0" footer="0"/>
  <pageSetup paperSize="8" scale="52" fitToWidth="1" fitToHeight="1" orientation="landscape" usePrinterDefaults="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dimension ref="B2:C9"/>
  <sheetViews>
    <sheetView zoomScale="130" zoomScaleNormal="130" workbookViewId="0">
      <selection activeCell="B16" sqref="B16"/>
    </sheetView>
  </sheetViews>
  <sheetFormatPr defaultRowHeight="13.5"/>
  <cols>
    <col min="2" max="2" width="57.25" bestFit="1" customWidth="1"/>
  </cols>
  <sheetData>
    <row r="2" spans="2:3">
      <c r="B2" t="s">
        <v>402</v>
      </c>
    </row>
    <row r="4" spans="2:3">
      <c r="B4" t="s">
        <v>119</v>
      </c>
    </row>
    <row r="5" spans="2:3">
      <c r="B5" t="s">
        <v>512</v>
      </c>
      <c r="C5" s="882" t="s">
        <v>535</v>
      </c>
    </row>
    <row r="7" spans="2:3">
      <c r="B7" t="s">
        <v>375</v>
      </c>
    </row>
    <row r="8" spans="2:3">
      <c r="B8" t="s">
        <v>244</v>
      </c>
      <c r="C8" t="s">
        <v>425</v>
      </c>
    </row>
    <row r="9" spans="2:3">
      <c r="B9" t="s">
        <v>417</v>
      </c>
      <c r="C9" t="s">
        <v>97</v>
      </c>
    </row>
  </sheetData>
  <phoneticPr fontId="16" type="Hiragana"/>
  <hyperlinks>
    <hyperlink ref="C5" r:id="rId1"/>
  </hyperlinks>
  <pageMargins left="0.7" right="0.7" top="0.75" bottom="0.75" header="0.3" footer="0.3"/>
  <pageSetup paperSize="9" fitToWidth="1" fitToHeight="1" orientation="portrait" usePrinterDefaults="1"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Q48"/>
  <sheetViews>
    <sheetView view="pageBreakPreview" zoomScale="160" zoomScaleNormal="115" zoomScaleSheetLayoutView="160" workbookViewId="0">
      <selection activeCell="A3" sqref="A3"/>
    </sheetView>
  </sheetViews>
  <sheetFormatPr defaultRowHeight="10.5"/>
  <cols>
    <col min="1" max="1" width="1.75" style="883" customWidth="1"/>
    <col min="2" max="2" width="22.875" style="883" bestFit="1" customWidth="1"/>
    <col min="3" max="3" width="1.375" style="883" customWidth="1"/>
    <col min="4" max="16375" width="9" style="883" bestFit="1" customWidth="1"/>
    <col min="16376" max="16384" width="9" style="883" customWidth="1"/>
  </cols>
  <sheetData>
    <row r="1" spans="1:11">
      <c r="A1" s="884" t="s">
        <v>47</v>
      </c>
      <c r="B1" s="884"/>
      <c r="C1" s="887" t="str">
        <f>データ!C2</f>
        <v>○○工事</v>
      </c>
      <c r="D1" s="884"/>
      <c r="E1" s="884"/>
      <c r="F1" s="884"/>
      <c r="G1" s="884"/>
      <c r="H1" s="884"/>
      <c r="I1" s="884"/>
      <c r="J1" s="884"/>
      <c r="K1" s="884"/>
    </row>
    <row r="2" spans="1:11">
      <c r="A2" s="884"/>
      <c r="B2" s="884"/>
      <c r="C2" s="884"/>
      <c r="D2" s="884"/>
      <c r="E2" s="884"/>
      <c r="F2" s="884"/>
      <c r="G2" s="884"/>
      <c r="H2" s="884"/>
      <c r="I2" s="884"/>
      <c r="J2" s="884"/>
      <c r="K2" s="884"/>
    </row>
    <row r="12" spans="1:11">
      <c r="A12" s="885"/>
      <c r="B12" s="885" t="s">
        <v>514</v>
      </c>
    </row>
    <row r="13" spans="1:11">
      <c r="A13" s="886"/>
      <c r="B13" s="886" t="s">
        <v>519</v>
      </c>
    </row>
    <row r="14" spans="1:11">
      <c r="A14" s="886"/>
      <c r="B14" s="886" t="s">
        <v>343</v>
      </c>
    </row>
    <row r="15" spans="1:11">
      <c r="A15" s="886"/>
      <c r="B15" s="886" t="s">
        <v>455</v>
      </c>
    </row>
    <row r="16" spans="1:11">
      <c r="A16" s="886"/>
      <c r="B16" s="886" t="s">
        <v>376</v>
      </c>
    </row>
    <row r="17" spans="1:2">
      <c r="A17" s="886"/>
      <c r="B17" s="886" t="s">
        <v>516</v>
      </c>
    </row>
    <row r="18" spans="1:2">
      <c r="A18" s="886"/>
      <c r="B18" s="886" t="s">
        <v>441</v>
      </c>
    </row>
    <row r="19" spans="1:2">
      <c r="A19" s="886"/>
      <c r="B19" s="886" t="s">
        <v>577</v>
      </c>
    </row>
    <row r="20" spans="1:2">
      <c r="A20" s="886"/>
      <c r="B20" s="886" t="s">
        <v>274</v>
      </c>
    </row>
    <row r="21" spans="1:2">
      <c r="A21" s="886"/>
      <c r="B21" s="886" t="s">
        <v>518</v>
      </c>
    </row>
    <row r="39" spans="2:17">
      <c r="Q39" s="888"/>
    </row>
    <row r="43" spans="2:17">
      <c r="B43" s="883" t="s">
        <v>408</v>
      </c>
    </row>
    <row r="44" spans="2:17">
      <c r="B44" s="883" t="s">
        <v>579</v>
      </c>
    </row>
    <row r="45" spans="2:17">
      <c r="B45" s="883" t="s">
        <v>511</v>
      </c>
    </row>
    <row r="47" spans="2:17">
      <c r="B47" s="883" t="s">
        <v>580</v>
      </c>
    </row>
    <row r="48" spans="2:17">
      <c r="B48" s="883" t="s">
        <v>32</v>
      </c>
    </row>
  </sheetData>
  <autoFilter ref="A12:C88"/>
  <mergeCells count="2">
    <mergeCell ref="A1:B2"/>
    <mergeCell ref="C1:K2"/>
  </mergeCells>
  <phoneticPr fontId="39"/>
  <pageMargins left="0.74302728013029318" right="0.16" top="0.26" bottom="0.45" header="0.3" footer="0.3"/>
  <pageSetup paperSize="9" scale="97" fitToWidth="1" fitToHeight="1" orientation="portrait" usePrinterDefaults="1"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dimension ref="A1:F33"/>
  <sheetViews>
    <sheetView workbookViewId="0">
      <selection activeCell="D29" sqref="D29"/>
    </sheetView>
  </sheetViews>
  <sheetFormatPr defaultRowHeight="13.5"/>
  <cols>
    <col min="1" max="1" width="11.5" bestFit="1" customWidth="1"/>
    <col min="2" max="2" width="3.375" bestFit="1" customWidth="1"/>
    <col min="3" max="3" width="21.875" customWidth="1"/>
    <col min="4" max="5" width="24.625" customWidth="1"/>
  </cols>
  <sheetData>
    <row r="1" spans="1:6">
      <c r="A1" t="s">
        <v>72</v>
      </c>
    </row>
    <row r="2" spans="1:6">
      <c r="A2" s="43" t="s">
        <v>26</v>
      </c>
      <c r="B2" s="56"/>
      <c r="C2" s="64" t="str">
        <f>'基本情報１-１'!G2</f>
        <v>○○工事</v>
      </c>
      <c r="D2" s="78"/>
    </row>
    <row r="3" spans="1:6">
      <c r="A3" s="43" t="s">
        <v>182</v>
      </c>
      <c r="B3" s="56"/>
      <c r="C3" s="65">
        <f>'基本情報１-１'!V2</f>
        <v>0</v>
      </c>
      <c r="D3" s="78"/>
    </row>
    <row r="4" spans="1:6">
      <c r="A4" s="53" t="s">
        <v>184</v>
      </c>
      <c r="B4" s="57" t="s">
        <v>185</v>
      </c>
      <c r="C4" s="66">
        <f>'基本情報１-１'!X2</f>
        <v>0</v>
      </c>
      <c r="D4" s="41" t="s">
        <v>554</v>
      </c>
    </row>
    <row r="5" spans="1:6">
      <c r="A5" s="54"/>
      <c r="B5" s="58" t="s">
        <v>187</v>
      </c>
      <c r="C5" s="67">
        <f>'基本情報１-１'!Y2</f>
        <v>0</v>
      </c>
      <c r="D5" s="79"/>
    </row>
    <row r="6" spans="1:6">
      <c r="A6" s="53" t="s">
        <v>73</v>
      </c>
      <c r="B6" s="57" t="s">
        <v>200</v>
      </c>
      <c r="C6" s="68">
        <f>'基本情報１-１'!I2</f>
        <v>99999</v>
      </c>
      <c r="D6" s="80" t="s">
        <v>197</v>
      </c>
    </row>
    <row r="7" spans="1:6">
      <c r="A7" s="54"/>
      <c r="B7" s="58"/>
      <c r="C7" s="69">
        <f>C6/1.1*0.1</f>
        <v>9090.818181818182</v>
      </c>
      <c r="D7" s="81" t="s">
        <v>131</v>
      </c>
    </row>
    <row r="8" spans="1:6">
      <c r="A8" s="43" t="s">
        <v>17</v>
      </c>
      <c r="B8" s="56"/>
      <c r="C8" s="70">
        <f>'基本情報１-１'!W2</f>
        <v>0</v>
      </c>
      <c r="D8" s="78"/>
    </row>
    <row r="9" spans="1:6">
      <c r="A9" s="43" t="s">
        <v>190</v>
      </c>
      <c r="B9" s="56"/>
      <c r="C9" s="71" t="s">
        <v>458</v>
      </c>
      <c r="D9" s="78"/>
    </row>
    <row r="10" spans="1:6">
      <c r="A10" s="53" t="s">
        <v>191</v>
      </c>
      <c r="B10" s="57"/>
      <c r="C10" s="72" t="str">
        <f>'基本情報１-１'!N2</f>
        <v>○○○○</v>
      </c>
      <c r="D10" s="80"/>
    </row>
    <row r="11" spans="1:6">
      <c r="A11" s="55"/>
      <c r="B11" s="59"/>
      <c r="C11" s="73" t="str">
        <f>'基本情報１-１'!J2</f>
        <v>○○</v>
      </c>
      <c r="D11" s="82"/>
    </row>
    <row r="12" spans="1:6">
      <c r="A12" s="54"/>
      <c r="B12" s="58"/>
      <c r="C12" s="74" t="str">
        <f>'基本情報１-１'!L2&amp;"　"&amp;'基本情報１-１'!M2</f>
        <v>○○　○○</v>
      </c>
      <c r="D12" s="81"/>
    </row>
    <row r="13" spans="1:6">
      <c r="A13" s="43" t="s">
        <v>67</v>
      </c>
      <c r="B13" s="56"/>
      <c r="C13" s="75" t="s">
        <v>283</v>
      </c>
      <c r="D13" s="78"/>
      <c r="F13" t="s">
        <v>283</v>
      </c>
    </row>
    <row r="14" spans="1:6">
      <c r="F14" t="s">
        <v>432</v>
      </c>
    </row>
    <row r="15" spans="1:6">
      <c r="A15" t="s">
        <v>201</v>
      </c>
    </row>
    <row r="16" spans="1:6">
      <c r="A16" s="41" t="s">
        <v>191</v>
      </c>
      <c r="B16" s="40" t="s">
        <v>210</v>
      </c>
      <c r="C16" s="40"/>
      <c r="D16" s="61" t="s">
        <v>212</v>
      </c>
      <c r="E16" s="61" t="s">
        <v>214</v>
      </c>
    </row>
    <row r="17" spans="1:5">
      <c r="A17" s="41" t="s">
        <v>211</v>
      </c>
      <c r="B17" s="60" t="s">
        <v>208</v>
      </c>
      <c r="C17" s="60"/>
      <c r="D17" s="61"/>
      <c r="E17" s="61"/>
    </row>
    <row r="18" spans="1:5">
      <c r="A18" s="41" t="s">
        <v>203</v>
      </c>
      <c r="B18" s="60" t="s">
        <v>207</v>
      </c>
      <c r="C18" s="60"/>
      <c r="D18" s="60" t="s">
        <v>217</v>
      </c>
      <c r="E18" s="60" t="s">
        <v>19</v>
      </c>
    </row>
    <row r="19" spans="1:5">
      <c r="A19" s="41"/>
      <c r="B19" s="40"/>
      <c r="C19" s="40"/>
      <c r="D19" s="61" t="s">
        <v>296</v>
      </c>
      <c r="E19" s="61" t="s">
        <v>260</v>
      </c>
    </row>
    <row r="20" spans="1:5">
      <c r="A20" s="41" t="s">
        <v>203</v>
      </c>
      <c r="B20" s="61"/>
      <c r="C20" s="61"/>
      <c r="D20" s="60" t="s">
        <v>297</v>
      </c>
      <c r="E20" s="60" t="s">
        <v>299</v>
      </c>
    </row>
    <row r="22" spans="1:5">
      <c r="A22" s="41" t="s">
        <v>190</v>
      </c>
      <c r="B22" s="62"/>
      <c r="C22" s="76"/>
    </row>
    <row r="23" spans="1:5">
      <c r="A23" s="41" t="s">
        <v>218</v>
      </c>
      <c r="B23" s="63"/>
      <c r="C23" s="63"/>
    </row>
    <row r="26" spans="1:5" ht="21">
      <c r="C26" s="77" t="s">
        <v>334</v>
      </c>
    </row>
    <row r="27" spans="1:5" ht="21">
      <c r="C27" s="77" t="s">
        <v>598</v>
      </c>
    </row>
    <row r="28" spans="1:5" ht="21">
      <c r="C28" s="77" t="s">
        <v>599</v>
      </c>
    </row>
    <row r="29" spans="1:5">
      <c r="C29" t="s">
        <v>433</v>
      </c>
    </row>
    <row r="30" spans="1:5">
      <c r="C30" t="s">
        <v>434</v>
      </c>
    </row>
    <row r="31" spans="1:5">
      <c r="C31" t="s">
        <v>166</v>
      </c>
    </row>
    <row r="32" spans="1:5">
      <c r="C32" t="s">
        <v>414</v>
      </c>
    </row>
    <row r="33" spans="3:3">
      <c r="C33" t="s">
        <v>415</v>
      </c>
    </row>
  </sheetData>
  <mergeCells count="9">
    <mergeCell ref="B16:C16"/>
    <mergeCell ref="B17:C17"/>
    <mergeCell ref="B18:C18"/>
    <mergeCell ref="B19:C19"/>
    <mergeCell ref="B20:C20"/>
    <mergeCell ref="B22:C22"/>
    <mergeCell ref="B23:C23"/>
    <mergeCell ref="A4:A5"/>
    <mergeCell ref="A6:A7"/>
  </mergeCells>
  <phoneticPr fontId="8"/>
  <dataValidations count="1">
    <dataValidation type="list" allowBlank="1" showDropDown="0" showInputMessage="1" showErrorMessage="1" sqref="C13">
      <formula1>$F$13:$F$14</formula1>
    </dataValidation>
  </dataValidations>
  <hyperlinks>
    <hyperlink ref="C2" location="'基本情報１-１'!G2"/>
  </hyperlinks>
  <pageMargins left="0.7" right="0.7" top="0.75" bottom="0.75" header="0.3" footer="0.3"/>
  <pageSetup paperSize="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dimension ref="A1:IO43"/>
  <sheetViews>
    <sheetView view="pageBreakPreview" zoomScale="175" zoomScaleNormal="115" zoomScaleSheetLayoutView="175" workbookViewId="0">
      <selection activeCell="G24" sqref="G24"/>
    </sheetView>
  </sheetViews>
  <sheetFormatPr defaultRowHeight="13.5"/>
  <cols>
    <col min="1" max="1" width="1.75" style="889" customWidth="1"/>
    <col min="2" max="2" width="27.375" style="889" bestFit="1" customWidth="1"/>
    <col min="3" max="3" width="2.625" style="890" customWidth="1"/>
    <col min="4" max="6" width="1.375" style="889" customWidth="1"/>
    <col min="7" max="249" width="9" style="889" bestFit="1" customWidth="1"/>
    <col min="250" max="16375" width="9" bestFit="1" customWidth="1"/>
  </cols>
  <sheetData>
    <row r="1" spans="1:3">
      <c r="A1" s="891"/>
      <c r="B1" s="893" t="s">
        <v>532</v>
      </c>
      <c r="C1" s="895"/>
    </row>
    <row r="2" spans="1:3">
      <c r="A2" s="892"/>
      <c r="B2" s="892" t="s">
        <v>196</v>
      </c>
      <c r="C2" s="896" t="s">
        <v>520</v>
      </c>
    </row>
    <row r="3" spans="1:3">
      <c r="A3" s="892"/>
      <c r="B3" s="892" t="s">
        <v>522</v>
      </c>
      <c r="C3" s="896"/>
    </row>
    <row r="4" spans="1:3">
      <c r="A4" s="892"/>
      <c r="B4" s="892" t="s">
        <v>486</v>
      </c>
      <c r="C4" s="896"/>
    </row>
    <row r="5" spans="1:3">
      <c r="A5" s="892"/>
      <c r="B5" s="892" t="s">
        <v>279</v>
      </c>
      <c r="C5" s="896"/>
    </row>
    <row r="6" spans="1:3">
      <c r="A6" s="892"/>
      <c r="B6" s="892" t="s">
        <v>523</v>
      </c>
      <c r="C6" s="896"/>
    </row>
    <row r="7" spans="1:3">
      <c r="A7" s="892"/>
      <c r="B7" s="892" t="s">
        <v>142</v>
      </c>
      <c r="C7" s="896"/>
    </row>
    <row r="8" spans="1:3">
      <c r="A8" s="892"/>
      <c r="B8" s="894" t="s">
        <v>454</v>
      </c>
      <c r="C8" s="896"/>
    </row>
    <row r="9" spans="1:3">
      <c r="A9" s="892"/>
      <c r="B9" s="892" t="s">
        <v>89</v>
      </c>
      <c r="C9" s="896"/>
    </row>
    <row r="10" spans="1:3">
      <c r="A10" s="892"/>
      <c r="B10" s="892" t="s">
        <v>89</v>
      </c>
      <c r="C10" s="897"/>
    </row>
    <row r="11" spans="1:3">
      <c r="B11" s="889" t="s">
        <v>89</v>
      </c>
    </row>
    <row r="12" spans="1:3">
      <c r="A12" s="891"/>
      <c r="B12" s="893" t="s">
        <v>524</v>
      </c>
      <c r="C12" s="895"/>
    </row>
    <row r="13" spans="1:3">
      <c r="A13" s="892"/>
      <c r="B13" s="892" t="s">
        <v>196</v>
      </c>
      <c r="C13" s="896" t="s">
        <v>524</v>
      </c>
    </row>
    <row r="14" spans="1:3">
      <c r="A14" s="892"/>
      <c r="B14" s="892" t="s">
        <v>522</v>
      </c>
      <c r="C14" s="896"/>
    </row>
    <row r="15" spans="1:3">
      <c r="A15" s="892"/>
      <c r="B15" s="892" t="s">
        <v>486</v>
      </c>
      <c r="C15" s="896"/>
    </row>
    <row r="16" spans="1:3">
      <c r="A16" s="892"/>
      <c r="B16" s="892" t="s">
        <v>301</v>
      </c>
      <c r="C16" s="896"/>
    </row>
    <row r="17" spans="1:7">
      <c r="A17" s="892"/>
      <c r="B17" s="892" t="s">
        <v>279</v>
      </c>
      <c r="C17" s="896"/>
    </row>
    <row r="18" spans="1:7">
      <c r="A18" s="892"/>
      <c r="B18" s="892" t="s">
        <v>523</v>
      </c>
      <c r="C18" s="896"/>
    </row>
    <row r="19" spans="1:7">
      <c r="A19" s="892"/>
      <c r="B19" s="892" t="s">
        <v>142</v>
      </c>
      <c r="C19" s="896"/>
    </row>
    <row r="20" spans="1:7">
      <c r="A20" s="892"/>
      <c r="B20" s="894" t="s">
        <v>454</v>
      </c>
      <c r="C20" s="896"/>
    </row>
    <row r="21" spans="1:7">
      <c r="A21" s="892"/>
      <c r="B21" s="892" t="s">
        <v>89</v>
      </c>
      <c r="C21" s="897"/>
    </row>
    <row r="23" spans="1:7">
      <c r="A23" s="891"/>
      <c r="B23" s="893" t="s">
        <v>480</v>
      </c>
      <c r="C23" s="895"/>
    </row>
    <row r="24" spans="1:7">
      <c r="A24" s="892"/>
      <c r="B24" s="892" t="s">
        <v>196</v>
      </c>
      <c r="C24" s="896" t="s">
        <v>480</v>
      </c>
      <c r="G24" s="898" t="s">
        <v>562</v>
      </c>
    </row>
    <row r="25" spans="1:7">
      <c r="A25" s="892"/>
      <c r="B25" s="892" t="s">
        <v>522</v>
      </c>
      <c r="C25" s="896"/>
      <c r="G25" s="898" t="s">
        <v>581</v>
      </c>
    </row>
    <row r="26" spans="1:7">
      <c r="A26" s="892"/>
      <c r="B26" s="892" t="s">
        <v>528</v>
      </c>
      <c r="C26" s="896"/>
    </row>
    <row r="27" spans="1:7">
      <c r="A27" s="892"/>
      <c r="B27" s="892" t="s">
        <v>369</v>
      </c>
      <c r="C27" s="896"/>
    </row>
    <row r="28" spans="1:7">
      <c r="A28" s="892"/>
      <c r="B28" s="892" t="s">
        <v>530</v>
      </c>
      <c r="C28" s="896"/>
    </row>
    <row r="29" spans="1:7">
      <c r="A29" s="892"/>
      <c r="B29" s="892" t="s">
        <v>523</v>
      </c>
      <c r="C29" s="896"/>
    </row>
    <row r="30" spans="1:7">
      <c r="A30" s="892"/>
      <c r="B30" s="892" t="s">
        <v>142</v>
      </c>
      <c r="C30" s="896"/>
    </row>
    <row r="31" spans="1:7">
      <c r="A31" s="892"/>
      <c r="B31" s="894" t="s">
        <v>454</v>
      </c>
      <c r="C31" s="896"/>
    </row>
    <row r="32" spans="1:7">
      <c r="A32" s="892"/>
      <c r="B32" s="894" t="s">
        <v>89</v>
      </c>
      <c r="C32" s="897"/>
    </row>
    <row r="34" spans="1:3">
      <c r="A34" s="891"/>
      <c r="B34" s="893" t="s">
        <v>526</v>
      </c>
      <c r="C34" s="895"/>
    </row>
    <row r="35" spans="1:3">
      <c r="A35" s="892"/>
      <c r="B35" s="892" t="s">
        <v>196</v>
      </c>
      <c r="C35" s="896" t="s">
        <v>526</v>
      </c>
    </row>
    <row r="36" spans="1:3">
      <c r="A36" s="892"/>
      <c r="B36" s="892" t="s">
        <v>522</v>
      </c>
      <c r="C36" s="896"/>
    </row>
    <row r="37" spans="1:3">
      <c r="A37" s="892"/>
      <c r="B37" s="892" t="s">
        <v>528</v>
      </c>
      <c r="C37" s="896"/>
    </row>
    <row r="38" spans="1:3">
      <c r="A38" s="892"/>
      <c r="B38" s="892" t="s">
        <v>385</v>
      </c>
      <c r="C38" s="896"/>
    </row>
    <row r="39" spans="1:3">
      <c r="A39" s="892"/>
      <c r="B39" s="892" t="s">
        <v>529</v>
      </c>
      <c r="C39" s="896"/>
    </row>
    <row r="40" spans="1:3">
      <c r="A40" s="892"/>
      <c r="B40" s="892" t="s">
        <v>279</v>
      </c>
      <c r="C40" s="896"/>
    </row>
    <row r="41" spans="1:3">
      <c r="A41" s="892"/>
      <c r="B41" s="892" t="s">
        <v>523</v>
      </c>
      <c r="C41" s="896"/>
    </row>
    <row r="42" spans="1:3">
      <c r="A42" s="892"/>
      <c r="B42" s="892" t="s">
        <v>142</v>
      </c>
      <c r="C42" s="896"/>
    </row>
    <row r="43" spans="1:3">
      <c r="A43" s="892"/>
      <c r="B43" s="894" t="s">
        <v>454</v>
      </c>
      <c r="C43" s="897"/>
    </row>
  </sheetData>
  <autoFilter ref="A1:E44"/>
  <mergeCells count="4">
    <mergeCell ref="C2:C10"/>
    <mergeCell ref="C13:C21"/>
    <mergeCell ref="C24:C32"/>
    <mergeCell ref="C35:C43"/>
  </mergeCells>
  <phoneticPr fontId="39"/>
  <pageMargins left="0.70866141732283461" right="0.70866141732283461" top="0.74803149606299213" bottom="0.74803149606299213" header="0.31496062992125984" footer="0.31496062992125984"/>
  <pageSetup paperSize="9" fitToWidth="1" fitToHeight="1" orientation="portrait" usePrinterDefaults="1"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IV43"/>
  <sheetViews>
    <sheetView view="pageBreakPreview" topLeftCell="A7" zoomScale="145" zoomScaleNormal="115" zoomScaleSheetLayoutView="145" workbookViewId="0">
      <selection activeCell="A12" sqref="A12:C21"/>
    </sheetView>
  </sheetViews>
  <sheetFormatPr defaultRowHeight="13.5"/>
  <cols>
    <col min="1" max="1" width="1.75" style="889" customWidth="1"/>
    <col min="2" max="2" width="22.875" style="889" bestFit="1" customWidth="1"/>
    <col min="3" max="3" width="2.625" style="890" customWidth="1"/>
    <col min="4" max="4" width="1.375" style="889" customWidth="1"/>
    <col min="5" max="5" width="1.75" style="889" customWidth="1"/>
    <col min="6" max="6" width="22.875" style="889" bestFit="1" customWidth="1"/>
    <col min="7" max="7" width="2.625" style="890" customWidth="1"/>
    <col min="8" max="8" width="1.375" style="889" customWidth="1"/>
    <col min="9" max="9" width="1.75" style="889" customWidth="1"/>
    <col min="10" max="10" width="22.875" style="889" bestFit="1" customWidth="1"/>
    <col min="11" max="11" width="2.625" style="890" customWidth="1"/>
    <col min="12" max="13" width="1.375" style="889" customWidth="1"/>
    <col min="14" max="256" width="9" style="889" bestFit="1" customWidth="1"/>
    <col min="257" max="16382" width="9" bestFit="1" customWidth="1"/>
  </cols>
  <sheetData>
    <row r="1" spans="1:11">
      <c r="A1" s="899"/>
      <c r="B1" s="900" t="s">
        <v>520</v>
      </c>
      <c r="C1" s="901"/>
      <c r="E1" s="899"/>
      <c r="F1" s="900" t="str">
        <f>$B$1</f>
        <v>着手届</v>
      </c>
      <c r="G1" s="901"/>
      <c r="I1" s="899"/>
      <c r="J1" s="900" t="str">
        <f>$B$1</f>
        <v>着手届</v>
      </c>
      <c r="K1" s="901"/>
    </row>
    <row r="2" spans="1:11">
      <c r="A2" s="892"/>
      <c r="B2" s="892" t="s">
        <v>196</v>
      </c>
      <c r="C2" s="902" t="s">
        <v>520</v>
      </c>
      <c r="E2" s="892"/>
      <c r="F2" s="892" t="str">
        <f>$B$2</f>
        <v>原則発注課へ提出</v>
      </c>
      <c r="G2" s="902" t="str">
        <f>$C$2</f>
        <v>着手届</v>
      </c>
      <c r="I2" s="892"/>
      <c r="J2" s="904" t="str">
        <f>$B$2</f>
        <v>原則発注課へ提出</v>
      </c>
      <c r="K2" s="902" t="str">
        <f>$C$2</f>
        <v>着手届</v>
      </c>
    </row>
    <row r="3" spans="1:11">
      <c r="A3" s="892"/>
      <c r="B3" s="892" t="s">
        <v>522</v>
      </c>
      <c r="C3" s="902"/>
      <c r="E3" s="892"/>
      <c r="F3" s="892" t="str">
        <f>$B$3</f>
        <v>受付印押印</v>
      </c>
      <c r="G3" s="902"/>
      <c r="I3" s="892"/>
      <c r="J3" s="904" t="str">
        <f>$B$3</f>
        <v>受付印押印</v>
      </c>
      <c r="K3" s="902"/>
    </row>
    <row r="4" spans="1:11">
      <c r="A4" s="892"/>
      <c r="B4" s="892" t="s">
        <v>486</v>
      </c>
      <c r="C4" s="902"/>
      <c r="E4" s="892"/>
      <c r="F4" s="892" t="str">
        <f>$B$4</f>
        <v>内容を契約書等と照査</v>
      </c>
      <c r="G4" s="902"/>
      <c r="I4" s="892"/>
      <c r="J4" s="904" t="str">
        <f>$B$4</f>
        <v>内容を契約書等と照査</v>
      </c>
      <c r="K4" s="902"/>
    </row>
    <row r="5" spans="1:11">
      <c r="A5" s="892"/>
      <c r="B5" s="892" t="s">
        <v>279</v>
      </c>
      <c r="C5" s="902"/>
      <c r="E5" s="892"/>
      <c r="F5" s="892" t="str">
        <f>$B$5</f>
        <v>契約日以降14日以内が提出日</v>
      </c>
      <c r="G5" s="902"/>
      <c r="I5" s="892"/>
      <c r="J5" s="904" t="str">
        <f>$B$5</f>
        <v>契約日以降14日以内が提出日</v>
      </c>
      <c r="K5" s="902"/>
    </row>
    <row r="6" spans="1:11">
      <c r="A6" s="892"/>
      <c r="B6" s="892" t="s">
        <v>523</v>
      </c>
      <c r="C6" s="902"/>
      <c r="E6" s="892"/>
      <c r="F6" s="892" t="str">
        <f>$B$6</f>
        <v>発注課決裁</v>
      </c>
      <c r="G6" s="902"/>
      <c r="I6" s="892"/>
      <c r="J6" s="904" t="str">
        <f>$B$6</f>
        <v>発注課決裁</v>
      </c>
      <c r="K6" s="902"/>
    </row>
    <row r="7" spans="1:11">
      <c r="A7" s="892"/>
      <c r="B7" s="892" t="s">
        <v>142</v>
      </c>
      <c r="C7" s="902"/>
      <c r="E7" s="892"/>
      <c r="F7" s="892" t="str">
        <f>$B$7</f>
        <v>建築住宅課合議</v>
      </c>
      <c r="G7" s="902"/>
      <c r="I7" s="892"/>
      <c r="J7" s="904" t="str">
        <f>$B$7</f>
        <v>建築住宅課合議</v>
      </c>
      <c r="K7" s="902"/>
    </row>
    <row r="8" spans="1:11">
      <c r="A8" s="892"/>
      <c r="B8" s="894" t="s">
        <v>454</v>
      </c>
      <c r="C8" s="902"/>
      <c r="E8" s="892"/>
      <c r="F8" s="894" t="str">
        <f>$B$8</f>
        <v>調査職員はスキャンしてフォルダ保存</v>
      </c>
      <c r="G8" s="902"/>
      <c r="I8" s="892"/>
      <c r="J8" s="905" t="str">
        <f>$B$8</f>
        <v>調査職員はスキャンしてフォルダ保存</v>
      </c>
      <c r="K8" s="902"/>
    </row>
    <row r="9" spans="1:11">
      <c r="A9" s="892"/>
      <c r="B9" s="892" t="s">
        <v>89</v>
      </c>
      <c r="C9" s="902"/>
      <c r="E9" s="892"/>
      <c r="F9" s="892" t="str">
        <f>$B$9</f>
        <v>　</v>
      </c>
      <c r="G9" s="902"/>
      <c r="I9" s="892"/>
      <c r="J9" s="904" t="str">
        <f>$B$9</f>
        <v>　</v>
      </c>
      <c r="K9" s="902"/>
    </row>
    <row r="10" spans="1:11">
      <c r="A10" s="892"/>
      <c r="B10" s="892" t="s">
        <v>89</v>
      </c>
      <c r="C10" s="903"/>
      <c r="E10" s="892"/>
      <c r="F10" s="892" t="str">
        <f>$B$10</f>
        <v>　</v>
      </c>
      <c r="G10" s="903"/>
      <c r="I10" s="892"/>
      <c r="J10" s="904" t="str">
        <f>$B$10</f>
        <v>　</v>
      </c>
      <c r="K10" s="903"/>
    </row>
    <row r="11" spans="1:11">
      <c r="B11" s="889" t="s">
        <v>89</v>
      </c>
    </row>
    <row r="12" spans="1:11">
      <c r="A12" s="899"/>
      <c r="B12" s="900" t="str">
        <f>$B$1</f>
        <v>着手届</v>
      </c>
      <c r="C12" s="901"/>
      <c r="E12" s="899"/>
      <c r="F12" s="900" t="str">
        <f>$B$1</f>
        <v>着手届</v>
      </c>
      <c r="G12" s="901"/>
      <c r="I12" s="899"/>
      <c r="J12" s="900" t="str">
        <f>$B$1</f>
        <v>着手届</v>
      </c>
      <c r="K12" s="901"/>
    </row>
    <row r="13" spans="1:11">
      <c r="A13" s="892"/>
      <c r="B13" s="892" t="str">
        <f>$B$2</f>
        <v>原則発注課へ提出</v>
      </c>
      <c r="C13" s="902" t="str">
        <f>$C$2</f>
        <v>着手届</v>
      </c>
      <c r="E13" s="892"/>
      <c r="F13" s="892" t="str">
        <f>$B$2</f>
        <v>原則発注課へ提出</v>
      </c>
      <c r="G13" s="902" t="str">
        <f>$C$2</f>
        <v>着手届</v>
      </c>
      <c r="I13" s="892"/>
      <c r="J13" s="892" t="str">
        <f>$B$2</f>
        <v>原則発注課へ提出</v>
      </c>
      <c r="K13" s="902" t="str">
        <f>$C$2</f>
        <v>着手届</v>
      </c>
    </row>
    <row r="14" spans="1:11">
      <c r="A14" s="892"/>
      <c r="B14" s="892" t="str">
        <f>$B$3</f>
        <v>受付印押印</v>
      </c>
      <c r="C14" s="902"/>
      <c r="E14" s="892"/>
      <c r="F14" s="892" t="str">
        <f>$B$3</f>
        <v>受付印押印</v>
      </c>
      <c r="G14" s="902"/>
      <c r="I14" s="892"/>
      <c r="J14" s="892" t="str">
        <f>$B$3</f>
        <v>受付印押印</v>
      </c>
      <c r="K14" s="902"/>
    </row>
    <row r="15" spans="1:11">
      <c r="A15" s="892"/>
      <c r="B15" s="892" t="str">
        <f>$B$4</f>
        <v>内容を契約書等と照査</v>
      </c>
      <c r="C15" s="902"/>
      <c r="E15" s="892"/>
      <c r="F15" s="892" t="str">
        <f>$B$4</f>
        <v>内容を契約書等と照査</v>
      </c>
      <c r="G15" s="902"/>
      <c r="I15" s="892"/>
      <c r="J15" s="892" t="str">
        <f>$B$4</f>
        <v>内容を契約書等と照査</v>
      </c>
      <c r="K15" s="902"/>
    </row>
    <row r="16" spans="1:11">
      <c r="A16" s="892"/>
      <c r="B16" s="892" t="str">
        <f>$B$5</f>
        <v>契約日以降14日以内が提出日</v>
      </c>
      <c r="C16" s="902"/>
      <c r="E16" s="892"/>
      <c r="F16" s="892" t="str">
        <f>$B$5</f>
        <v>契約日以降14日以内が提出日</v>
      </c>
      <c r="G16" s="902"/>
      <c r="I16" s="892"/>
      <c r="J16" s="892" t="str">
        <f>$B$5</f>
        <v>契約日以降14日以内が提出日</v>
      </c>
      <c r="K16" s="902"/>
    </row>
    <row r="17" spans="1:11">
      <c r="A17" s="892"/>
      <c r="B17" s="892" t="str">
        <f>$B$6</f>
        <v>発注課決裁</v>
      </c>
      <c r="C17" s="902"/>
      <c r="E17" s="892"/>
      <c r="F17" s="892" t="str">
        <f>$B$6</f>
        <v>発注課決裁</v>
      </c>
      <c r="G17" s="902"/>
      <c r="I17" s="892"/>
      <c r="J17" s="892" t="str">
        <f>$B$6</f>
        <v>発注課決裁</v>
      </c>
      <c r="K17" s="902"/>
    </row>
    <row r="18" spans="1:11">
      <c r="A18" s="892"/>
      <c r="B18" s="892" t="str">
        <f>$B$7</f>
        <v>建築住宅課合議</v>
      </c>
      <c r="C18" s="902"/>
      <c r="E18" s="892"/>
      <c r="F18" s="892" t="str">
        <f>$B$7</f>
        <v>建築住宅課合議</v>
      </c>
      <c r="G18" s="902"/>
      <c r="I18" s="892"/>
      <c r="J18" s="892" t="str">
        <f>$B$7</f>
        <v>建築住宅課合議</v>
      </c>
      <c r="K18" s="902"/>
    </row>
    <row r="19" spans="1:11">
      <c r="A19" s="892"/>
      <c r="B19" s="894" t="str">
        <f>$B$8</f>
        <v>調査職員はスキャンしてフォルダ保存</v>
      </c>
      <c r="C19" s="902"/>
      <c r="E19" s="892"/>
      <c r="F19" s="894" t="str">
        <f>$B$8</f>
        <v>調査職員はスキャンしてフォルダ保存</v>
      </c>
      <c r="G19" s="902"/>
      <c r="I19" s="892"/>
      <c r="J19" s="894" t="str">
        <f>$B$8</f>
        <v>調査職員はスキャンしてフォルダ保存</v>
      </c>
      <c r="K19" s="902"/>
    </row>
    <row r="20" spans="1:11">
      <c r="A20" s="892"/>
      <c r="B20" s="892" t="str">
        <f>$B$9</f>
        <v>　</v>
      </c>
      <c r="C20" s="902"/>
      <c r="E20" s="892"/>
      <c r="F20" s="892" t="str">
        <f>$B$9</f>
        <v>　</v>
      </c>
      <c r="G20" s="902"/>
      <c r="I20" s="892"/>
      <c r="J20" s="892" t="str">
        <f>$B$9</f>
        <v>　</v>
      </c>
      <c r="K20" s="902"/>
    </row>
    <row r="21" spans="1:11">
      <c r="A21" s="892"/>
      <c r="B21" s="892" t="str">
        <f>$B$10</f>
        <v>　</v>
      </c>
      <c r="C21" s="903"/>
      <c r="E21" s="892"/>
      <c r="F21" s="892" t="str">
        <f>$B$10</f>
        <v>　</v>
      </c>
      <c r="G21" s="903"/>
      <c r="I21" s="892"/>
      <c r="J21" s="892" t="str">
        <f>$B$10</f>
        <v>　</v>
      </c>
      <c r="K21" s="903"/>
    </row>
    <row r="23" spans="1:11">
      <c r="A23" s="899"/>
      <c r="B23" s="900" t="str">
        <f>$B$1</f>
        <v>着手届</v>
      </c>
      <c r="C23" s="901"/>
      <c r="E23" s="899"/>
      <c r="F23" s="900" t="str">
        <f>$B$1</f>
        <v>着手届</v>
      </c>
      <c r="G23" s="901"/>
      <c r="I23" s="899"/>
      <c r="J23" s="900" t="str">
        <f>$B$1</f>
        <v>着手届</v>
      </c>
      <c r="K23" s="901"/>
    </row>
    <row r="24" spans="1:11">
      <c r="A24" s="892"/>
      <c r="B24" s="892" t="str">
        <f>$B$2</f>
        <v>原則発注課へ提出</v>
      </c>
      <c r="C24" s="902" t="str">
        <f>$C$2</f>
        <v>着手届</v>
      </c>
      <c r="E24" s="892"/>
      <c r="F24" s="892" t="str">
        <f>$B$2</f>
        <v>原則発注課へ提出</v>
      </c>
      <c r="G24" s="902" t="str">
        <f>$C$2</f>
        <v>着手届</v>
      </c>
      <c r="I24" s="892"/>
      <c r="J24" s="892" t="str">
        <f>$B$2</f>
        <v>原則発注課へ提出</v>
      </c>
      <c r="K24" s="902" t="str">
        <f>$C$2</f>
        <v>着手届</v>
      </c>
    </row>
    <row r="25" spans="1:11">
      <c r="A25" s="892"/>
      <c r="B25" s="892" t="str">
        <f>$B$3</f>
        <v>受付印押印</v>
      </c>
      <c r="C25" s="902"/>
      <c r="E25" s="892"/>
      <c r="F25" s="892" t="str">
        <f>$B$3</f>
        <v>受付印押印</v>
      </c>
      <c r="G25" s="902"/>
      <c r="I25" s="892"/>
      <c r="J25" s="892" t="str">
        <f>$B$3</f>
        <v>受付印押印</v>
      </c>
      <c r="K25" s="902"/>
    </row>
    <row r="26" spans="1:11">
      <c r="A26" s="892"/>
      <c r="B26" s="892" t="str">
        <f>$B$4</f>
        <v>内容を契約書等と照査</v>
      </c>
      <c r="C26" s="902"/>
      <c r="E26" s="892"/>
      <c r="F26" s="892" t="str">
        <f>$B$4</f>
        <v>内容を契約書等と照査</v>
      </c>
      <c r="G26" s="902"/>
      <c r="I26" s="892"/>
      <c r="J26" s="892" t="str">
        <f>$B$4</f>
        <v>内容を契約書等と照査</v>
      </c>
      <c r="K26" s="902"/>
    </row>
    <row r="27" spans="1:11">
      <c r="A27" s="892"/>
      <c r="B27" s="892" t="str">
        <f>$B$5</f>
        <v>契約日以降14日以内が提出日</v>
      </c>
      <c r="C27" s="902"/>
      <c r="E27" s="892"/>
      <c r="F27" s="892" t="str">
        <f>$B$5</f>
        <v>契約日以降14日以内が提出日</v>
      </c>
      <c r="G27" s="902"/>
      <c r="I27" s="892"/>
      <c r="J27" s="892" t="str">
        <f>$B$5</f>
        <v>契約日以降14日以内が提出日</v>
      </c>
      <c r="K27" s="902"/>
    </row>
    <row r="28" spans="1:11">
      <c r="A28" s="892"/>
      <c r="B28" s="892" t="str">
        <f>$B$6</f>
        <v>発注課決裁</v>
      </c>
      <c r="C28" s="902"/>
      <c r="E28" s="892"/>
      <c r="F28" s="892" t="str">
        <f>$B$6</f>
        <v>発注課決裁</v>
      </c>
      <c r="G28" s="902"/>
      <c r="I28" s="892"/>
      <c r="J28" s="892" t="str">
        <f>$B$6</f>
        <v>発注課決裁</v>
      </c>
      <c r="K28" s="902"/>
    </row>
    <row r="29" spans="1:11">
      <c r="A29" s="892"/>
      <c r="B29" s="892" t="str">
        <f>$B$7</f>
        <v>建築住宅課合議</v>
      </c>
      <c r="C29" s="902"/>
      <c r="E29" s="892"/>
      <c r="F29" s="892" t="str">
        <f>$B$7</f>
        <v>建築住宅課合議</v>
      </c>
      <c r="G29" s="902"/>
      <c r="I29" s="892"/>
      <c r="J29" s="892" t="str">
        <f>$B$7</f>
        <v>建築住宅課合議</v>
      </c>
      <c r="K29" s="902"/>
    </row>
    <row r="30" spans="1:11">
      <c r="A30" s="892"/>
      <c r="B30" s="894" t="str">
        <f>$B$8</f>
        <v>調査職員はスキャンしてフォルダ保存</v>
      </c>
      <c r="C30" s="902"/>
      <c r="E30" s="892"/>
      <c r="F30" s="894" t="str">
        <f>$B$8</f>
        <v>調査職員はスキャンしてフォルダ保存</v>
      </c>
      <c r="G30" s="902"/>
      <c r="I30" s="892"/>
      <c r="J30" s="894" t="str">
        <f>$B$8</f>
        <v>調査職員はスキャンしてフォルダ保存</v>
      </c>
      <c r="K30" s="902"/>
    </row>
    <row r="31" spans="1:11">
      <c r="A31" s="892"/>
      <c r="B31" s="892" t="str">
        <f>$B$9</f>
        <v>　</v>
      </c>
      <c r="C31" s="902"/>
      <c r="E31" s="892"/>
      <c r="F31" s="892" t="str">
        <f>$B$9</f>
        <v>　</v>
      </c>
      <c r="G31" s="902"/>
      <c r="I31" s="892"/>
      <c r="J31" s="892" t="str">
        <f>$B$9</f>
        <v>　</v>
      </c>
      <c r="K31" s="902"/>
    </row>
    <row r="32" spans="1:11">
      <c r="A32" s="892"/>
      <c r="B32" s="892" t="str">
        <f>$B$10</f>
        <v>　</v>
      </c>
      <c r="C32" s="903"/>
      <c r="E32" s="892"/>
      <c r="F32" s="892" t="str">
        <f>$B$10</f>
        <v>　</v>
      </c>
      <c r="G32" s="903"/>
      <c r="I32" s="892"/>
      <c r="J32" s="892" t="str">
        <f>$B$10</f>
        <v>　</v>
      </c>
      <c r="K32" s="903"/>
    </row>
    <row r="34" spans="1:11">
      <c r="A34" s="899"/>
      <c r="B34" s="900" t="str">
        <f>$B$1</f>
        <v>着手届</v>
      </c>
      <c r="C34" s="901"/>
      <c r="E34" s="899"/>
      <c r="F34" s="900" t="str">
        <f>$B$1</f>
        <v>着手届</v>
      </c>
      <c r="G34" s="901"/>
      <c r="I34" s="899"/>
      <c r="J34" s="900" t="str">
        <f>$B$1</f>
        <v>着手届</v>
      </c>
      <c r="K34" s="901"/>
    </row>
    <row r="35" spans="1:11">
      <c r="A35" s="892"/>
      <c r="B35" s="892" t="str">
        <f>$B$2</f>
        <v>原則発注課へ提出</v>
      </c>
      <c r="C35" s="902" t="str">
        <f>$C$2</f>
        <v>着手届</v>
      </c>
      <c r="E35" s="892"/>
      <c r="F35" s="892" t="str">
        <f>$B$2</f>
        <v>原則発注課へ提出</v>
      </c>
      <c r="G35" s="902" t="str">
        <f>$C$2</f>
        <v>着手届</v>
      </c>
      <c r="I35" s="892"/>
      <c r="J35" s="892" t="str">
        <f>$B$2</f>
        <v>原則発注課へ提出</v>
      </c>
      <c r="K35" s="902" t="str">
        <f>$C$2</f>
        <v>着手届</v>
      </c>
    </row>
    <row r="36" spans="1:11">
      <c r="A36" s="892"/>
      <c r="B36" s="892" t="str">
        <f>$B$3</f>
        <v>受付印押印</v>
      </c>
      <c r="C36" s="902"/>
      <c r="E36" s="892"/>
      <c r="F36" s="892" t="str">
        <f>$B$3</f>
        <v>受付印押印</v>
      </c>
      <c r="G36" s="902"/>
      <c r="I36" s="892"/>
      <c r="J36" s="892" t="str">
        <f>$B$3</f>
        <v>受付印押印</v>
      </c>
      <c r="K36" s="902"/>
    </row>
    <row r="37" spans="1:11">
      <c r="A37" s="892"/>
      <c r="B37" s="892" t="str">
        <f>$B$4</f>
        <v>内容を契約書等と照査</v>
      </c>
      <c r="C37" s="902"/>
      <c r="E37" s="892"/>
      <c r="F37" s="892" t="str">
        <f>$B$4</f>
        <v>内容を契約書等と照査</v>
      </c>
      <c r="G37" s="902"/>
      <c r="I37" s="892"/>
      <c r="J37" s="892" t="str">
        <f>$B$4</f>
        <v>内容を契約書等と照査</v>
      </c>
      <c r="K37" s="902"/>
    </row>
    <row r="38" spans="1:11">
      <c r="A38" s="892"/>
      <c r="B38" s="892" t="str">
        <f>$B$5</f>
        <v>契約日以降14日以内が提出日</v>
      </c>
      <c r="C38" s="902"/>
      <c r="E38" s="892"/>
      <c r="F38" s="892" t="str">
        <f>$B$5</f>
        <v>契約日以降14日以内が提出日</v>
      </c>
      <c r="G38" s="902"/>
      <c r="I38" s="892"/>
      <c r="J38" s="892" t="str">
        <f>$B$5</f>
        <v>契約日以降14日以内が提出日</v>
      </c>
      <c r="K38" s="902"/>
    </row>
    <row r="39" spans="1:11">
      <c r="A39" s="892"/>
      <c r="B39" s="892" t="str">
        <f>$B$6</f>
        <v>発注課決裁</v>
      </c>
      <c r="C39" s="902"/>
      <c r="E39" s="892"/>
      <c r="F39" s="892" t="str">
        <f>$B$6</f>
        <v>発注課決裁</v>
      </c>
      <c r="G39" s="902"/>
      <c r="I39" s="892"/>
      <c r="J39" s="892" t="str">
        <f>$B$6</f>
        <v>発注課決裁</v>
      </c>
      <c r="K39" s="902"/>
    </row>
    <row r="40" spans="1:11">
      <c r="A40" s="892"/>
      <c r="B40" s="892" t="str">
        <f>$B$7</f>
        <v>建築住宅課合議</v>
      </c>
      <c r="C40" s="902"/>
      <c r="E40" s="892"/>
      <c r="F40" s="892" t="str">
        <f>$B$7</f>
        <v>建築住宅課合議</v>
      </c>
      <c r="G40" s="902"/>
      <c r="I40" s="892"/>
      <c r="J40" s="892" t="str">
        <f>$B$7</f>
        <v>建築住宅課合議</v>
      </c>
      <c r="K40" s="902"/>
    </row>
    <row r="41" spans="1:11">
      <c r="A41" s="892"/>
      <c r="B41" s="894" t="str">
        <f>$B$8</f>
        <v>調査職員はスキャンしてフォルダ保存</v>
      </c>
      <c r="C41" s="902"/>
      <c r="E41" s="892"/>
      <c r="F41" s="894" t="str">
        <f>$B$8</f>
        <v>調査職員はスキャンしてフォルダ保存</v>
      </c>
      <c r="G41" s="902"/>
      <c r="I41" s="892"/>
      <c r="J41" s="894" t="str">
        <f>$B$8</f>
        <v>調査職員はスキャンしてフォルダ保存</v>
      </c>
      <c r="K41" s="902"/>
    </row>
    <row r="42" spans="1:11">
      <c r="A42" s="892"/>
      <c r="B42" s="892" t="str">
        <f>$B$9</f>
        <v>　</v>
      </c>
      <c r="C42" s="902"/>
      <c r="E42" s="892"/>
      <c r="F42" s="892" t="str">
        <f>$B$9</f>
        <v>　</v>
      </c>
      <c r="G42" s="902"/>
      <c r="I42" s="892"/>
      <c r="J42" s="892" t="str">
        <f>$B$9</f>
        <v>　</v>
      </c>
      <c r="K42" s="902"/>
    </row>
    <row r="43" spans="1:11">
      <c r="A43" s="892"/>
      <c r="B43" s="892" t="str">
        <f>$B$10</f>
        <v>　</v>
      </c>
      <c r="C43" s="903"/>
      <c r="E43" s="892"/>
      <c r="F43" s="892" t="str">
        <f>$B$10</f>
        <v>　</v>
      </c>
      <c r="G43" s="903"/>
      <c r="I43" s="892"/>
      <c r="J43" s="892" t="str">
        <f>$B$10</f>
        <v>　</v>
      </c>
      <c r="K43" s="903"/>
    </row>
  </sheetData>
  <autoFilter ref="A1:L44"/>
  <mergeCells count="12">
    <mergeCell ref="C2:C10"/>
    <mergeCell ref="G2:G10"/>
    <mergeCell ref="K2:K10"/>
    <mergeCell ref="C13:C21"/>
    <mergeCell ref="G13:G21"/>
    <mergeCell ref="K13:K21"/>
    <mergeCell ref="C24:C32"/>
    <mergeCell ref="G24:G32"/>
    <mergeCell ref="K24:K32"/>
    <mergeCell ref="C35:C43"/>
    <mergeCell ref="G35:G43"/>
    <mergeCell ref="K35:K43"/>
  </mergeCells>
  <phoneticPr fontId="39"/>
  <pageMargins left="0.16" right="0.16" top="0.26" bottom="0.45" header="0.3" footer="0.3"/>
  <pageSetup paperSize="9" fitToWidth="1" fitToHeight="1" orientation="portrait" usePrinterDefaults="1"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IV43"/>
  <sheetViews>
    <sheetView view="pageBreakPreview" zoomScale="145" zoomScaleNormal="115" zoomScaleSheetLayoutView="145" workbookViewId="0">
      <selection activeCell="C2" sqref="A1:C10"/>
    </sheetView>
  </sheetViews>
  <sheetFormatPr defaultRowHeight="13.5"/>
  <cols>
    <col min="1" max="1" width="1.75" style="889" customWidth="1"/>
    <col min="2" max="2" width="22.875" style="889" bestFit="1" customWidth="1"/>
    <col min="3" max="3" width="2.625" style="890" customWidth="1"/>
    <col min="4" max="4" width="1.375" style="889" customWidth="1"/>
    <col min="5" max="5" width="1.75" style="889" customWidth="1"/>
    <col min="6" max="6" width="22.875" style="889" bestFit="1" customWidth="1"/>
    <col min="7" max="7" width="2.625" style="890" customWidth="1"/>
    <col min="8" max="8" width="1.375" style="889" customWidth="1"/>
    <col min="9" max="9" width="1.75" style="889" customWidth="1"/>
    <col min="10" max="10" width="22.875" style="889" bestFit="1" customWidth="1"/>
    <col min="11" max="11" width="2.625" style="890" customWidth="1"/>
    <col min="12" max="13" width="1.375" style="889" customWidth="1"/>
    <col min="14" max="256" width="9" style="889" bestFit="1" customWidth="1"/>
    <col min="257" max="16382" width="9" bestFit="1" customWidth="1"/>
  </cols>
  <sheetData>
    <row r="1" spans="1:11">
      <c r="A1" s="899"/>
      <c r="B1" s="900" t="s">
        <v>524</v>
      </c>
      <c r="C1" s="901"/>
      <c r="E1" s="899"/>
      <c r="F1" s="900" t="str">
        <f>$B$1</f>
        <v>業務計画書</v>
      </c>
      <c r="G1" s="901"/>
      <c r="I1" s="899"/>
      <c r="J1" s="900" t="str">
        <f>$B$1</f>
        <v>業務計画書</v>
      </c>
      <c r="K1" s="901"/>
    </row>
    <row r="2" spans="1:11">
      <c r="A2" s="892"/>
      <c r="B2" s="892" t="s">
        <v>196</v>
      </c>
      <c r="C2" s="902" t="s">
        <v>524</v>
      </c>
      <c r="E2" s="892"/>
      <c r="F2" s="892" t="str">
        <f>$B$2</f>
        <v>原則発注課へ提出</v>
      </c>
      <c r="G2" s="902" t="str">
        <f>$C$2</f>
        <v>業務計画書</v>
      </c>
      <c r="I2" s="892"/>
      <c r="J2" s="904" t="str">
        <f>$B$2</f>
        <v>原則発注課へ提出</v>
      </c>
      <c r="K2" s="902" t="str">
        <f>$C$2</f>
        <v>業務計画書</v>
      </c>
    </row>
    <row r="3" spans="1:11">
      <c r="A3" s="892"/>
      <c r="B3" s="892" t="s">
        <v>522</v>
      </c>
      <c r="C3" s="902"/>
      <c r="E3" s="892"/>
      <c r="F3" s="892" t="str">
        <f>$B$3</f>
        <v>受付印押印</v>
      </c>
      <c r="G3" s="902"/>
      <c r="I3" s="892"/>
      <c r="J3" s="904" t="str">
        <f>$B$3</f>
        <v>受付印押印</v>
      </c>
      <c r="K3" s="902"/>
    </row>
    <row r="4" spans="1:11">
      <c r="A4" s="892"/>
      <c r="B4" s="892" t="s">
        <v>486</v>
      </c>
      <c r="C4" s="902"/>
      <c r="E4" s="892"/>
      <c r="F4" s="892" t="str">
        <f>$B$4</f>
        <v>内容を契約書等と照査</v>
      </c>
      <c r="G4" s="902"/>
      <c r="I4" s="892"/>
      <c r="J4" s="904" t="str">
        <f>$B$4</f>
        <v>内容を契約書等と照査</v>
      </c>
      <c r="K4" s="902"/>
    </row>
    <row r="5" spans="1:11">
      <c r="A5" s="892"/>
      <c r="B5" s="892" t="s">
        <v>301</v>
      </c>
      <c r="C5" s="902"/>
      <c r="E5" s="892"/>
      <c r="F5" s="892" t="str">
        <f>$B$5</f>
        <v>業務体制その他業務方針の記載</v>
      </c>
      <c r="G5" s="902"/>
      <c r="I5" s="892"/>
      <c r="J5" s="904" t="str">
        <f>$B$5</f>
        <v>業務体制その他業務方針の記載</v>
      </c>
      <c r="K5" s="902"/>
    </row>
    <row r="6" spans="1:11">
      <c r="A6" s="892"/>
      <c r="B6" s="892" t="s">
        <v>279</v>
      </c>
      <c r="C6" s="902"/>
      <c r="E6" s="892"/>
      <c r="F6" s="892" t="str">
        <f>$B$6</f>
        <v>契約日以降14日以内が提出日</v>
      </c>
      <c r="G6" s="902"/>
      <c r="I6" s="892"/>
      <c r="J6" s="904" t="str">
        <f>$B$6</f>
        <v>契約日以降14日以内が提出日</v>
      </c>
      <c r="K6" s="902"/>
    </row>
    <row r="7" spans="1:11">
      <c r="A7" s="892"/>
      <c r="B7" s="892" t="s">
        <v>523</v>
      </c>
      <c r="C7" s="902"/>
      <c r="E7" s="892"/>
      <c r="F7" s="892" t="str">
        <f>$B$7</f>
        <v>発注課決裁</v>
      </c>
      <c r="G7" s="902"/>
      <c r="I7" s="892"/>
      <c r="J7" s="904" t="str">
        <f>$B$7</f>
        <v>発注課決裁</v>
      </c>
      <c r="K7" s="902"/>
    </row>
    <row r="8" spans="1:11">
      <c r="A8" s="892"/>
      <c r="B8" s="892" t="s">
        <v>142</v>
      </c>
      <c r="C8" s="902"/>
      <c r="E8" s="892"/>
      <c r="F8" s="894" t="str">
        <f>$B$8</f>
        <v>建築住宅課合議</v>
      </c>
      <c r="G8" s="902"/>
      <c r="I8" s="892"/>
      <c r="J8" s="905" t="str">
        <f>$B$8</f>
        <v>建築住宅課合議</v>
      </c>
      <c r="K8" s="902"/>
    </row>
    <row r="9" spans="1:11">
      <c r="A9" s="892"/>
      <c r="B9" s="894" t="s">
        <v>454</v>
      </c>
      <c r="C9" s="902"/>
      <c r="E9" s="892"/>
      <c r="F9" s="892" t="str">
        <f>$B$9</f>
        <v>調査職員はスキャンしてフォルダ保存</v>
      </c>
      <c r="G9" s="902"/>
      <c r="I9" s="892"/>
      <c r="J9" s="904" t="str">
        <f>$B$9</f>
        <v>調査職員はスキャンしてフォルダ保存</v>
      </c>
      <c r="K9" s="902"/>
    </row>
    <row r="10" spans="1:11">
      <c r="A10" s="892"/>
      <c r="B10" s="892" t="s">
        <v>89</v>
      </c>
      <c r="C10" s="903"/>
      <c r="E10" s="892"/>
      <c r="F10" s="892" t="str">
        <f>$B$10</f>
        <v>　</v>
      </c>
      <c r="G10" s="903"/>
      <c r="I10" s="892"/>
      <c r="J10" s="904" t="str">
        <f>$B$10</f>
        <v>　</v>
      </c>
      <c r="K10" s="903"/>
    </row>
    <row r="11" spans="1:11">
      <c r="B11" s="889" t="s">
        <v>89</v>
      </c>
    </row>
    <row r="12" spans="1:11">
      <c r="A12" s="899"/>
      <c r="B12" s="900" t="str">
        <f>$B$1</f>
        <v>業務計画書</v>
      </c>
      <c r="C12" s="901"/>
      <c r="E12" s="899"/>
      <c r="F12" s="900" t="str">
        <f>$B$1</f>
        <v>業務計画書</v>
      </c>
      <c r="G12" s="901"/>
      <c r="I12" s="899"/>
      <c r="J12" s="900" t="str">
        <f>$B$1</f>
        <v>業務計画書</v>
      </c>
      <c r="K12" s="901"/>
    </row>
    <row r="13" spans="1:11">
      <c r="A13" s="892"/>
      <c r="B13" s="892" t="str">
        <f>$B$2</f>
        <v>原則発注課へ提出</v>
      </c>
      <c r="C13" s="902" t="str">
        <f>$C$2</f>
        <v>業務計画書</v>
      </c>
      <c r="E13" s="892"/>
      <c r="F13" s="892" t="str">
        <f>$B$2</f>
        <v>原則発注課へ提出</v>
      </c>
      <c r="G13" s="902" t="str">
        <f>$C$2</f>
        <v>業務計画書</v>
      </c>
      <c r="I13" s="892"/>
      <c r="J13" s="892" t="str">
        <f>$B$2</f>
        <v>原則発注課へ提出</v>
      </c>
      <c r="K13" s="902" t="str">
        <f>$C$2</f>
        <v>業務計画書</v>
      </c>
    </row>
    <row r="14" spans="1:11">
      <c r="A14" s="892"/>
      <c r="B14" s="892" t="str">
        <f>$B$3</f>
        <v>受付印押印</v>
      </c>
      <c r="C14" s="902"/>
      <c r="E14" s="892"/>
      <c r="F14" s="892" t="str">
        <f>$B$3</f>
        <v>受付印押印</v>
      </c>
      <c r="G14" s="902"/>
      <c r="I14" s="892"/>
      <c r="J14" s="892" t="str">
        <f>$B$3</f>
        <v>受付印押印</v>
      </c>
      <c r="K14" s="902"/>
    </row>
    <row r="15" spans="1:11">
      <c r="A15" s="892"/>
      <c r="B15" s="892" t="str">
        <f>$B$4</f>
        <v>内容を契約書等と照査</v>
      </c>
      <c r="C15" s="902"/>
      <c r="E15" s="892"/>
      <c r="F15" s="892" t="str">
        <f>$B$4</f>
        <v>内容を契約書等と照査</v>
      </c>
      <c r="G15" s="902"/>
      <c r="I15" s="892"/>
      <c r="J15" s="892" t="str">
        <f>$B$4</f>
        <v>内容を契約書等と照査</v>
      </c>
      <c r="K15" s="902"/>
    </row>
    <row r="16" spans="1:11">
      <c r="A16" s="892"/>
      <c r="B16" s="892" t="str">
        <f>$B$5</f>
        <v>業務体制その他業務方針の記載</v>
      </c>
      <c r="C16" s="902"/>
      <c r="E16" s="892"/>
      <c r="F16" s="892" t="str">
        <f>$B$5</f>
        <v>業務体制その他業務方針の記載</v>
      </c>
      <c r="G16" s="902"/>
      <c r="I16" s="892"/>
      <c r="J16" s="892" t="str">
        <f>$B$5</f>
        <v>業務体制その他業務方針の記載</v>
      </c>
      <c r="K16" s="902"/>
    </row>
    <row r="17" spans="1:11">
      <c r="A17" s="892"/>
      <c r="B17" s="892" t="str">
        <f>$B$6</f>
        <v>契約日以降14日以内が提出日</v>
      </c>
      <c r="C17" s="902"/>
      <c r="E17" s="892"/>
      <c r="F17" s="892" t="str">
        <f>$B$6</f>
        <v>契約日以降14日以内が提出日</v>
      </c>
      <c r="G17" s="902"/>
      <c r="I17" s="892"/>
      <c r="J17" s="892" t="str">
        <f>$B$6</f>
        <v>契約日以降14日以内が提出日</v>
      </c>
      <c r="K17" s="902"/>
    </row>
    <row r="18" spans="1:11">
      <c r="A18" s="892"/>
      <c r="B18" s="892" t="str">
        <f>$B$7</f>
        <v>発注課決裁</v>
      </c>
      <c r="C18" s="902"/>
      <c r="E18" s="892"/>
      <c r="F18" s="892" t="str">
        <f>$B$7</f>
        <v>発注課決裁</v>
      </c>
      <c r="G18" s="902"/>
      <c r="I18" s="892"/>
      <c r="J18" s="892" t="str">
        <f>$B$7</f>
        <v>発注課決裁</v>
      </c>
      <c r="K18" s="902"/>
    </row>
    <row r="19" spans="1:11">
      <c r="A19" s="892"/>
      <c r="B19" s="894" t="str">
        <f>$B$8</f>
        <v>建築住宅課合議</v>
      </c>
      <c r="C19" s="902"/>
      <c r="E19" s="892"/>
      <c r="F19" s="894" t="str">
        <f>$B$8</f>
        <v>建築住宅課合議</v>
      </c>
      <c r="G19" s="902"/>
      <c r="I19" s="892"/>
      <c r="J19" s="894" t="str">
        <f>$B$8</f>
        <v>建築住宅課合議</v>
      </c>
      <c r="K19" s="902"/>
    </row>
    <row r="20" spans="1:11">
      <c r="A20" s="892"/>
      <c r="B20" s="892" t="str">
        <f>$B$9</f>
        <v>調査職員はスキャンしてフォルダ保存</v>
      </c>
      <c r="C20" s="902"/>
      <c r="E20" s="892"/>
      <c r="F20" s="892" t="str">
        <f>$B$9</f>
        <v>調査職員はスキャンしてフォルダ保存</v>
      </c>
      <c r="G20" s="902"/>
      <c r="I20" s="892"/>
      <c r="J20" s="892" t="str">
        <f>$B$9</f>
        <v>調査職員はスキャンしてフォルダ保存</v>
      </c>
      <c r="K20" s="902"/>
    </row>
    <row r="21" spans="1:11">
      <c r="A21" s="892"/>
      <c r="B21" s="892" t="str">
        <f>$B$10</f>
        <v>　</v>
      </c>
      <c r="C21" s="903"/>
      <c r="E21" s="892"/>
      <c r="F21" s="892" t="str">
        <f>$B$10</f>
        <v>　</v>
      </c>
      <c r="G21" s="903"/>
      <c r="I21" s="892"/>
      <c r="J21" s="892" t="str">
        <f>$B$10</f>
        <v>　</v>
      </c>
      <c r="K21" s="903"/>
    </row>
    <row r="23" spans="1:11">
      <c r="A23" s="899"/>
      <c r="B23" s="900" t="str">
        <f>$B$1</f>
        <v>業務計画書</v>
      </c>
      <c r="C23" s="901"/>
      <c r="E23" s="899"/>
      <c r="F23" s="900" t="str">
        <f>$B$1</f>
        <v>業務計画書</v>
      </c>
      <c r="G23" s="901"/>
      <c r="I23" s="899"/>
      <c r="J23" s="900" t="str">
        <f>$B$1</f>
        <v>業務計画書</v>
      </c>
      <c r="K23" s="901"/>
    </row>
    <row r="24" spans="1:11">
      <c r="A24" s="892"/>
      <c r="B24" s="892" t="str">
        <f>$B$2</f>
        <v>原則発注課へ提出</v>
      </c>
      <c r="C24" s="902" t="str">
        <f>$C$2</f>
        <v>業務計画書</v>
      </c>
      <c r="E24" s="892"/>
      <c r="F24" s="892" t="str">
        <f>$B$2</f>
        <v>原則発注課へ提出</v>
      </c>
      <c r="G24" s="902" t="str">
        <f>$C$2</f>
        <v>業務計画書</v>
      </c>
      <c r="I24" s="892"/>
      <c r="J24" s="892" t="str">
        <f>$B$2</f>
        <v>原則発注課へ提出</v>
      </c>
      <c r="K24" s="902" t="str">
        <f>$C$2</f>
        <v>業務計画書</v>
      </c>
    </row>
    <row r="25" spans="1:11">
      <c r="A25" s="892"/>
      <c r="B25" s="892" t="str">
        <f>$B$3</f>
        <v>受付印押印</v>
      </c>
      <c r="C25" s="902"/>
      <c r="E25" s="892"/>
      <c r="F25" s="892" t="str">
        <f>$B$3</f>
        <v>受付印押印</v>
      </c>
      <c r="G25" s="902"/>
      <c r="I25" s="892"/>
      <c r="J25" s="892" t="str">
        <f>$B$3</f>
        <v>受付印押印</v>
      </c>
      <c r="K25" s="902"/>
    </row>
    <row r="26" spans="1:11">
      <c r="A26" s="892"/>
      <c r="B26" s="892" t="str">
        <f>$B$4</f>
        <v>内容を契約書等と照査</v>
      </c>
      <c r="C26" s="902"/>
      <c r="E26" s="892"/>
      <c r="F26" s="892" t="str">
        <f>$B$4</f>
        <v>内容を契約書等と照査</v>
      </c>
      <c r="G26" s="902"/>
      <c r="I26" s="892"/>
      <c r="J26" s="892" t="str">
        <f>$B$4</f>
        <v>内容を契約書等と照査</v>
      </c>
      <c r="K26" s="902"/>
    </row>
    <row r="27" spans="1:11">
      <c r="A27" s="892"/>
      <c r="B27" s="892" t="str">
        <f>$B$5</f>
        <v>業務体制その他業務方針の記載</v>
      </c>
      <c r="C27" s="902"/>
      <c r="E27" s="892"/>
      <c r="F27" s="892" t="str">
        <f>$B$5</f>
        <v>業務体制その他業務方針の記載</v>
      </c>
      <c r="G27" s="902"/>
      <c r="I27" s="892"/>
      <c r="J27" s="892" t="str">
        <f>$B$5</f>
        <v>業務体制その他業務方針の記載</v>
      </c>
      <c r="K27" s="902"/>
    </row>
    <row r="28" spans="1:11">
      <c r="A28" s="892"/>
      <c r="B28" s="892" t="str">
        <f>$B$6</f>
        <v>契約日以降14日以内が提出日</v>
      </c>
      <c r="C28" s="902"/>
      <c r="E28" s="892"/>
      <c r="F28" s="892" t="str">
        <f>$B$6</f>
        <v>契約日以降14日以内が提出日</v>
      </c>
      <c r="G28" s="902"/>
      <c r="I28" s="892"/>
      <c r="J28" s="892" t="str">
        <f>$B$6</f>
        <v>契約日以降14日以内が提出日</v>
      </c>
      <c r="K28" s="902"/>
    </row>
    <row r="29" spans="1:11">
      <c r="A29" s="892"/>
      <c r="B29" s="892" t="str">
        <f>$B$7</f>
        <v>発注課決裁</v>
      </c>
      <c r="C29" s="902"/>
      <c r="E29" s="892"/>
      <c r="F29" s="892" t="str">
        <f>$B$7</f>
        <v>発注課決裁</v>
      </c>
      <c r="G29" s="902"/>
      <c r="I29" s="892"/>
      <c r="J29" s="892" t="str">
        <f>$B$7</f>
        <v>発注課決裁</v>
      </c>
      <c r="K29" s="902"/>
    </row>
    <row r="30" spans="1:11">
      <c r="A30" s="892"/>
      <c r="B30" s="894" t="str">
        <f>$B$8</f>
        <v>建築住宅課合議</v>
      </c>
      <c r="C30" s="902"/>
      <c r="E30" s="892"/>
      <c r="F30" s="894" t="str">
        <f>$B$8</f>
        <v>建築住宅課合議</v>
      </c>
      <c r="G30" s="902"/>
      <c r="I30" s="892"/>
      <c r="J30" s="894" t="str">
        <f>$B$8</f>
        <v>建築住宅課合議</v>
      </c>
      <c r="K30" s="902"/>
    </row>
    <row r="31" spans="1:11">
      <c r="A31" s="892"/>
      <c r="B31" s="892" t="str">
        <f>$B$9</f>
        <v>調査職員はスキャンしてフォルダ保存</v>
      </c>
      <c r="C31" s="902"/>
      <c r="E31" s="892"/>
      <c r="F31" s="892" t="str">
        <f>$B$9</f>
        <v>調査職員はスキャンしてフォルダ保存</v>
      </c>
      <c r="G31" s="902"/>
      <c r="I31" s="892"/>
      <c r="J31" s="892" t="str">
        <f>$B$9</f>
        <v>調査職員はスキャンしてフォルダ保存</v>
      </c>
      <c r="K31" s="902"/>
    </row>
    <row r="32" spans="1:11">
      <c r="A32" s="892"/>
      <c r="B32" s="892" t="str">
        <f>$B$10</f>
        <v>　</v>
      </c>
      <c r="C32" s="903"/>
      <c r="E32" s="892"/>
      <c r="F32" s="892" t="str">
        <f>$B$10</f>
        <v>　</v>
      </c>
      <c r="G32" s="903"/>
      <c r="I32" s="892"/>
      <c r="J32" s="892" t="str">
        <f>$B$10</f>
        <v>　</v>
      </c>
      <c r="K32" s="903"/>
    </row>
    <row r="34" spans="1:11">
      <c r="A34" s="899"/>
      <c r="B34" s="900" t="str">
        <f>$B$1</f>
        <v>業務計画書</v>
      </c>
      <c r="C34" s="901"/>
      <c r="E34" s="899"/>
      <c r="F34" s="900" t="str">
        <f>$B$1</f>
        <v>業務計画書</v>
      </c>
      <c r="G34" s="901"/>
      <c r="I34" s="899"/>
      <c r="J34" s="900" t="str">
        <f>$B$1</f>
        <v>業務計画書</v>
      </c>
      <c r="K34" s="901"/>
    </row>
    <row r="35" spans="1:11">
      <c r="A35" s="892"/>
      <c r="B35" s="892" t="str">
        <f>$B$2</f>
        <v>原則発注課へ提出</v>
      </c>
      <c r="C35" s="902" t="str">
        <f>$C$2</f>
        <v>業務計画書</v>
      </c>
      <c r="E35" s="892"/>
      <c r="F35" s="892" t="str">
        <f>$B$2</f>
        <v>原則発注課へ提出</v>
      </c>
      <c r="G35" s="902" t="str">
        <f>$C$2</f>
        <v>業務計画書</v>
      </c>
      <c r="I35" s="892"/>
      <c r="J35" s="892" t="str">
        <f>$B$2</f>
        <v>原則発注課へ提出</v>
      </c>
      <c r="K35" s="902" t="str">
        <f>$C$2</f>
        <v>業務計画書</v>
      </c>
    </row>
    <row r="36" spans="1:11">
      <c r="A36" s="892"/>
      <c r="B36" s="892" t="str">
        <f>$B$3</f>
        <v>受付印押印</v>
      </c>
      <c r="C36" s="902"/>
      <c r="E36" s="892"/>
      <c r="F36" s="892" t="str">
        <f>$B$3</f>
        <v>受付印押印</v>
      </c>
      <c r="G36" s="902"/>
      <c r="I36" s="892"/>
      <c r="J36" s="892" t="str">
        <f>$B$3</f>
        <v>受付印押印</v>
      </c>
      <c r="K36" s="902"/>
    </row>
    <row r="37" spans="1:11">
      <c r="A37" s="892"/>
      <c r="B37" s="892" t="str">
        <f>$B$4</f>
        <v>内容を契約書等と照査</v>
      </c>
      <c r="C37" s="902"/>
      <c r="E37" s="892"/>
      <c r="F37" s="892" t="str">
        <f>$B$4</f>
        <v>内容を契約書等と照査</v>
      </c>
      <c r="G37" s="902"/>
      <c r="I37" s="892"/>
      <c r="J37" s="892" t="str">
        <f>$B$4</f>
        <v>内容を契約書等と照査</v>
      </c>
      <c r="K37" s="902"/>
    </row>
    <row r="38" spans="1:11">
      <c r="A38" s="892"/>
      <c r="B38" s="892" t="str">
        <f>$B$5</f>
        <v>業務体制その他業務方針の記載</v>
      </c>
      <c r="C38" s="902"/>
      <c r="E38" s="892"/>
      <c r="F38" s="892" t="str">
        <f>$B$5</f>
        <v>業務体制その他業務方針の記載</v>
      </c>
      <c r="G38" s="902"/>
      <c r="I38" s="892"/>
      <c r="J38" s="892" t="str">
        <f>$B$5</f>
        <v>業務体制その他業務方針の記載</v>
      </c>
      <c r="K38" s="902"/>
    </row>
    <row r="39" spans="1:11">
      <c r="A39" s="892"/>
      <c r="B39" s="892" t="str">
        <f>$B$6</f>
        <v>契約日以降14日以内が提出日</v>
      </c>
      <c r="C39" s="902"/>
      <c r="E39" s="892"/>
      <c r="F39" s="892" t="str">
        <f>$B$6</f>
        <v>契約日以降14日以内が提出日</v>
      </c>
      <c r="G39" s="902"/>
      <c r="I39" s="892"/>
      <c r="J39" s="892" t="str">
        <f>$B$6</f>
        <v>契約日以降14日以内が提出日</v>
      </c>
      <c r="K39" s="902"/>
    </row>
    <row r="40" spans="1:11">
      <c r="A40" s="892"/>
      <c r="B40" s="892" t="str">
        <f>$B$7</f>
        <v>発注課決裁</v>
      </c>
      <c r="C40" s="902"/>
      <c r="E40" s="892"/>
      <c r="F40" s="892" t="str">
        <f>$B$7</f>
        <v>発注課決裁</v>
      </c>
      <c r="G40" s="902"/>
      <c r="I40" s="892"/>
      <c r="J40" s="892" t="str">
        <f>$B$7</f>
        <v>発注課決裁</v>
      </c>
      <c r="K40" s="902"/>
    </row>
    <row r="41" spans="1:11">
      <c r="A41" s="892"/>
      <c r="B41" s="894" t="str">
        <f>$B$8</f>
        <v>建築住宅課合議</v>
      </c>
      <c r="C41" s="902"/>
      <c r="E41" s="892"/>
      <c r="F41" s="894" t="str">
        <f>$B$8</f>
        <v>建築住宅課合議</v>
      </c>
      <c r="G41" s="902"/>
      <c r="I41" s="892"/>
      <c r="J41" s="894" t="str">
        <f>$B$8</f>
        <v>建築住宅課合議</v>
      </c>
      <c r="K41" s="902"/>
    </row>
    <row r="42" spans="1:11">
      <c r="A42" s="892"/>
      <c r="B42" s="892" t="str">
        <f>$B$9</f>
        <v>調査職員はスキャンしてフォルダ保存</v>
      </c>
      <c r="C42" s="902"/>
      <c r="E42" s="892"/>
      <c r="F42" s="892" t="str">
        <f>$B$9</f>
        <v>調査職員はスキャンしてフォルダ保存</v>
      </c>
      <c r="G42" s="902"/>
      <c r="I42" s="892"/>
      <c r="J42" s="892" t="str">
        <f>$B$9</f>
        <v>調査職員はスキャンしてフォルダ保存</v>
      </c>
      <c r="K42" s="902"/>
    </row>
    <row r="43" spans="1:11">
      <c r="A43" s="892"/>
      <c r="B43" s="892" t="str">
        <f>$B$10</f>
        <v>　</v>
      </c>
      <c r="C43" s="903"/>
      <c r="E43" s="892"/>
      <c r="F43" s="892" t="str">
        <f>$B$10</f>
        <v>　</v>
      </c>
      <c r="G43" s="903"/>
      <c r="I43" s="892"/>
      <c r="J43" s="892" t="str">
        <f>$B$10</f>
        <v>　</v>
      </c>
      <c r="K43" s="903"/>
    </row>
  </sheetData>
  <autoFilter ref="A1:L44"/>
  <mergeCells count="12">
    <mergeCell ref="C2:C10"/>
    <mergeCell ref="G2:G10"/>
    <mergeCell ref="K2:K10"/>
    <mergeCell ref="C13:C21"/>
    <mergeCell ref="G13:G21"/>
    <mergeCell ref="K13:K21"/>
    <mergeCell ref="C24:C32"/>
    <mergeCell ref="G24:G32"/>
    <mergeCell ref="K24:K32"/>
    <mergeCell ref="C35:C43"/>
    <mergeCell ref="G35:G43"/>
    <mergeCell ref="K35:K43"/>
  </mergeCells>
  <phoneticPr fontId="39"/>
  <pageMargins left="0.16" right="0.16" top="0.26" bottom="0.45" header="0.3" footer="0.3"/>
  <pageSetup paperSize="9" fitToWidth="1" fitToHeight="1" orientation="portrait" usePrinterDefaults="1"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1:IV43"/>
  <sheetViews>
    <sheetView view="pageBreakPreview" zoomScale="145" zoomScaleNormal="115" zoomScaleSheetLayoutView="145" workbookViewId="0">
      <selection activeCell="C2" sqref="A1:C10"/>
    </sheetView>
  </sheetViews>
  <sheetFormatPr defaultRowHeight="13.5"/>
  <cols>
    <col min="1" max="1" width="1.75" style="889" customWidth="1"/>
    <col min="2" max="2" width="22.875" style="889" bestFit="1" customWidth="1"/>
    <col min="3" max="3" width="2.625" style="890" customWidth="1"/>
    <col min="4" max="4" width="1.375" style="889" customWidth="1"/>
    <col min="5" max="5" width="1.75" style="889" customWidth="1"/>
    <col min="6" max="6" width="22.875" style="889" bestFit="1" customWidth="1"/>
    <col min="7" max="7" width="2.625" style="890" customWidth="1"/>
    <col min="8" max="8" width="1.375" style="889" customWidth="1"/>
    <col min="9" max="9" width="1.75" style="889" customWidth="1"/>
    <col min="10" max="10" width="22.875" style="889" bestFit="1" customWidth="1"/>
    <col min="11" max="11" width="2.625" style="890" customWidth="1"/>
    <col min="12" max="13" width="1.375" style="889" customWidth="1"/>
    <col min="14" max="256" width="9" style="889" bestFit="1" customWidth="1"/>
    <col min="257" max="16382" width="9" bestFit="1" customWidth="1"/>
  </cols>
  <sheetData>
    <row r="1" spans="1:11">
      <c r="A1" s="899"/>
      <c r="B1" s="900" t="s">
        <v>480</v>
      </c>
      <c r="C1" s="901"/>
      <c r="E1" s="899"/>
      <c r="F1" s="900" t="str">
        <f>$B$1</f>
        <v>業務工程表</v>
      </c>
      <c r="G1" s="901"/>
      <c r="I1" s="899"/>
      <c r="J1" s="900" t="str">
        <f>$B$1</f>
        <v>業務工程表</v>
      </c>
      <c r="K1" s="901"/>
    </row>
    <row r="2" spans="1:11">
      <c r="A2" s="892"/>
      <c r="B2" s="892" t="s">
        <v>196</v>
      </c>
      <c r="C2" s="902" t="s">
        <v>480</v>
      </c>
      <c r="E2" s="892"/>
      <c r="F2" s="892" t="str">
        <f>$B$2</f>
        <v>原則発注課へ提出</v>
      </c>
      <c r="G2" s="902" t="str">
        <f>$C$2</f>
        <v>業務工程表</v>
      </c>
      <c r="I2" s="892"/>
      <c r="J2" s="904" t="str">
        <f>$B$2</f>
        <v>原則発注課へ提出</v>
      </c>
      <c r="K2" s="902" t="str">
        <f>$C$2</f>
        <v>業務工程表</v>
      </c>
    </row>
    <row r="3" spans="1:11">
      <c r="A3" s="892"/>
      <c r="B3" s="892" t="s">
        <v>522</v>
      </c>
      <c r="C3" s="902"/>
      <c r="E3" s="892"/>
      <c r="F3" s="892" t="str">
        <f>$B$3</f>
        <v>受付印押印</v>
      </c>
      <c r="G3" s="902"/>
      <c r="I3" s="892"/>
      <c r="J3" s="904" t="str">
        <f>$B$3</f>
        <v>受付印押印</v>
      </c>
      <c r="K3" s="902"/>
    </row>
    <row r="4" spans="1:11">
      <c r="A4" s="892"/>
      <c r="B4" s="892" t="s">
        <v>528</v>
      </c>
      <c r="C4" s="902"/>
      <c r="E4" s="892"/>
      <c r="F4" s="892" t="str">
        <f>$B$4</f>
        <v>内容を契約書等と照査（資格確認）</v>
      </c>
      <c r="G4" s="902"/>
      <c r="I4" s="892"/>
      <c r="J4" s="904" t="str">
        <f>$B$4</f>
        <v>内容を契約書等と照査（資格確認）</v>
      </c>
      <c r="K4" s="902"/>
    </row>
    <row r="5" spans="1:11">
      <c r="A5" s="892"/>
      <c r="B5" s="892" t="s">
        <v>369</v>
      </c>
      <c r="C5" s="902"/>
      <c r="E5" s="892"/>
      <c r="F5" s="892" t="str">
        <f>$B$5</f>
        <v>工程が適正か確認（契約工程なので軽く）</v>
      </c>
      <c r="G5" s="902"/>
      <c r="I5" s="892"/>
      <c r="J5" s="904" t="str">
        <f>$B$5</f>
        <v>工程が適正か確認（契約工程なので軽く）</v>
      </c>
      <c r="K5" s="902"/>
    </row>
    <row r="6" spans="1:11">
      <c r="A6" s="892"/>
      <c r="B6" s="892" t="s">
        <v>530</v>
      </c>
      <c r="C6" s="902"/>
      <c r="E6" s="892"/>
      <c r="F6" s="892" t="str">
        <f>$B$6</f>
        <v>契約日以降７日以内が提出日</v>
      </c>
      <c r="G6" s="902"/>
      <c r="I6" s="892"/>
      <c r="J6" s="904" t="str">
        <f>$B$6</f>
        <v>契約日以降７日以内が提出日</v>
      </c>
      <c r="K6" s="902"/>
    </row>
    <row r="7" spans="1:11">
      <c r="A7" s="892"/>
      <c r="B7" s="892" t="s">
        <v>523</v>
      </c>
      <c r="C7" s="902"/>
      <c r="E7" s="892"/>
      <c r="F7" s="892" t="str">
        <f>$B$7</f>
        <v>発注課決裁</v>
      </c>
      <c r="G7" s="902"/>
      <c r="I7" s="892"/>
      <c r="J7" s="904" t="str">
        <f>$B$7</f>
        <v>発注課決裁</v>
      </c>
      <c r="K7" s="902"/>
    </row>
    <row r="8" spans="1:11">
      <c r="A8" s="892"/>
      <c r="B8" s="892" t="s">
        <v>142</v>
      </c>
      <c r="C8" s="902"/>
      <c r="E8" s="892"/>
      <c r="F8" s="894" t="str">
        <f>$B$8</f>
        <v>建築住宅課合議</v>
      </c>
      <c r="G8" s="902"/>
      <c r="I8" s="892"/>
      <c r="J8" s="905" t="str">
        <f>$B$8</f>
        <v>建築住宅課合議</v>
      </c>
      <c r="K8" s="902"/>
    </row>
    <row r="9" spans="1:11">
      <c r="A9" s="892"/>
      <c r="B9" s="894" t="s">
        <v>454</v>
      </c>
      <c r="C9" s="902"/>
      <c r="E9" s="892"/>
      <c r="F9" s="892" t="str">
        <f>$B$9</f>
        <v>調査職員はスキャンしてフォルダ保存</v>
      </c>
      <c r="G9" s="902"/>
      <c r="I9" s="892"/>
      <c r="J9" s="904" t="str">
        <f>$B$9</f>
        <v>調査職員はスキャンしてフォルダ保存</v>
      </c>
      <c r="K9" s="902"/>
    </row>
    <row r="10" spans="1:11">
      <c r="A10" s="892"/>
      <c r="B10" s="894" t="s">
        <v>89</v>
      </c>
      <c r="C10" s="903"/>
      <c r="E10" s="892"/>
      <c r="F10" s="892" t="str">
        <f>$B$10</f>
        <v>　</v>
      </c>
      <c r="G10" s="903"/>
      <c r="I10" s="892"/>
      <c r="J10" s="904" t="str">
        <f>$B$10</f>
        <v>　</v>
      </c>
      <c r="K10" s="903"/>
    </row>
    <row r="11" spans="1:11">
      <c r="B11" s="889" t="s">
        <v>89</v>
      </c>
    </row>
    <row r="12" spans="1:11">
      <c r="A12" s="899"/>
      <c r="B12" s="900" t="str">
        <f>$B$1</f>
        <v>業務工程表</v>
      </c>
      <c r="C12" s="901"/>
      <c r="E12" s="899"/>
      <c r="F12" s="900" t="str">
        <f>$B$1</f>
        <v>業務工程表</v>
      </c>
      <c r="G12" s="901"/>
      <c r="I12" s="899"/>
      <c r="J12" s="900" t="str">
        <f>$B$1</f>
        <v>業務工程表</v>
      </c>
      <c r="K12" s="901"/>
    </row>
    <row r="13" spans="1:11">
      <c r="A13" s="892"/>
      <c r="B13" s="892" t="str">
        <f>$B$2</f>
        <v>原則発注課へ提出</v>
      </c>
      <c r="C13" s="902" t="str">
        <f>$C$2</f>
        <v>業務工程表</v>
      </c>
      <c r="E13" s="892"/>
      <c r="F13" s="892" t="str">
        <f>$B$2</f>
        <v>原則発注課へ提出</v>
      </c>
      <c r="G13" s="902" t="str">
        <f>$C$2</f>
        <v>業務工程表</v>
      </c>
      <c r="I13" s="892"/>
      <c r="J13" s="892" t="str">
        <f>$B$2</f>
        <v>原則発注課へ提出</v>
      </c>
      <c r="K13" s="902" t="str">
        <f>$C$2</f>
        <v>業務工程表</v>
      </c>
    </row>
    <row r="14" spans="1:11">
      <c r="A14" s="892"/>
      <c r="B14" s="892" t="str">
        <f>$B$3</f>
        <v>受付印押印</v>
      </c>
      <c r="C14" s="902"/>
      <c r="E14" s="892"/>
      <c r="F14" s="892" t="str">
        <f>$B$3</f>
        <v>受付印押印</v>
      </c>
      <c r="G14" s="902"/>
      <c r="I14" s="892"/>
      <c r="J14" s="892" t="str">
        <f>$B$3</f>
        <v>受付印押印</v>
      </c>
      <c r="K14" s="902"/>
    </row>
    <row r="15" spans="1:11">
      <c r="A15" s="892"/>
      <c r="B15" s="892" t="str">
        <f>$B$4</f>
        <v>内容を契約書等と照査（資格確認）</v>
      </c>
      <c r="C15" s="902"/>
      <c r="E15" s="892"/>
      <c r="F15" s="892" t="str">
        <f>$B$4</f>
        <v>内容を契約書等と照査（資格確認）</v>
      </c>
      <c r="G15" s="902"/>
      <c r="I15" s="892"/>
      <c r="J15" s="892" t="str">
        <f>$B$4</f>
        <v>内容を契約書等と照査（資格確認）</v>
      </c>
      <c r="K15" s="902"/>
    </row>
    <row r="16" spans="1:11">
      <c r="A16" s="892"/>
      <c r="B16" s="892" t="str">
        <f>$B$5</f>
        <v>工程が適正か確認（契約工程なので軽く）</v>
      </c>
      <c r="C16" s="902"/>
      <c r="E16" s="892"/>
      <c r="F16" s="892" t="str">
        <f>$B$5</f>
        <v>工程が適正か確認（契約工程なので軽く）</v>
      </c>
      <c r="G16" s="902"/>
      <c r="I16" s="892"/>
      <c r="J16" s="892" t="str">
        <f>$B$5</f>
        <v>工程が適正か確認（契約工程なので軽く）</v>
      </c>
      <c r="K16" s="902"/>
    </row>
    <row r="17" spans="1:11">
      <c r="A17" s="892"/>
      <c r="B17" s="892" t="str">
        <f>$B$6</f>
        <v>契約日以降７日以内が提出日</v>
      </c>
      <c r="C17" s="902"/>
      <c r="E17" s="892"/>
      <c r="F17" s="892" t="str">
        <f>$B$6</f>
        <v>契約日以降７日以内が提出日</v>
      </c>
      <c r="G17" s="902"/>
      <c r="I17" s="892"/>
      <c r="J17" s="892" t="str">
        <f>$B$6</f>
        <v>契約日以降７日以内が提出日</v>
      </c>
      <c r="K17" s="902"/>
    </row>
    <row r="18" spans="1:11">
      <c r="A18" s="892"/>
      <c r="B18" s="892" t="str">
        <f>$B$7</f>
        <v>発注課決裁</v>
      </c>
      <c r="C18" s="902"/>
      <c r="E18" s="892"/>
      <c r="F18" s="892" t="str">
        <f>$B$7</f>
        <v>発注課決裁</v>
      </c>
      <c r="G18" s="902"/>
      <c r="I18" s="892"/>
      <c r="J18" s="892" t="str">
        <f>$B$7</f>
        <v>発注課決裁</v>
      </c>
      <c r="K18" s="902"/>
    </row>
    <row r="19" spans="1:11">
      <c r="A19" s="892"/>
      <c r="B19" s="894" t="str">
        <f>$B$8</f>
        <v>建築住宅課合議</v>
      </c>
      <c r="C19" s="902"/>
      <c r="E19" s="892"/>
      <c r="F19" s="894" t="str">
        <f>$B$8</f>
        <v>建築住宅課合議</v>
      </c>
      <c r="G19" s="902"/>
      <c r="I19" s="892"/>
      <c r="J19" s="894" t="str">
        <f>$B$8</f>
        <v>建築住宅課合議</v>
      </c>
      <c r="K19" s="902"/>
    </row>
    <row r="20" spans="1:11">
      <c r="A20" s="892"/>
      <c r="B20" s="892" t="str">
        <f>$B$9</f>
        <v>調査職員はスキャンしてフォルダ保存</v>
      </c>
      <c r="C20" s="902"/>
      <c r="E20" s="892"/>
      <c r="F20" s="892" t="str">
        <f>$B$9</f>
        <v>調査職員はスキャンしてフォルダ保存</v>
      </c>
      <c r="G20" s="902"/>
      <c r="I20" s="892"/>
      <c r="J20" s="892" t="str">
        <f>$B$9</f>
        <v>調査職員はスキャンしてフォルダ保存</v>
      </c>
      <c r="K20" s="902"/>
    </row>
    <row r="21" spans="1:11">
      <c r="A21" s="892"/>
      <c r="B21" s="892" t="str">
        <f>$B$10</f>
        <v>　</v>
      </c>
      <c r="C21" s="903"/>
      <c r="E21" s="892"/>
      <c r="F21" s="892" t="str">
        <f>$B$10</f>
        <v>　</v>
      </c>
      <c r="G21" s="903"/>
      <c r="I21" s="892"/>
      <c r="J21" s="892" t="str">
        <f>$B$10</f>
        <v>　</v>
      </c>
      <c r="K21" s="903"/>
    </row>
    <row r="23" spans="1:11">
      <c r="A23" s="899"/>
      <c r="B23" s="900" t="str">
        <f>$B$1</f>
        <v>業務工程表</v>
      </c>
      <c r="C23" s="901"/>
      <c r="E23" s="899"/>
      <c r="F23" s="900" t="str">
        <f>$B$1</f>
        <v>業務工程表</v>
      </c>
      <c r="G23" s="901"/>
      <c r="I23" s="899"/>
      <c r="J23" s="900" t="str">
        <f>$B$1</f>
        <v>業務工程表</v>
      </c>
      <c r="K23" s="901"/>
    </row>
    <row r="24" spans="1:11">
      <c r="A24" s="892"/>
      <c r="B24" s="892" t="str">
        <f>$B$2</f>
        <v>原則発注課へ提出</v>
      </c>
      <c r="C24" s="902" t="str">
        <f>$C$2</f>
        <v>業務工程表</v>
      </c>
      <c r="E24" s="892"/>
      <c r="F24" s="892" t="str">
        <f>$B$2</f>
        <v>原則発注課へ提出</v>
      </c>
      <c r="G24" s="902" t="str">
        <f>$C$2</f>
        <v>業務工程表</v>
      </c>
      <c r="I24" s="892"/>
      <c r="J24" s="892" t="str">
        <f>$B$2</f>
        <v>原則発注課へ提出</v>
      </c>
      <c r="K24" s="902" t="str">
        <f>$C$2</f>
        <v>業務工程表</v>
      </c>
    </row>
    <row r="25" spans="1:11">
      <c r="A25" s="892"/>
      <c r="B25" s="892" t="str">
        <f>$B$3</f>
        <v>受付印押印</v>
      </c>
      <c r="C25" s="902"/>
      <c r="E25" s="892"/>
      <c r="F25" s="892" t="str">
        <f>$B$3</f>
        <v>受付印押印</v>
      </c>
      <c r="G25" s="902"/>
      <c r="I25" s="892"/>
      <c r="J25" s="892" t="str">
        <f>$B$3</f>
        <v>受付印押印</v>
      </c>
      <c r="K25" s="902"/>
    </row>
    <row r="26" spans="1:11">
      <c r="A26" s="892"/>
      <c r="B26" s="892" t="str">
        <f>$B$4</f>
        <v>内容を契約書等と照査（資格確認）</v>
      </c>
      <c r="C26" s="902"/>
      <c r="E26" s="892"/>
      <c r="F26" s="892" t="str">
        <f>$B$4</f>
        <v>内容を契約書等と照査（資格確認）</v>
      </c>
      <c r="G26" s="902"/>
      <c r="I26" s="892"/>
      <c r="J26" s="892" t="str">
        <f>$B$4</f>
        <v>内容を契約書等と照査（資格確認）</v>
      </c>
      <c r="K26" s="902"/>
    </row>
    <row r="27" spans="1:11">
      <c r="A27" s="892"/>
      <c r="B27" s="892" t="str">
        <f>$B$5</f>
        <v>工程が適正か確認（契約工程なので軽く）</v>
      </c>
      <c r="C27" s="902"/>
      <c r="E27" s="892"/>
      <c r="F27" s="892" t="str">
        <f>$B$5</f>
        <v>工程が適正か確認（契約工程なので軽く）</v>
      </c>
      <c r="G27" s="902"/>
      <c r="I27" s="892"/>
      <c r="J27" s="892" t="str">
        <f>$B$5</f>
        <v>工程が適正か確認（契約工程なので軽く）</v>
      </c>
      <c r="K27" s="902"/>
    </row>
    <row r="28" spans="1:11">
      <c r="A28" s="892"/>
      <c r="B28" s="892" t="str">
        <f>$B$6</f>
        <v>契約日以降７日以内が提出日</v>
      </c>
      <c r="C28" s="902"/>
      <c r="E28" s="892"/>
      <c r="F28" s="892" t="str">
        <f>$B$6</f>
        <v>契約日以降７日以内が提出日</v>
      </c>
      <c r="G28" s="902"/>
      <c r="I28" s="892"/>
      <c r="J28" s="892" t="str">
        <f>$B$6</f>
        <v>契約日以降７日以内が提出日</v>
      </c>
      <c r="K28" s="902"/>
    </row>
    <row r="29" spans="1:11">
      <c r="A29" s="892"/>
      <c r="B29" s="892" t="str">
        <f>$B$7</f>
        <v>発注課決裁</v>
      </c>
      <c r="C29" s="902"/>
      <c r="E29" s="892"/>
      <c r="F29" s="892" t="str">
        <f>$B$7</f>
        <v>発注課決裁</v>
      </c>
      <c r="G29" s="902"/>
      <c r="I29" s="892"/>
      <c r="J29" s="892" t="str">
        <f>$B$7</f>
        <v>発注課決裁</v>
      </c>
      <c r="K29" s="902"/>
    </row>
    <row r="30" spans="1:11">
      <c r="A30" s="892"/>
      <c r="B30" s="894" t="str">
        <f>$B$8</f>
        <v>建築住宅課合議</v>
      </c>
      <c r="C30" s="902"/>
      <c r="E30" s="892"/>
      <c r="F30" s="894" t="str">
        <f>$B$8</f>
        <v>建築住宅課合議</v>
      </c>
      <c r="G30" s="902"/>
      <c r="I30" s="892"/>
      <c r="J30" s="894" t="str">
        <f>$B$8</f>
        <v>建築住宅課合議</v>
      </c>
      <c r="K30" s="902"/>
    </row>
    <row r="31" spans="1:11">
      <c r="A31" s="892"/>
      <c r="B31" s="892" t="str">
        <f>$B$9</f>
        <v>調査職員はスキャンしてフォルダ保存</v>
      </c>
      <c r="C31" s="902"/>
      <c r="E31" s="892"/>
      <c r="F31" s="892" t="str">
        <f>$B$9</f>
        <v>調査職員はスキャンしてフォルダ保存</v>
      </c>
      <c r="G31" s="902"/>
      <c r="I31" s="892"/>
      <c r="J31" s="892" t="str">
        <f>$B$9</f>
        <v>調査職員はスキャンしてフォルダ保存</v>
      </c>
      <c r="K31" s="902"/>
    </row>
    <row r="32" spans="1:11">
      <c r="A32" s="892"/>
      <c r="B32" s="892" t="str">
        <f>$B$10</f>
        <v>　</v>
      </c>
      <c r="C32" s="903"/>
      <c r="E32" s="892"/>
      <c r="F32" s="892" t="str">
        <f>$B$10</f>
        <v>　</v>
      </c>
      <c r="G32" s="903"/>
      <c r="I32" s="892"/>
      <c r="J32" s="892" t="str">
        <f>$B$10</f>
        <v>　</v>
      </c>
      <c r="K32" s="903"/>
    </row>
    <row r="34" spans="1:11">
      <c r="A34" s="899"/>
      <c r="B34" s="900" t="str">
        <f>$B$1</f>
        <v>業務工程表</v>
      </c>
      <c r="C34" s="901"/>
      <c r="E34" s="899"/>
      <c r="F34" s="900" t="str">
        <f>$B$1</f>
        <v>業務工程表</v>
      </c>
      <c r="G34" s="901"/>
      <c r="I34" s="899"/>
      <c r="J34" s="900" t="str">
        <f>$B$1</f>
        <v>業務工程表</v>
      </c>
      <c r="K34" s="901"/>
    </row>
    <row r="35" spans="1:11">
      <c r="A35" s="892"/>
      <c r="B35" s="892" t="str">
        <f>$B$2</f>
        <v>原則発注課へ提出</v>
      </c>
      <c r="C35" s="902" t="str">
        <f>$C$2</f>
        <v>業務工程表</v>
      </c>
      <c r="E35" s="892"/>
      <c r="F35" s="892" t="str">
        <f>$B$2</f>
        <v>原則発注課へ提出</v>
      </c>
      <c r="G35" s="902" t="str">
        <f>$C$2</f>
        <v>業務工程表</v>
      </c>
      <c r="I35" s="892"/>
      <c r="J35" s="892" t="str">
        <f>$B$2</f>
        <v>原則発注課へ提出</v>
      </c>
      <c r="K35" s="902" t="str">
        <f>$C$2</f>
        <v>業務工程表</v>
      </c>
    </row>
    <row r="36" spans="1:11">
      <c r="A36" s="892"/>
      <c r="B36" s="892" t="str">
        <f>$B$3</f>
        <v>受付印押印</v>
      </c>
      <c r="C36" s="902"/>
      <c r="E36" s="892"/>
      <c r="F36" s="892" t="str">
        <f>$B$3</f>
        <v>受付印押印</v>
      </c>
      <c r="G36" s="902"/>
      <c r="I36" s="892"/>
      <c r="J36" s="892" t="str">
        <f>$B$3</f>
        <v>受付印押印</v>
      </c>
      <c r="K36" s="902"/>
    </row>
    <row r="37" spans="1:11">
      <c r="A37" s="892"/>
      <c r="B37" s="892" t="str">
        <f>$B$4</f>
        <v>内容を契約書等と照査（資格確認）</v>
      </c>
      <c r="C37" s="902"/>
      <c r="E37" s="892"/>
      <c r="F37" s="892" t="str">
        <f>$B$4</f>
        <v>内容を契約書等と照査（資格確認）</v>
      </c>
      <c r="G37" s="902"/>
      <c r="I37" s="892"/>
      <c r="J37" s="892" t="str">
        <f>$B$4</f>
        <v>内容を契約書等と照査（資格確認）</v>
      </c>
      <c r="K37" s="902"/>
    </row>
    <row r="38" spans="1:11">
      <c r="A38" s="892"/>
      <c r="B38" s="892" t="str">
        <f>$B$5</f>
        <v>工程が適正か確認（契約工程なので軽く）</v>
      </c>
      <c r="C38" s="902"/>
      <c r="E38" s="892"/>
      <c r="F38" s="892" t="str">
        <f>$B$5</f>
        <v>工程が適正か確認（契約工程なので軽く）</v>
      </c>
      <c r="G38" s="902"/>
      <c r="I38" s="892"/>
      <c r="J38" s="892" t="str">
        <f>$B$5</f>
        <v>工程が適正か確認（契約工程なので軽く）</v>
      </c>
      <c r="K38" s="902"/>
    </row>
    <row r="39" spans="1:11">
      <c r="A39" s="892"/>
      <c r="B39" s="892" t="str">
        <f>$B$6</f>
        <v>契約日以降７日以内が提出日</v>
      </c>
      <c r="C39" s="902"/>
      <c r="E39" s="892"/>
      <c r="F39" s="892" t="str">
        <f>$B$6</f>
        <v>契約日以降７日以内が提出日</v>
      </c>
      <c r="G39" s="902"/>
      <c r="I39" s="892"/>
      <c r="J39" s="892" t="str">
        <f>$B$6</f>
        <v>契約日以降７日以内が提出日</v>
      </c>
      <c r="K39" s="902"/>
    </row>
    <row r="40" spans="1:11">
      <c r="A40" s="892"/>
      <c r="B40" s="892" t="str">
        <f>$B$7</f>
        <v>発注課決裁</v>
      </c>
      <c r="C40" s="902"/>
      <c r="E40" s="892"/>
      <c r="F40" s="892" t="str">
        <f>$B$7</f>
        <v>発注課決裁</v>
      </c>
      <c r="G40" s="902"/>
      <c r="I40" s="892"/>
      <c r="J40" s="892" t="str">
        <f>$B$7</f>
        <v>発注課決裁</v>
      </c>
      <c r="K40" s="902"/>
    </row>
    <row r="41" spans="1:11">
      <c r="A41" s="892"/>
      <c r="B41" s="894" t="str">
        <f>$B$8</f>
        <v>建築住宅課合議</v>
      </c>
      <c r="C41" s="902"/>
      <c r="E41" s="892"/>
      <c r="F41" s="894" t="str">
        <f>$B$8</f>
        <v>建築住宅課合議</v>
      </c>
      <c r="G41" s="902"/>
      <c r="I41" s="892"/>
      <c r="J41" s="894" t="str">
        <f>$B$8</f>
        <v>建築住宅課合議</v>
      </c>
      <c r="K41" s="902"/>
    </row>
    <row r="42" spans="1:11">
      <c r="A42" s="892"/>
      <c r="B42" s="892" t="str">
        <f>$B$9</f>
        <v>調査職員はスキャンしてフォルダ保存</v>
      </c>
      <c r="C42" s="902"/>
      <c r="E42" s="892"/>
      <c r="F42" s="892" t="str">
        <f>$B$9</f>
        <v>調査職員はスキャンしてフォルダ保存</v>
      </c>
      <c r="G42" s="902"/>
      <c r="I42" s="892"/>
      <c r="J42" s="892" t="str">
        <f>$B$9</f>
        <v>調査職員はスキャンしてフォルダ保存</v>
      </c>
      <c r="K42" s="902"/>
    </row>
    <row r="43" spans="1:11">
      <c r="A43" s="892"/>
      <c r="B43" s="892" t="str">
        <f>$B$10</f>
        <v>　</v>
      </c>
      <c r="C43" s="903"/>
      <c r="E43" s="892"/>
      <c r="F43" s="892" t="str">
        <f>$B$10</f>
        <v>　</v>
      </c>
      <c r="G43" s="903"/>
      <c r="I43" s="892"/>
      <c r="J43" s="892" t="str">
        <f>$B$10</f>
        <v>　</v>
      </c>
      <c r="K43" s="903"/>
    </row>
  </sheetData>
  <autoFilter ref="A1:L44"/>
  <mergeCells count="12">
    <mergeCell ref="C2:C10"/>
    <mergeCell ref="G2:G10"/>
    <mergeCell ref="K2:K10"/>
    <mergeCell ref="C13:C21"/>
    <mergeCell ref="G13:G21"/>
    <mergeCell ref="K13:K21"/>
    <mergeCell ref="C24:C32"/>
    <mergeCell ref="G24:G32"/>
    <mergeCell ref="K24:K32"/>
    <mergeCell ref="C35:C43"/>
    <mergeCell ref="G35:G43"/>
    <mergeCell ref="K35:K43"/>
  </mergeCells>
  <phoneticPr fontId="39"/>
  <pageMargins left="0.16" right="0.16" top="0.26" bottom="0.45" header="0.3" footer="0.3"/>
  <pageSetup paperSize="9" fitToWidth="1" fitToHeight="1" orientation="portrait" usePrinterDefaults="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dimension ref="A1:IV43"/>
  <sheetViews>
    <sheetView view="pageBreakPreview" zoomScale="145" zoomScaleNormal="115" zoomScaleSheetLayoutView="145" workbookViewId="0">
      <selection activeCell="C2" sqref="A1:C10"/>
    </sheetView>
  </sheetViews>
  <sheetFormatPr defaultRowHeight="13.5"/>
  <cols>
    <col min="1" max="1" width="1.75" style="889" customWidth="1"/>
    <col min="2" max="2" width="22.875" style="889" bestFit="1" customWidth="1"/>
    <col min="3" max="3" width="2.625" style="890" customWidth="1"/>
    <col min="4" max="4" width="1.375" style="889" customWidth="1"/>
    <col min="5" max="5" width="1.75" style="889" customWidth="1"/>
    <col min="6" max="6" width="22.875" style="889" bestFit="1" customWidth="1"/>
    <col min="7" max="7" width="2.625" style="890" customWidth="1"/>
    <col min="8" max="8" width="1.375" style="889" customWidth="1"/>
    <col min="9" max="9" width="1.75" style="889" customWidth="1"/>
    <col min="10" max="10" width="22.875" style="889" bestFit="1" customWidth="1"/>
    <col min="11" max="11" width="2.625" style="890" customWidth="1"/>
    <col min="12" max="13" width="1.375" style="889" customWidth="1"/>
    <col min="14" max="256" width="9" style="889" bestFit="1" customWidth="1"/>
    <col min="257" max="16382" width="9" bestFit="1" customWidth="1"/>
  </cols>
  <sheetData>
    <row r="1" spans="1:11">
      <c r="A1" s="899"/>
      <c r="B1" s="900" t="s">
        <v>526</v>
      </c>
      <c r="C1" s="901"/>
      <c r="E1" s="899"/>
      <c r="F1" s="900" t="str">
        <f>$B$1</f>
        <v>管理技術者選任通知書</v>
      </c>
      <c r="G1" s="901"/>
      <c r="I1" s="899"/>
      <c r="J1" s="900" t="str">
        <f>$B$1</f>
        <v>管理技術者選任通知書</v>
      </c>
      <c r="K1" s="901"/>
    </row>
    <row r="2" spans="1:11">
      <c r="A2" s="892"/>
      <c r="B2" s="892" t="s">
        <v>196</v>
      </c>
      <c r="C2" s="902" t="s">
        <v>526</v>
      </c>
      <c r="E2" s="892"/>
      <c r="F2" s="892" t="str">
        <f>$B$2</f>
        <v>原則発注課へ提出</v>
      </c>
      <c r="G2" s="902" t="str">
        <f>$C$2</f>
        <v>管理技術者選任通知書</v>
      </c>
      <c r="I2" s="892"/>
      <c r="J2" s="904" t="str">
        <f>$B$2</f>
        <v>原則発注課へ提出</v>
      </c>
      <c r="K2" s="902" t="str">
        <f>$C$2</f>
        <v>管理技術者選任通知書</v>
      </c>
    </row>
    <row r="3" spans="1:11">
      <c r="A3" s="892"/>
      <c r="B3" s="892" t="s">
        <v>522</v>
      </c>
      <c r="C3" s="902"/>
      <c r="E3" s="892"/>
      <c r="F3" s="892" t="str">
        <f>$B$3</f>
        <v>受付印押印</v>
      </c>
      <c r="G3" s="902"/>
      <c r="I3" s="892"/>
      <c r="J3" s="904" t="str">
        <f>$B$3</f>
        <v>受付印押印</v>
      </c>
      <c r="K3" s="902"/>
    </row>
    <row r="4" spans="1:11">
      <c r="A4" s="892"/>
      <c r="B4" s="892" t="s">
        <v>528</v>
      </c>
      <c r="C4" s="902"/>
      <c r="E4" s="892"/>
      <c r="F4" s="892" t="str">
        <f>$B$4</f>
        <v>内容を契約書等と照査（資格確認）</v>
      </c>
      <c r="G4" s="902"/>
      <c r="I4" s="892"/>
      <c r="J4" s="904" t="str">
        <f>$B$4</f>
        <v>内容を契約書等と照査（資格確認）</v>
      </c>
      <c r="K4" s="902"/>
    </row>
    <row r="5" spans="1:11">
      <c r="A5" s="892"/>
      <c r="B5" s="892" t="s">
        <v>385</v>
      </c>
      <c r="C5" s="902"/>
      <c r="E5" s="892"/>
      <c r="F5" s="892" t="str">
        <f>$B$5</f>
        <v>業務経歴書の添付</v>
      </c>
      <c r="G5" s="902"/>
      <c r="I5" s="892"/>
      <c r="J5" s="904" t="str">
        <f>$B$5</f>
        <v>業務経歴書の添付</v>
      </c>
      <c r="K5" s="902"/>
    </row>
    <row r="6" spans="1:11">
      <c r="A6" s="892"/>
      <c r="B6" s="892" t="s">
        <v>529</v>
      </c>
      <c r="C6" s="902"/>
      <c r="E6" s="892"/>
      <c r="F6" s="892" t="str">
        <f>$B$6</f>
        <v>監督員を別の人にする場合は追加記載</v>
      </c>
      <c r="G6" s="902"/>
      <c r="I6" s="892"/>
      <c r="J6" s="904" t="str">
        <f>$B$6</f>
        <v>監督員を別の人にする場合は追加記載</v>
      </c>
      <c r="K6" s="902"/>
    </row>
    <row r="7" spans="1:11">
      <c r="A7" s="892"/>
      <c r="B7" s="892" t="s">
        <v>279</v>
      </c>
      <c r="C7" s="902"/>
      <c r="E7" s="892"/>
      <c r="F7" s="892" t="str">
        <f>$B$7</f>
        <v>契約日以降14日以内が提出日</v>
      </c>
      <c r="G7" s="902"/>
      <c r="I7" s="892"/>
      <c r="J7" s="904" t="str">
        <f>$B$7</f>
        <v>契約日以降14日以内が提出日</v>
      </c>
      <c r="K7" s="902"/>
    </row>
    <row r="8" spans="1:11">
      <c r="A8" s="892"/>
      <c r="B8" s="892" t="s">
        <v>523</v>
      </c>
      <c r="C8" s="902"/>
      <c r="E8" s="892"/>
      <c r="F8" s="894" t="str">
        <f>$B$8</f>
        <v>発注課決裁</v>
      </c>
      <c r="G8" s="902"/>
      <c r="I8" s="892"/>
      <c r="J8" s="905" t="str">
        <f>$B$8</f>
        <v>発注課決裁</v>
      </c>
      <c r="K8" s="902"/>
    </row>
    <row r="9" spans="1:11">
      <c r="A9" s="892"/>
      <c r="B9" s="892" t="s">
        <v>142</v>
      </c>
      <c r="C9" s="902"/>
      <c r="E9" s="892"/>
      <c r="F9" s="892" t="str">
        <f>$B$9</f>
        <v>建築住宅課合議</v>
      </c>
      <c r="G9" s="902"/>
      <c r="I9" s="892"/>
      <c r="J9" s="904" t="str">
        <f>$B$9</f>
        <v>建築住宅課合議</v>
      </c>
      <c r="K9" s="902"/>
    </row>
    <row r="10" spans="1:11">
      <c r="A10" s="892"/>
      <c r="B10" s="894" t="s">
        <v>454</v>
      </c>
      <c r="C10" s="903"/>
      <c r="E10" s="892"/>
      <c r="F10" s="892" t="str">
        <f>$B$10</f>
        <v>調査職員はスキャンしてフォルダ保存</v>
      </c>
      <c r="G10" s="903"/>
      <c r="I10" s="892"/>
      <c r="J10" s="904" t="str">
        <f>$B$10</f>
        <v>調査職員はスキャンしてフォルダ保存</v>
      </c>
      <c r="K10" s="903"/>
    </row>
    <row r="11" spans="1:11">
      <c r="B11" s="889" t="s">
        <v>89</v>
      </c>
    </row>
    <row r="12" spans="1:11">
      <c r="A12" s="899"/>
      <c r="B12" s="900" t="str">
        <f>$B$1</f>
        <v>管理技術者選任通知書</v>
      </c>
      <c r="C12" s="901"/>
      <c r="E12" s="899"/>
      <c r="F12" s="900" t="str">
        <f>$B$1</f>
        <v>管理技術者選任通知書</v>
      </c>
      <c r="G12" s="901"/>
      <c r="I12" s="899"/>
      <c r="J12" s="900" t="str">
        <f>$B$1</f>
        <v>管理技術者選任通知書</v>
      </c>
      <c r="K12" s="901"/>
    </row>
    <row r="13" spans="1:11">
      <c r="A13" s="892"/>
      <c r="B13" s="892" t="str">
        <f>$B$2</f>
        <v>原則発注課へ提出</v>
      </c>
      <c r="C13" s="902" t="str">
        <f>$C$2</f>
        <v>管理技術者選任通知書</v>
      </c>
      <c r="E13" s="892"/>
      <c r="F13" s="892" t="str">
        <f>$B$2</f>
        <v>原則発注課へ提出</v>
      </c>
      <c r="G13" s="902" t="str">
        <f>$C$2</f>
        <v>管理技術者選任通知書</v>
      </c>
      <c r="I13" s="892"/>
      <c r="J13" s="892" t="str">
        <f>$B$2</f>
        <v>原則発注課へ提出</v>
      </c>
      <c r="K13" s="902" t="str">
        <f>$C$2</f>
        <v>管理技術者選任通知書</v>
      </c>
    </row>
    <row r="14" spans="1:11">
      <c r="A14" s="892"/>
      <c r="B14" s="892" t="str">
        <f>$B$3</f>
        <v>受付印押印</v>
      </c>
      <c r="C14" s="902"/>
      <c r="E14" s="892"/>
      <c r="F14" s="892" t="str">
        <f>$B$3</f>
        <v>受付印押印</v>
      </c>
      <c r="G14" s="902"/>
      <c r="I14" s="892"/>
      <c r="J14" s="892" t="str">
        <f>$B$3</f>
        <v>受付印押印</v>
      </c>
      <c r="K14" s="902"/>
    </row>
    <row r="15" spans="1:11">
      <c r="A15" s="892"/>
      <c r="B15" s="892" t="str">
        <f>$B$4</f>
        <v>内容を契約書等と照査（資格確認）</v>
      </c>
      <c r="C15" s="902"/>
      <c r="E15" s="892"/>
      <c r="F15" s="892" t="str">
        <f>$B$4</f>
        <v>内容を契約書等と照査（資格確認）</v>
      </c>
      <c r="G15" s="902"/>
      <c r="I15" s="892"/>
      <c r="J15" s="892" t="str">
        <f>$B$4</f>
        <v>内容を契約書等と照査（資格確認）</v>
      </c>
      <c r="K15" s="902"/>
    </row>
    <row r="16" spans="1:11">
      <c r="A16" s="892"/>
      <c r="B16" s="892" t="str">
        <f>$B$5</f>
        <v>業務経歴書の添付</v>
      </c>
      <c r="C16" s="902"/>
      <c r="E16" s="892"/>
      <c r="F16" s="892" t="str">
        <f>$B$5</f>
        <v>業務経歴書の添付</v>
      </c>
      <c r="G16" s="902"/>
      <c r="I16" s="892"/>
      <c r="J16" s="892" t="str">
        <f>$B$5</f>
        <v>業務経歴書の添付</v>
      </c>
      <c r="K16" s="902"/>
    </row>
    <row r="17" spans="1:11">
      <c r="A17" s="892"/>
      <c r="B17" s="892" t="str">
        <f>$B$6</f>
        <v>監督員を別の人にする場合は追加記載</v>
      </c>
      <c r="C17" s="902"/>
      <c r="E17" s="892"/>
      <c r="F17" s="892" t="str">
        <f>$B$6</f>
        <v>監督員を別の人にする場合は追加記載</v>
      </c>
      <c r="G17" s="902"/>
      <c r="I17" s="892"/>
      <c r="J17" s="892" t="str">
        <f>$B$6</f>
        <v>監督員を別の人にする場合は追加記載</v>
      </c>
      <c r="K17" s="902"/>
    </row>
    <row r="18" spans="1:11">
      <c r="A18" s="892"/>
      <c r="B18" s="892" t="str">
        <f>$B$7</f>
        <v>契約日以降14日以内が提出日</v>
      </c>
      <c r="C18" s="902"/>
      <c r="E18" s="892"/>
      <c r="F18" s="892" t="str">
        <f>$B$7</f>
        <v>契約日以降14日以内が提出日</v>
      </c>
      <c r="G18" s="902"/>
      <c r="I18" s="892"/>
      <c r="J18" s="892" t="str">
        <f>$B$7</f>
        <v>契約日以降14日以内が提出日</v>
      </c>
      <c r="K18" s="902"/>
    </row>
    <row r="19" spans="1:11">
      <c r="A19" s="892"/>
      <c r="B19" s="894" t="str">
        <f>$B$8</f>
        <v>発注課決裁</v>
      </c>
      <c r="C19" s="902"/>
      <c r="E19" s="892"/>
      <c r="F19" s="894" t="str">
        <f>$B$8</f>
        <v>発注課決裁</v>
      </c>
      <c r="G19" s="902"/>
      <c r="I19" s="892"/>
      <c r="J19" s="894" t="str">
        <f>$B$8</f>
        <v>発注課決裁</v>
      </c>
      <c r="K19" s="902"/>
    </row>
    <row r="20" spans="1:11">
      <c r="A20" s="892"/>
      <c r="B20" s="892" t="str">
        <f>$B$9</f>
        <v>建築住宅課合議</v>
      </c>
      <c r="C20" s="902"/>
      <c r="E20" s="892"/>
      <c r="F20" s="892" t="str">
        <f>$B$9</f>
        <v>建築住宅課合議</v>
      </c>
      <c r="G20" s="902"/>
      <c r="I20" s="892"/>
      <c r="J20" s="892" t="str">
        <f>$B$9</f>
        <v>建築住宅課合議</v>
      </c>
      <c r="K20" s="902"/>
    </row>
    <row r="21" spans="1:11">
      <c r="A21" s="892"/>
      <c r="B21" s="892" t="str">
        <f>$B$10</f>
        <v>調査職員はスキャンしてフォルダ保存</v>
      </c>
      <c r="C21" s="903"/>
      <c r="E21" s="892"/>
      <c r="F21" s="892" t="str">
        <f>$B$10</f>
        <v>調査職員はスキャンしてフォルダ保存</v>
      </c>
      <c r="G21" s="903"/>
      <c r="I21" s="892"/>
      <c r="J21" s="892" t="str">
        <f>$B$10</f>
        <v>調査職員はスキャンしてフォルダ保存</v>
      </c>
      <c r="K21" s="903"/>
    </row>
    <row r="23" spans="1:11">
      <c r="A23" s="899"/>
      <c r="B23" s="900" t="str">
        <f>$B$1</f>
        <v>管理技術者選任通知書</v>
      </c>
      <c r="C23" s="901"/>
      <c r="E23" s="899"/>
      <c r="F23" s="900" t="str">
        <f>$B$1</f>
        <v>管理技術者選任通知書</v>
      </c>
      <c r="G23" s="901"/>
      <c r="I23" s="899"/>
      <c r="J23" s="900" t="str">
        <f>$B$1</f>
        <v>管理技術者選任通知書</v>
      </c>
      <c r="K23" s="901"/>
    </row>
    <row r="24" spans="1:11">
      <c r="A24" s="892"/>
      <c r="B24" s="892" t="str">
        <f>$B$2</f>
        <v>原則発注課へ提出</v>
      </c>
      <c r="C24" s="902" t="str">
        <f>$C$2</f>
        <v>管理技術者選任通知書</v>
      </c>
      <c r="E24" s="892"/>
      <c r="F24" s="892" t="str">
        <f>$B$2</f>
        <v>原則発注課へ提出</v>
      </c>
      <c r="G24" s="902" t="str">
        <f>$C$2</f>
        <v>管理技術者選任通知書</v>
      </c>
      <c r="I24" s="892"/>
      <c r="J24" s="892" t="str">
        <f>$B$2</f>
        <v>原則発注課へ提出</v>
      </c>
      <c r="K24" s="902" t="str">
        <f>$C$2</f>
        <v>管理技術者選任通知書</v>
      </c>
    </row>
    <row r="25" spans="1:11">
      <c r="A25" s="892"/>
      <c r="B25" s="892" t="str">
        <f>$B$3</f>
        <v>受付印押印</v>
      </c>
      <c r="C25" s="902"/>
      <c r="E25" s="892"/>
      <c r="F25" s="892" t="str">
        <f>$B$3</f>
        <v>受付印押印</v>
      </c>
      <c r="G25" s="902"/>
      <c r="I25" s="892"/>
      <c r="J25" s="892" t="str">
        <f>$B$3</f>
        <v>受付印押印</v>
      </c>
      <c r="K25" s="902"/>
    </row>
    <row r="26" spans="1:11">
      <c r="A26" s="892"/>
      <c r="B26" s="892" t="str">
        <f>$B$4</f>
        <v>内容を契約書等と照査（資格確認）</v>
      </c>
      <c r="C26" s="902"/>
      <c r="E26" s="892"/>
      <c r="F26" s="892" t="str">
        <f>$B$4</f>
        <v>内容を契約書等と照査（資格確認）</v>
      </c>
      <c r="G26" s="902"/>
      <c r="I26" s="892"/>
      <c r="J26" s="892" t="str">
        <f>$B$4</f>
        <v>内容を契約書等と照査（資格確認）</v>
      </c>
      <c r="K26" s="902"/>
    </row>
    <row r="27" spans="1:11">
      <c r="A27" s="892"/>
      <c r="B27" s="892" t="str">
        <f>$B$5</f>
        <v>業務経歴書の添付</v>
      </c>
      <c r="C27" s="902"/>
      <c r="E27" s="892"/>
      <c r="F27" s="892" t="str">
        <f>$B$5</f>
        <v>業務経歴書の添付</v>
      </c>
      <c r="G27" s="902"/>
      <c r="I27" s="892"/>
      <c r="J27" s="892" t="str">
        <f>$B$5</f>
        <v>業務経歴書の添付</v>
      </c>
      <c r="K27" s="902"/>
    </row>
    <row r="28" spans="1:11">
      <c r="A28" s="892"/>
      <c r="B28" s="892" t="str">
        <f>$B$6</f>
        <v>監督員を別の人にする場合は追加記載</v>
      </c>
      <c r="C28" s="902"/>
      <c r="E28" s="892"/>
      <c r="F28" s="892" t="str">
        <f>$B$6</f>
        <v>監督員を別の人にする場合は追加記載</v>
      </c>
      <c r="G28" s="902"/>
      <c r="I28" s="892"/>
      <c r="J28" s="892" t="str">
        <f>$B$6</f>
        <v>監督員を別の人にする場合は追加記載</v>
      </c>
      <c r="K28" s="902"/>
    </row>
    <row r="29" spans="1:11">
      <c r="A29" s="892"/>
      <c r="B29" s="892" t="str">
        <f>$B$7</f>
        <v>契約日以降14日以内が提出日</v>
      </c>
      <c r="C29" s="902"/>
      <c r="E29" s="892"/>
      <c r="F29" s="892" t="str">
        <f>$B$7</f>
        <v>契約日以降14日以内が提出日</v>
      </c>
      <c r="G29" s="902"/>
      <c r="I29" s="892"/>
      <c r="J29" s="892" t="str">
        <f>$B$7</f>
        <v>契約日以降14日以内が提出日</v>
      </c>
      <c r="K29" s="902"/>
    </row>
    <row r="30" spans="1:11">
      <c r="A30" s="892"/>
      <c r="B30" s="894" t="str">
        <f>$B$8</f>
        <v>発注課決裁</v>
      </c>
      <c r="C30" s="902"/>
      <c r="E30" s="892"/>
      <c r="F30" s="894" t="str">
        <f>$B$8</f>
        <v>発注課決裁</v>
      </c>
      <c r="G30" s="902"/>
      <c r="I30" s="892"/>
      <c r="J30" s="894" t="str">
        <f>$B$8</f>
        <v>発注課決裁</v>
      </c>
      <c r="K30" s="902"/>
    </row>
    <row r="31" spans="1:11">
      <c r="A31" s="892"/>
      <c r="B31" s="892" t="str">
        <f>$B$9</f>
        <v>建築住宅課合議</v>
      </c>
      <c r="C31" s="902"/>
      <c r="E31" s="892"/>
      <c r="F31" s="892" t="str">
        <f>$B$9</f>
        <v>建築住宅課合議</v>
      </c>
      <c r="G31" s="902"/>
      <c r="I31" s="892"/>
      <c r="J31" s="892" t="str">
        <f>$B$9</f>
        <v>建築住宅課合議</v>
      </c>
      <c r="K31" s="902"/>
    </row>
    <row r="32" spans="1:11">
      <c r="A32" s="892"/>
      <c r="B32" s="892" t="str">
        <f>$B$10</f>
        <v>調査職員はスキャンしてフォルダ保存</v>
      </c>
      <c r="C32" s="903"/>
      <c r="E32" s="892"/>
      <c r="F32" s="892" t="str">
        <f>$B$10</f>
        <v>調査職員はスキャンしてフォルダ保存</v>
      </c>
      <c r="G32" s="903"/>
      <c r="I32" s="892"/>
      <c r="J32" s="892" t="str">
        <f>$B$10</f>
        <v>調査職員はスキャンしてフォルダ保存</v>
      </c>
      <c r="K32" s="903"/>
    </row>
    <row r="34" spans="1:11">
      <c r="A34" s="899"/>
      <c r="B34" s="900" t="str">
        <f>$B$1</f>
        <v>管理技術者選任通知書</v>
      </c>
      <c r="C34" s="901"/>
      <c r="E34" s="899"/>
      <c r="F34" s="900" t="str">
        <f>$B$1</f>
        <v>管理技術者選任通知書</v>
      </c>
      <c r="G34" s="901"/>
      <c r="I34" s="899"/>
      <c r="J34" s="900" t="str">
        <f>$B$1</f>
        <v>管理技術者選任通知書</v>
      </c>
      <c r="K34" s="901"/>
    </row>
    <row r="35" spans="1:11">
      <c r="A35" s="892"/>
      <c r="B35" s="892" t="str">
        <f>$B$2</f>
        <v>原則発注課へ提出</v>
      </c>
      <c r="C35" s="902" t="str">
        <f>$C$2</f>
        <v>管理技術者選任通知書</v>
      </c>
      <c r="E35" s="892"/>
      <c r="F35" s="892" t="str">
        <f>$B$2</f>
        <v>原則発注課へ提出</v>
      </c>
      <c r="G35" s="902" t="str">
        <f>$C$2</f>
        <v>管理技術者選任通知書</v>
      </c>
      <c r="I35" s="892"/>
      <c r="J35" s="892" t="str">
        <f>$B$2</f>
        <v>原則発注課へ提出</v>
      </c>
      <c r="K35" s="902" t="str">
        <f>$C$2</f>
        <v>管理技術者選任通知書</v>
      </c>
    </row>
    <row r="36" spans="1:11">
      <c r="A36" s="892"/>
      <c r="B36" s="892" t="str">
        <f>$B$3</f>
        <v>受付印押印</v>
      </c>
      <c r="C36" s="902"/>
      <c r="E36" s="892"/>
      <c r="F36" s="892" t="str">
        <f>$B$3</f>
        <v>受付印押印</v>
      </c>
      <c r="G36" s="902"/>
      <c r="I36" s="892"/>
      <c r="J36" s="892" t="str">
        <f>$B$3</f>
        <v>受付印押印</v>
      </c>
      <c r="K36" s="902"/>
    </row>
    <row r="37" spans="1:11">
      <c r="A37" s="892"/>
      <c r="B37" s="892" t="str">
        <f>$B$4</f>
        <v>内容を契約書等と照査（資格確認）</v>
      </c>
      <c r="C37" s="902"/>
      <c r="E37" s="892"/>
      <c r="F37" s="892" t="str">
        <f>$B$4</f>
        <v>内容を契約書等と照査（資格確認）</v>
      </c>
      <c r="G37" s="902"/>
      <c r="I37" s="892"/>
      <c r="J37" s="892" t="str">
        <f>$B$4</f>
        <v>内容を契約書等と照査（資格確認）</v>
      </c>
      <c r="K37" s="902"/>
    </row>
    <row r="38" spans="1:11">
      <c r="A38" s="892"/>
      <c r="B38" s="892" t="str">
        <f>$B$5</f>
        <v>業務経歴書の添付</v>
      </c>
      <c r="C38" s="902"/>
      <c r="E38" s="892"/>
      <c r="F38" s="892" t="str">
        <f>$B$5</f>
        <v>業務経歴書の添付</v>
      </c>
      <c r="G38" s="902"/>
      <c r="I38" s="892"/>
      <c r="J38" s="892" t="str">
        <f>$B$5</f>
        <v>業務経歴書の添付</v>
      </c>
      <c r="K38" s="902"/>
    </row>
    <row r="39" spans="1:11">
      <c r="A39" s="892"/>
      <c r="B39" s="892" t="str">
        <f>$B$6</f>
        <v>監督員を別の人にする場合は追加記載</v>
      </c>
      <c r="C39" s="902"/>
      <c r="E39" s="892"/>
      <c r="F39" s="892" t="str">
        <f>$B$6</f>
        <v>監督員を別の人にする場合は追加記載</v>
      </c>
      <c r="G39" s="902"/>
      <c r="I39" s="892"/>
      <c r="J39" s="892" t="str">
        <f>$B$6</f>
        <v>監督員を別の人にする場合は追加記載</v>
      </c>
      <c r="K39" s="902"/>
    </row>
    <row r="40" spans="1:11">
      <c r="A40" s="892"/>
      <c r="B40" s="892" t="str">
        <f>$B$7</f>
        <v>契約日以降14日以内が提出日</v>
      </c>
      <c r="C40" s="902"/>
      <c r="E40" s="892"/>
      <c r="F40" s="892" t="str">
        <f>$B$7</f>
        <v>契約日以降14日以内が提出日</v>
      </c>
      <c r="G40" s="902"/>
      <c r="I40" s="892"/>
      <c r="J40" s="892" t="str">
        <f>$B$7</f>
        <v>契約日以降14日以内が提出日</v>
      </c>
      <c r="K40" s="902"/>
    </row>
    <row r="41" spans="1:11">
      <c r="A41" s="892"/>
      <c r="B41" s="894" t="str">
        <f>$B$8</f>
        <v>発注課決裁</v>
      </c>
      <c r="C41" s="902"/>
      <c r="E41" s="892"/>
      <c r="F41" s="894" t="str">
        <f>$B$8</f>
        <v>発注課決裁</v>
      </c>
      <c r="G41" s="902"/>
      <c r="I41" s="892"/>
      <c r="J41" s="894" t="str">
        <f>$B$8</f>
        <v>発注課決裁</v>
      </c>
      <c r="K41" s="902"/>
    </row>
    <row r="42" spans="1:11">
      <c r="A42" s="892"/>
      <c r="B42" s="892" t="str">
        <f>$B$9</f>
        <v>建築住宅課合議</v>
      </c>
      <c r="C42" s="902"/>
      <c r="E42" s="892"/>
      <c r="F42" s="892" t="str">
        <f>$B$9</f>
        <v>建築住宅課合議</v>
      </c>
      <c r="G42" s="902"/>
      <c r="I42" s="892"/>
      <c r="J42" s="892" t="str">
        <f>$B$9</f>
        <v>建築住宅課合議</v>
      </c>
      <c r="K42" s="902"/>
    </row>
    <row r="43" spans="1:11">
      <c r="A43" s="892"/>
      <c r="B43" s="892" t="str">
        <f>$B$10</f>
        <v>調査職員はスキャンしてフォルダ保存</v>
      </c>
      <c r="C43" s="903"/>
      <c r="E43" s="892"/>
      <c r="F43" s="892" t="str">
        <f>$B$10</f>
        <v>調査職員はスキャンしてフォルダ保存</v>
      </c>
      <c r="G43" s="903"/>
      <c r="I43" s="892"/>
      <c r="J43" s="892" t="str">
        <f>$B$10</f>
        <v>調査職員はスキャンしてフォルダ保存</v>
      </c>
      <c r="K43" s="903"/>
    </row>
  </sheetData>
  <autoFilter ref="A1:L44"/>
  <mergeCells count="12">
    <mergeCell ref="C2:C10"/>
    <mergeCell ref="G2:G10"/>
    <mergeCell ref="K2:K10"/>
    <mergeCell ref="C13:C21"/>
    <mergeCell ref="G13:G21"/>
    <mergeCell ref="K13:K21"/>
    <mergeCell ref="C24:C32"/>
    <mergeCell ref="G24:G32"/>
    <mergeCell ref="K24:K32"/>
    <mergeCell ref="C35:C43"/>
    <mergeCell ref="G35:G43"/>
    <mergeCell ref="K35:K43"/>
  </mergeCells>
  <phoneticPr fontId="39"/>
  <pageMargins left="0.16" right="0.16" top="0.26" bottom="0.45" header="0.3" footer="0.3"/>
  <pageSetup paperSize="9" fitToWidth="1" fitToHeight="1" orientation="portrait" usePrinterDefaults="1"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indexed="13"/>
  </sheetPr>
  <dimension ref="A1:N35"/>
  <sheetViews>
    <sheetView view="pageBreakPreview" zoomScaleSheetLayoutView="100" workbookViewId="0">
      <selection activeCell="J1" sqref="J1"/>
    </sheetView>
  </sheetViews>
  <sheetFormatPr defaultRowHeight="13.5"/>
  <cols>
    <col min="1" max="1" width="19.75" style="906" customWidth="1"/>
    <col min="2" max="2" width="9.375" style="906" customWidth="1"/>
    <col min="3" max="3" width="7.125" style="906" customWidth="1"/>
    <col min="4" max="4" width="9.25" style="906" customWidth="1"/>
    <col min="5" max="7" width="12.625" style="906" customWidth="1"/>
    <col min="8" max="8" width="3.5" style="906" customWidth="1"/>
    <col min="9" max="9" width="3.375" style="906" customWidth="1"/>
    <col min="10" max="19" width="9" style="906" customWidth="1"/>
    <col min="20" max="20" width="8.875" style="906" customWidth="1"/>
    <col min="21" max="25" width="9" style="906" customWidth="1"/>
    <col min="26" max="26" width="0.375" style="906" customWidth="1"/>
    <col min="27" max="31" width="9" style="906" customWidth="1"/>
    <col min="32" max="32" width="0.125" style="906" customWidth="1"/>
    <col min="33" max="16384" width="9" style="906" customWidth="1"/>
  </cols>
  <sheetData>
    <row r="1" spans="1:10">
      <c r="A1" s="908" t="s">
        <v>558</v>
      </c>
      <c r="B1" s="1"/>
      <c r="C1" s="1"/>
      <c r="D1" s="1"/>
      <c r="E1" s="1"/>
      <c r="F1" s="1"/>
      <c r="G1" s="1"/>
      <c r="H1" s="1"/>
      <c r="J1" s="761" t="str">
        <f>HYPERLINK("#様式リスト!A1","様式リスト")</f>
        <v>様式リスト</v>
      </c>
    </row>
    <row r="2" spans="1:10">
      <c r="A2" s="1" t="s">
        <v>559</v>
      </c>
      <c r="B2" s="1"/>
      <c r="C2" s="1"/>
      <c r="D2" s="1"/>
      <c r="E2" s="1"/>
      <c r="F2" s="1"/>
      <c r="G2" s="1"/>
      <c r="H2" s="1"/>
    </row>
    <row r="3" spans="1:10">
      <c r="A3" s="1"/>
      <c r="B3" s="1"/>
      <c r="C3" s="1"/>
      <c r="D3" s="1"/>
      <c r="E3" s="1"/>
      <c r="F3" s="1"/>
      <c r="G3" s="1"/>
      <c r="H3" s="1"/>
      <c r="I3" s="1"/>
      <c r="J3" s="1"/>
    </row>
    <row r="4" spans="1:10" ht="18.75">
      <c r="A4" s="909" t="s">
        <v>563</v>
      </c>
      <c r="B4" s="909"/>
      <c r="C4" s="909"/>
      <c r="D4" s="909"/>
      <c r="E4" s="909"/>
      <c r="F4" s="909"/>
      <c r="G4" s="909"/>
      <c r="H4" s="909"/>
      <c r="I4" s="1"/>
      <c r="J4" s="1"/>
    </row>
    <row r="5" spans="1:10">
      <c r="A5" s="1" t="s">
        <v>411</v>
      </c>
      <c r="B5" s="1"/>
      <c r="C5" s="1"/>
      <c r="D5" s="1"/>
      <c r="E5" s="1"/>
      <c r="F5" s="1"/>
      <c r="G5" s="1"/>
      <c r="H5" s="1"/>
      <c r="I5" s="1"/>
      <c r="J5" s="1"/>
    </row>
    <row r="6" spans="1:10">
      <c r="A6" s="1"/>
      <c r="B6" s="394" t="str">
        <f>データ!C9</f>
        <v>倉吉市長　広田 一恭</v>
      </c>
      <c r="C6" s="2" t="s">
        <v>172</v>
      </c>
      <c r="D6" s="1"/>
      <c r="E6" s="1"/>
      <c r="F6" s="1"/>
      <c r="G6" s="1"/>
      <c r="H6" s="1"/>
      <c r="I6" s="1"/>
      <c r="J6" s="1"/>
    </row>
    <row r="7" spans="1:10">
      <c r="A7" s="1"/>
      <c r="B7" s="1"/>
      <c r="C7" s="1"/>
      <c r="D7" s="1"/>
      <c r="E7" s="1"/>
      <c r="F7" s="1"/>
      <c r="G7" s="1"/>
      <c r="H7" s="1"/>
      <c r="I7" s="1"/>
      <c r="J7" s="1"/>
    </row>
    <row r="8" spans="1:10">
      <c r="A8" s="1"/>
      <c r="B8" s="1"/>
      <c r="C8" s="1"/>
      <c r="D8" s="1"/>
      <c r="E8" s="1"/>
      <c r="F8" s="1"/>
      <c r="G8" s="1"/>
      <c r="H8" s="1"/>
    </row>
    <row r="9" spans="1:10">
      <c r="A9" s="1" t="s">
        <v>564</v>
      </c>
      <c r="B9" s="1"/>
      <c r="C9" s="1"/>
      <c r="D9" s="1"/>
      <c r="E9" s="1"/>
      <c r="F9" s="1"/>
      <c r="G9" s="1"/>
      <c r="H9" s="1"/>
    </row>
    <row r="10" spans="1:10">
      <c r="A10" s="1"/>
      <c r="B10" s="1"/>
      <c r="C10" s="1"/>
      <c r="D10" s="1"/>
      <c r="E10" s="1"/>
      <c r="F10" s="1"/>
      <c r="G10" s="1"/>
      <c r="H10" s="1"/>
    </row>
    <row r="11" spans="1:10" s="907" customFormat="1">
      <c r="A11" s="910" t="s">
        <v>466</v>
      </c>
      <c r="B11" s="910"/>
      <c r="C11" s="921"/>
      <c r="D11" s="921"/>
      <c r="E11" s="928"/>
      <c r="F11" s="928"/>
    </row>
    <row r="12" spans="1:10">
      <c r="A12" s="1"/>
      <c r="B12" s="1"/>
      <c r="C12" s="1"/>
      <c r="D12" s="1"/>
      <c r="E12" s="1"/>
      <c r="F12" s="1"/>
      <c r="G12" s="1"/>
      <c r="H12" s="1"/>
    </row>
    <row r="13" spans="1:10">
      <c r="A13" s="1"/>
      <c r="B13" s="1"/>
      <c r="C13" s="1"/>
      <c r="D13" s="1"/>
      <c r="E13" s="1"/>
      <c r="F13" s="1"/>
      <c r="G13" s="1"/>
      <c r="H13" s="1"/>
      <c r="I13" s="1"/>
      <c r="J13" s="1"/>
    </row>
    <row r="14" spans="1:10">
      <c r="A14" s="1"/>
      <c r="B14" s="1"/>
      <c r="C14" s="1"/>
      <c r="D14" s="926" t="s">
        <v>560</v>
      </c>
      <c r="E14" s="211" t="s">
        <v>270</v>
      </c>
      <c r="F14" s="931" t="str">
        <f>データ!C10</f>
        <v>○○○○</v>
      </c>
      <c r="G14" s="1"/>
      <c r="H14" s="1"/>
      <c r="I14" s="1"/>
      <c r="J14" s="1"/>
    </row>
    <row r="15" spans="1:10">
      <c r="A15" s="1"/>
      <c r="B15" s="1"/>
      <c r="C15" s="1"/>
      <c r="D15" s="926"/>
      <c r="E15" s="211" t="s">
        <v>159</v>
      </c>
      <c r="F15" s="931" t="str">
        <f>データ!C11</f>
        <v>○○</v>
      </c>
      <c r="G15" s="1"/>
      <c r="H15" s="1"/>
      <c r="I15" s="1"/>
      <c r="J15" s="1"/>
    </row>
    <row r="16" spans="1:10">
      <c r="A16" s="1"/>
      <c r="B16" s="1"/>
      <c r="C16" s="1"/>
      <c r="D16" s="211"/>
      <c r="E16" s="211" t="s">
        <v>552</v>
      </c>
      <c r="F16" s="1" t="str">
        <f>データ!C12</f>
        <v>○○　○○</v>
      </c>
      <c r="G16" s="1"/>
      <c r="H16" s="1" t="s">
        <v>561</v>
      </c>
      <c r="I16" s="1"/>
      <c r="J16" s="1"/>
    </row>
    <row r="17" spans="1:14">
      <c r="A17" s="1"/>
      <c r="B17" s="1"/>
      <c r="C17" s="1"/>
      <c r="D17" s="1"/>
      <c r="E17" s="1"/>
      <c r="F17" s="1"/>
      <c r="G17" s="1"/>
      <c r="H17" s="1"/>
      <c r="I17" s="1"/>
      <c r="J17" s="1"/>
    </row>
    <row r="18" spans="1:14">
      <c r="A18" s="1"/>
      <c r="B18" s="1"/>
      <c r="C18" s="1"/>
      <c r="D18" s="1"/>
      <c r="E18" s="1"/>
      <c r="F18" s="1"/>
      <c r="G18" s="1"/>
      <c r="H18" s="1"/>
      <c r="I18" s="1"/>
      <c r="J18" s="1"/>
    </row>
    <row r="19" spans="1:14">
      <c r="A19" s="911"/>
      <c r="B19" s="911"/>
      <c r="C19" s="911"/>
      <c r="D19" s="911"/>
      <c r="E19" s="911"/>
      <c r="F19" s="911"/>
      <c r="G19" s="911"/>
      <c r="H19" s="911"/>
    </row>
    <row r="20" spans="1:14">
      <c r="A20" s="1"/>
      <c r="B20" s="1"/>
      <c r="C20" s="1"/>
      <c r="D20" s="1"/>
      <c r="E20" s="1"/>
      <c r="F20" s="1"/>
      <c r="G20" s="1"/>
      <c r="H20" s="1"/>
    </row>
    <row r="21" spans="1:14" ht="42" customHeight="1">
      <c r="A21" s="912" t="s">
        <v>566</v>
      </c>
      <c r="B21" s="918"/>
      <c r="C21" s="922" t="str">
        <f>データ!C2</f>
        <v>○○工事</v>
      </c>
      <c r="D21" s="514"/>
      <c r="E21" s="514"/>
      <c r="F21" s="514"/>
      <c r="G21" s="514"/>
      <c r="H21" s="933"/>
    </row>
    <row r="22" spans="1:14" ht="42" customHeight="1">
      <c r="A22" s="913" t="s">
        <v>413</v>
      </c>
      <c r="B22" s="918"/>
      <c r="C22" s="922">
        <f>データ!C3</f>
        <v>0</v>
      </c>
      <c r="D22" s="514"/>
      <c r="E22" s="514"/>
      <c r="F22" s="514"/>
      <c r="G22" s="514"/>
      <c r="H22" s="933"/>
    </row>
    <row r="23" spans="1:14" ht="42" customHeight="1">
      <c r="A23" s="914" t="s">
        <v>280</v>
      </c>
      <c r="B23" s="918"/>
      <c r="C23" s="923">
        <f>データ!C4</f>
        <v>0</v>
      </c>
      <c r="D23" s="923"/>
      <c r="E23" s="929" t="s">
        <v>222</v>
      </c>
      <c r="F23" s="923">
        <f>データ!C5</f>
        <v>0</v>
      </c>
      <c r="G23" s="923"/>
      <c r="H23" s="933"/>
    </row>
    <row r="24" spans="1:14" ht="42" customHeight="1">
      <c r="A24" s="915" t="s">
        <v>15</v>
      </c>
      <c r="B24" s="919"/>
      <c r="C24" s="924">
        <v>30</v>
      </c>
      <c r="D24" s="927" t="s">
        <v>40</v>
      </c>
      <c r="E24" s="930"/>
      <c r="F24" s="22"/>
      <c r="G24" s="22"/>
      <c r="H24" s="701"/>
    </row>
    <row r="25" spans="1:14" ht="42" customHeight="1">
      <c r="A25" s="916" t="s">
        <v>567</v>
      </c>
      <c r="B25" s="918"/>
      <c r="C25" s="923">
        <f>データ!C4</f>
        <v>0</v>
      </c>
      <c r="D25" s="923"/>
      <c r="E25" s="929" t="s">
        <v>222</v>
      </c>
      <c r="F25" s="932">
        <f>C25+C24</f>
        <v>30</v>
      </c>
      <c r="G25" s="932"/>
      <c r="H25" s="933"/>
      <c r="I25" s="935"/>
      <c r="J25" s="935"/>
      <c r="K25" s="935"/>
      <c r="L25" s="935"/>
      <c r="M25" s="935"/>
      <c r="N25" s="936"/>
    </row>
    <row r="26" spans="1:14" ht="118.5" customHeight="1">
      <c r="A26" s="917" t="s">
        <v>295</v>
      </c>
      <c r="B26" s="920"/>
      <c r="C26" s="925"/>
      <c r="D26" s="925"/>
      <c r="E26" s="925"/>
      <c r="F26" s="925"/>
      <c r="G26" s="925"/>
      <c r="H26" s="934"/>
    </row>
    <row r="27" spans="1:14">
      <c r="A27" s="1"/>
      <c r="B27" s="1"/>
      <c r="C27" s="1"/>
      <c r="D27" s="1"/>
      <c r="E27" s="1"/>
      <c r="F27" s="1"/>
      <c r="G27" s="1"/>
      <c r="H27" s="1"/>
    </row>
    <row r="28" spans="1:14">
      <c r="A28" s="1"/>
      <c r="B28" s="1"/>
      <c r="C28" s="1"/>
      <c r="D28" s="1"/>
      <c r="E28" s="1"/>
      <c r="F28" s="1"/>
      <c r="G28" s="1"/>
      <c r="H28" s="1"/>
    </row>
    <row r="29" spans="1:14">
      <c r="A29" s="1"/>
      <c r="B29" s="1"/>
      <c r="C29" s="1"/>
      <c r="D29" s="1"/>
      <c r="E29" s="1"/>
      <c r="F29" s="1"/>
      <c r="G29" s="1"/>
      <c r="H29" s="1"/>
    </row>
    <row r="30" spans="1:14">
      <c r="A30" s="1"/>
      <c r="B30" s="1"/>
      <c r="C30" s="1"/>
      <c r="D30" s="1"/>
      <c r="E30" s="1"/>
      <c r="F30" s="1"/>
      <c r="G30" s="1"/>
      <c r="H30" s="1"/>
    </row>
    <row r="31" spans="1:14">
      <c r="A31" s="1"/>
      <c r="B31" s="1"/>
      <c r="C31" s="1"/>
      <c r="D31" s="1"/>
      <c r="E31" s="1"/>
      <c r="F31" s="1"/>
      <c r="G31" s="1"/>
      <c r="H31" s="1"/>
    </row>
    <row r="32" spans="1:14">
      <c r="A32" s="1"/>
      <c r="B32" s="1"/>
      <c r="C32" s="1"/>
      <c r="D32" s="1"/>
      <c r="E32" s="1"/>
      <c r="F32" s="1"/>
      <c r="G32" s="1"/>
      <c r="H32" s="1"/>
    </row>
    <row r="33" spans="1:8">
      <c r="A33" s="1"/>
      <c r="B33" s="1"/>
      <c r="C33" s="1"/>
      <c r="D33" s="1"/>
      <c r="E33" s="1"/>
      <c r="F33" s="1"/>
      <c r="G33" s="1"/>
      <c r="H33" s="1"/>
    </row>
    <row r="34" spans="1:8">
      <c r="A34" s="1"/>
      <c r="B34" s="1"/>
      <c r="C34" s="1"/>
      <c r="D34" s="1"/>
      <c r="E34" s="1"/>
      <c r="F34" s="1"/>
      <c r="G34" s="1"/>
      <c r="H34" s="1"/>
    </row>
    <row r="35" spans="1:8">
      <c r="A35" s="1"/>
      <c r="B35" s="1"/>
      <c r="C35" s="1"/>
      <c r="D35" s="1"/>
      <c r="E35" s="1"/>
      <c r="F35" s="1"/>
      <c r="G35" s="1"/>
      <c r="H35" s="1"/>
    </row>
  </sheetData>
  <mergeCells count="7">
    <mergeCell ref="A4:H4"/>
    <mergeCell ref="A11:B11"/>
    <mergeCell ref="C23:D23"/>
    <mergeCell ref="F23:G23"/>
    <mergeCell ref="C25:D25"/>
    <mergeCell ref="F25:G25"/>
    <mergeCell ref="B26:H26"/>
  </mergeCells>
  <phoneticPr fontId="58"/>
  <pageMargins left="0.91" right="0.28000000000000003" top="0.78740157480314965" bottom="0.98425196850393681" header="0.51181102362204722" footer="0.51181102362204722"/>
  <pageSetup paperSize="9" fitToWidth="1" fitToHeight="1" orientation="portrait" usePrinterDefaults="1" horizontalDpi="65532"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dimension ref="A1:Z2"/>
  <sheetViews>
    <sheetView workbookViewId="0">
      <selection activeCell="E2" sqref="E2"/>
    </sheetView>
  </sheetViews>
  <sheetFormatPr defaultRowHeight="13.5"/>
  <cols>
    <col min="1" max="6" width="9" style="83" customWidth="1"/>
    <col min="7" max="7" width="32.125" style="83" bestFit="1" customWidth="1"/>
    <col min="8" max="12" width="9" style="83" customWidth="1"/>
    <col min="13" max="13" width="15.5" style="83" bestFit="1" customWidth="1"/>
    <col min="14" max="14" width="14.5" style="83" bestFit="1" customWidth="1"/>
    <col min="15" max="15" width="9" style="83" customWidth="1"/>
    <col min="16" max="16" width="15.5" style="83" bestFit="1" customWidth="1"/>
    <col min="17" max="30" width="9" style="83" customWidth="1"/>
    <col min="31" max="31" width="21.875" style="83" customWidth="1"/>
    <col min="32" max="32" width="17.125" style="83" bestFit="1" customWidth="1"/>
    <col min="33" max="16384" width="9" style="83" customWidth="1"/>
  </cols>
  <sheetData>
    <row r="1" spans="1:26">
      <c r="A1" s="84" t="s">
        <v>588</v>
      </c>
      <c r="B1" s="84" t="s">
        <v>589</v>
      </c>
      <c r="C1" s="84" t="s">
        <v>126</v>
      </c>
      <c r="D1" s="84" t="s">
        <v>193</v>
      </c>
      <c r="E1" s="84" t="s">
        <v>540</v>
      </c>
      <c r="F1" s="84" t="s">
        <v>541</v>
      </c>
      <c r="G1" s="84" t="s">
        <v>542</v>
      </c>
      <c r="H1" s="84" t="s">
        <v>586</v>
      </c>
      <c r="I1" s="84" t="s">
        <v>544</v>
      </c>
      <c r="J1" s="84" t="s">
        <v>87</v>
      </c>
      <c r="K1" s="84" t="s">
        <v>545</v>
      </c>
      <c r="L1" s="84" t="s">
        <v>591</v>
      </c>
      <c r="M1" s="84" t="s">
        <v>548</v>
      </c>
      <c r="N1" s="84" t="s">
        <v>521</v>
      </c>
      <c r="O1" s="84" t="s">
        <v>306</v>
      </c>
      <c r="P1" s="84" t="s">
        <v>592</v>
      </c>
      <c r="Q1" s="84" t="s">
        <v>593</v>
      </c>
      <c r="R1" s="84" t="s">
        <v>594</v>
      </c>
      <c r="S1" s="84" t="s">
        <v>549</v>
      </c>
      <c r="T1" s="84" t="s">
        <v>550</v>
      </c>
      <c r="U1" s="84" t="s">
        <v>595</v>
      </c>
      <c r="V1" s="84" t="s">
        <v>371</v>
      </c>
      <c r="W1" s="84" t="s">
        <v>355</v>
      </c>
      <c r="X1" s="84" t="s">
        <v>181</v>
      </c>
      <c r="Y1" s="84" t="s">
        <v>36</v>
      </c>
      <c r="Z1" s="84" t="s">
        <v>16</v>
      </c>
    </row>
    <row r="2" spans="1:26">
      <c r="A2" s="85" t="s">
        <v>587</v>
      </c>
      <c r="B2" s="85" t="s">
        <v>148</v>
      </c>
      <c r="C2" s="85"/>
      <c r="D2" s="85"/>
      <c r="E2" s="85" t="s">
        <v>590</v>
      </c>
      <c r="F2" s="84">
        <v>999999</v>
      </c>
      <c r="G2" s="85" t="s">
        <v>596</v>
      </c>
      <c r="H2" s="85" t="s">
        <v>546</v>
      </c>
      <c r="I2" s="84">
        <v>99999</v>
      </c>
      <c r="J2" s="85" t="s">
        <v>546</v>
      </c>
      <c r="K2" s="85" t="s">
        <v>547</v>
      </c>
      <c r="L2" s="85" t="s">
        <v>546</v>
      </c>
      <c r="M2" s="85" t="s">
        <v>546</v>
      </c>
      <c r="N2" s="85" t="s">
        <v>597</v>
      </c>
      <c r="O2" s="85" t="s">
        <v>547</v>
      </c>
      <c r="P2" s="85" t="s">
        <v>547</v>
      </c>
      <c r="Q2" s="85" t="s">
        <v>547</v>
      </c>
      <c r="R2" s="85" t="s">
        <v>547</v>
      </c>
      <c r="S2" s="85"/>
      <c r="T2" s="85"/>
      <c r="U2" s="85"/>
      <c r="V2" s="85"/>
      <c r="W2" s="86"/>
      <c r="X2" s="86"/>
      <c r="Y2" s="86"/>
      <c r="Z2" s="85"/>
    </row>
  </sheetData>
  <phoneticPr fontId="16" type="Hiragana"/>
  <pageMargins left="0.7" right="0.7" top="0.75" bottom="0.75" header="0.3" footer="0.3"/>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4:K36"/>
  <sheetViews>
    <sheetView topLeftCell="A19" workbookViewId="0">
      <selection activeCell="E38" sqref="E38"/>
    </sheetView>
  </sheetViews>
  <sheetFormatPr defaultRowHeight="13.5" customHeight="1"/>
  <cols>
    <col min="1" max="8" width="9" style="87" customWidth="1"/>
    <col min="9" max="9" width="14.125" style="87" bestFit="1" customWidth="1"/>
    <col min="10" max="16384" width="9" style="87" customWidth="1"/>
  </cols>
  <sheetData>
    <row r="4" spans="1:11" ht="13.5" customHeight="1">
      <c r="A4" s="88"/>
    </row>
    <row r="5" spans="1:11" ht="13.5" customHeight="1">
      <c r="A5" s="88"/>
    </row>
    <row r="6" spans="1:11" ht="16.2">
      <c r="A6" s="89" t="s">
        <v>319</v>
      </c>
      <c r="B6" s="92"/>
      <c r="C6" s="92"/>
      <c r="D6" s="92"/>
      <c r="E6" s="92"/>
      <c r="F6" s="92"/>
      <c r="G6" s="92"/>
      <c r="H6" s="92"/>
      <c r="I6" s="92"/>
      <c r="K6" s="87" t="s">
        <v>527</v>
      </c>
    </row>
    <row r="7" spans="1:11" ht="13.5" customHeight="1">
      <c r="I7" s="105"/>
      <c r="K7" s="87" t="s">
        <v>24</v>
      </c>
    </row>
    <row r="8" spans="1:11" ht="13.5" customHeight="1">
      <c r="A8" s="88"/>
      <c r="K8" s="87" t="s">
        <v>533</v>
      </c>
    </row>
    <row r="9" spans="1:11" ht="13.5" customHeight="1">
      <c r="A9" s="88"/>
    </row>
    <row r="10" spans="1:11" ht="13.5" customHeight="1">
      <c r="A10" s="90" t="str">
        <f>データ!C9&amp;"　様"</f>
        <v>倉吉市長　広田 一恭　様</v>
      </c>
    </row>
    <row r="11" spans="1:11" ht="13.5" customHeight="1">
      <c r="A11" s="88"/>
    </row>
    <row r="12" spans="1:11" ht="13.5" customHeight="1">
      <c r="A12" s="88"/>
    </row>
    <row r="13" spans="1:11" ht="13.5" customHeight="1">
      <c r="A13" s="88"/>
    </row>
    <row r="14" spans="1:11" ht="13.5" customHeight="1">
      <c r="A14" s="91" t="s">
        <v>169</v>
      </c>
    </row>
    <row r="15" spans="1:11" ht="13.5" customHeight="1">
      <c r="A15" s="88"/>
    </row>
    <row r="16" spans="1:11" ht="13.5" customHeight="1">
      <c r="A16" s="88"/>
    </row>
    <row r="17" spans="1:10" ht="13.5" customHeight="1">
      <c r="A17" s="88"/>
    </row>
    <row r="18" spans="1:10" ht="13.5" customHeight="1">
      <c r="B18" s="94">
        <f ca="1">TODAY()</f>
        <v>45883</v>
      </c>
      <c r="C18" s="94"/>
    </row>
    <row r="19" spans="1:10" ht="13.5" customHeight="1">
      <c r="B19" s="95"/>
      <c r="C19" s="95"/>
    </row>
    <row r="20" spans="1:10" ht="13.5" customHeight="1">
      <c r="A20" s="88"/>
    </row>
    <row r="21" spans="1:10" ht="13.5" customHeight="1">
      <c r="A21" s="88"/>
    </row>
    <row r="22" spans="1:10" ht="13.5" customHeight="1">
      <c r="D22" s="96" t="s">
        <v>238</v>
      </c>
      <c r="E22" s="96"/>
      <c r="F22" s="96"/>
      <c r="G22" s="90" t="str">
        <f>データ!C10</f>
        <v>○○○○</v>
      </c>
    </row>
    <row r="23" spans="1:10" ht="13.5" customHeight="1">
      <c r="E23" s="96" t="s">
        <v>240</v>
      </c>
      <c r="F23" s="96"/>
      <c r="G23" s="90" t="str">
        <f>データ!C11</f>
        <v>○○</v>
      </c>
    </row>
    <row r="24" spans="1:10" ht="13.5" customHeight="1">
      <c r="E24" s="96" t="s">
        <v>241</v>
      </c>
      <c r="F24" s="96"/>
      <c r="G24" s="90" t="str">
        <f>データ!C12</f>
        <v>○○　○○</v>
      </c>
    </row>
    <row r="26" spans="1:10" ht="13.5" customHeight="1">
      <c r="A26" s="88"/>
    </row>
    <row r="27" spans="1:10" ht="13.5" customHeight="1">
      <c r="A27" s="88"/>
    </row>
    <row r="28" spans="1:10" ht="13.5" customHeight="1">
      <c r="A28" s="92" t="s">
        <v>250</v>
      </c>
      <c r="B28" s="92"/>
      <c r="C28" s="92"/>
      <c r="D28" s="92"/>
      <c r="E28" s="92"/>
      <c r="F28" s="92"/>
      <c r="G28" s="92"/>
      <c r="H28" s="92"/>
      <c r="I28" s="92"/>
    </row>
    <row r="29" spans="1:10" ht="13.5" customHeight="1">
      <c r="A29" s="92"/>
      <c r="B29" s="92"/>
      <c r="C29" s="92"/>
      <c r="D29" s="92"/>
      <c r="E29" s="92"/>
      <c r="F29" s="92"/>
      <c r="G29" s="92"/>
      <c r="H29" s="92"/>
      <c r="I29" s="92"/>
    </row>
    <row r="30" spans="1:10" ht="13.5" customHeight="1">
      <c r="A30" s="88"/>
    </row>
    <row r="31" spans="1:10" ht="13.5" customHeight="1">
      <c r="A31" s="88"/>
    </row>
    <row r="32" spans="1:10" ht="27" customHeight="1">
      <c r="A32" s="93" t="s">
        <v>360</v>
      </c>
      <c r="B32" s="93"/>
      <c r="C32" s="93"/>
      <c r="D32" s="97" t="str">
        <f>データ!C2</f>
        <v>○○工事</v>
      </c>
      <c r="E32" s="97"/>
      <c r="F32" s="97"/>
      <c r="G32" s="97"/>
      <c r="H32" s="97"/>
      <c r="I32" s="97"/>
      <c r="J32" s="87" t="s">
        <v>490</v>
      </c>
    </row>
    <row r="33" spans="1:9" ht="27" customHeight="1">
      <c r="A33" s="93" t="s">
        <v>358</v>
      </c>
      <c r="B33" s="93"/>
      <c r="C33" s="93"/>
      <c r="D33" s="97">
        <f>データ!C3</f>
        <v>0</v>
      </c>
      <c r="E33" s="97"/>
      <c r="F33" s="97"/>
      <c r="G33" s="97"/>
      <c r="H33" s="97"/>
      <c r="I33" s="97"/>
    </row>
    <row r="34" spans="1:9" ht="27" customHeight="1">
      <c r="A34" s="93" t="s">
        <v>357</v>
      </c>
      <c r="B34" s="93"/>
      <c r="C34" s="93"/>
      <c r="D34" s="98">
        <f>データ!C4</f>
        <v>0</v>
      </c>
      <c r="E34" s="101"/>
      <c r="F34" s="103" t="s">
        <v>222</v>
      </c>
      <c r="G34" s="101">
        <f>データ!C5</f>
        <v>0</v>
      </c>
      <c r="H34" s="101"/>
      <c r="I34" s="106" t="s">
        <v>330</v>
      </c>
    </row>
    <row r="35" spans="1:9" ht="27" customHeight="1">
      <c r="A35" s="93" t="s">
        <v>356</v>
      </c>
      <c r="B35" s="93"/>
      <c r="C35" s="93"/>
      <c r="D35" s="99" t="s">
        <v>200</v>
      </c>
      <c r="E35" s="102">
        <f>データ!C6</f>
        <v>99999</v>
      </c>
      <c r="F35" s="102"/>
      <c r="G35" s="102"/>
      <c r="H35" s="104" t="s">
        <v>197</v>
      </c>
      <c r="I35" s="107"/>
    </row>
    <row r="36" spans="1:9" ht="27" customHeight="1">
      <c r="A36" s="93" t="s">
        <v>423</v>
      </c>
      <c r="B36" s="93"/>
      <c r="C36" s="93"/>
      <c r="D36" s="100" t="s">
        <v>249</v>
      </c>
      <c r="E36" s="100"/>
      <c r="F36" s="100"/>
      <c r="G36" s="100"/>
      <c r="H36" s="100"/>
      <c r="I36" s="100"/>
    </row>
  </sheetData>
  <mergeCells count="15">
    <mergeCell ref="B18:C18"/>
    <mergeCell ref="D22:F22"/>
    <mergeCell ref="E23:F23"/>
    <mergeCell ref="E24:F24"/>
    <mergeCell ref="A32:C32"/>
    <mergeCell ref="D32:I32"/>
    <mergeCell ref="A33:C33"/>
    <mergeCell ref="D33:I33"/>
    <mergeCell ref="A34:C34"/>
    <mergeCell ref="D34:E34"/>
    <mergeCell ref="G34:H34"/>
    <mergeCell ref="A35:C35"/>
    <mergeCell ref="E35:G35"/>
    <mergeCell ref="A36:C36"/>
    <mergeCell ref="D36:I36"/>
  </mergeCells>
  <phoneticPr fontId="8"/>
  <pageMargins left="0.75" right="0.75" top="1" bottom="1" header="0.5" footer="0.5"/>
  <pageSetup paperSize="9" fitToWidth="1" fitToHeight="1" orientation="portrait" usePrinterDefaults="1"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dimension ref="A5:I49"/>
  <sheetViews>
    <sheetView view="pageBreakPreview" topLeftCell="A7" zoomScale="175" zoomScaleSheetLayoutView="175" workbookViewId="0">
      <selection activeCell="D20" sqref="D20"/>
    </sheetView>
  </sheetViews>
  <sheetFormatPr defaultRowHeight="13.5" customHeight="1"/>
  <cols>
    <col min="1" max="8" width="9" style="87" customWidth="1"/>
    <col min="9" max="9" width="14.125" style="87" bestFit="1" customWidth="1"/>
    <col min="10" max="16384" width="9" style="87" customWidth="1"/>
  </cols>
  <sheetData>
    <row r="5" spans="1:9" ht="13.5" customHeight="1">
      <c r="A5" s="88"/>
    </row>
    <row r="6" spans="1:9" ht="17.25">
      <c r="A6" s="89" t="s">
        <v>237</v>
      </c>
      <c r="B6" s="92"/>
      <c r="C6" s="92"/>
      <c r="D6" s="92"/>
      <c r="E6" s="92"/>
      <c r="F6" s="92"/>
      <c r="G6" s="92"/>
      <c r="H6" s="92"/>
      <c r="I6" s="92"/>
    </row>
    <row r="7" spans="1:9" ht="13.5" customHeight="1">
      <c r="A7" s="88"/>
    </row>
    <row r="8" spans="1:9" ht="13.5" customHeight="1">
      <c r="I8" s="96"/>
    </row>
    <row r="9" spans="1:9" ht="13.5" customHeight="1">
      <c r="I9" s="105">
        <f ca="1">TODAY()</f>
        <v>45883</v>
      </c>
    </row>
    <row r="10" spans="1:9" ht="13.5" customHeight="1">
      <c r="A10" s="96"/>
    </row>
    <row r="11" spans="1:9" ht="13.5" customHeight="1">
      <c r="A11" s="96"/>
    </row>
    <row r="12" spans="1:9" ht="13.5" customHeight="1">
      <c r="A12" s="90" t="str">
        <f>データ!C9&amp;"　様"</f>
        <v>倉吉市長　広田 一恭　様</v>
      </c>
    </row>
    <row r="13" spans="1:9" ht="13.5" customHeight="1">
      <c r="A13" s="88"/>
    </row>
    <row r="14" spans="1:9" ht="13.5" customHeight="1">
      <c r="A14" s="88"/>
    </row>
    <row r="15" spans="1:9" ht="13.5" customHeight="1">
      <c r="A15" s="88"/>
    </row>
    <row r="16" spans="1:9" ht="13.5" customHeight="1">
      <c r="A16" s="88"/>
    </row>
    <row r="17" spans="1:9" ht="13.5" customHeight="1">
      <c r="D17" s="96" t="s">
        <v>238</v>
      </c>
      <c r="E17" s="96"/>
      <c r="F17" s="96"/>
      <c r="G17" s="90" t="str">
        <f>データ!C10</f>
        <v>○○○○</v>
      </c>
    </row>
    <row r="18" spans="1:9" ht="13.5" customHeight="1">
      <c r="E18" s="96" t="s">
        <v>240</v>
      </c>
      <c r="F18" s="96"/>
      <c r="G18" s="90" t="str">
        <f>データ!C11</f>
        <v>○○</v>
      </c>
    </row>
    <row r="19" spans="1:9" ht="13.5" customHeight="1">
      <c r="E19" s="96" t="s">
        <v>241</v>
      </c>
      <c r="F19" s="96"/>
      <c r="G19" s="90" t="str">
        <f>データ!C12</f>
        <v>○○　○○</v>
      </c>
    </row>
    <row r="20" spans="1:9" ht="13.5" customHeight="1">
      <c r="A20" s="88"/>
    </row>
    <row r="21" spans="1:9" ht="13.5" customHeight="1">
      <c r="A21" s="88"/>
    </row>
    <row r="22" spans="1:9" ht="13.5" customHeight="1">
      <c r="A22" s="108">
        <f>データ!C8</f>
        <v>0</v>
      </c>
      <c r="B22" s="108"/>
      <c r="C22" s="87" t="s">
        <v>265</v>
      </c>
    </row>
    <row r="23" spans="1:9" ht="13.5" customHeight="1">
      <c r="A23" s="88"/>
    </row>
    <row r="24" spans="1:9" ht="13.5" customHeight="1">
      <c r="A24" s="96" t="s">
        <v>160</v>
      </c>
      <c r="B24" s="96"/>
      <c r="C24" s="109" t="str">
        <f>データ!C2</f>
        <v>○○工事</v>
      </c>
      <c r="D24" s="109"/>
      <c r="E24" s="109"/>
      <c r="F24" s="109"/>
      <c r="G24" s="109"/>
      <c r="H24" s="109"/>
    </row>
    <row r="26" spans="1:9" ht="13.5" customHeight="1">
      <c r="A26" s="96" t="s">
        <v>291</v>
      </c>
      <c r="B26" s="96"/>
      <c r="C26" s="109">
        <f>データ!C3</f>
        <v>0</v>
      </c>
      <c r="D26" s="109"/>
      <c r="E26" s="109"/>
      <c r="F26" s="109"/>
      <c r="G26" s="109"/>
      <c r="H26" s="109"/>
    </row>
    <row r="28" spans="1:9" ht="13.5" customHeight="1">
      <c r="A28" s="96" t="s">
        <v>292</v>
      </c>
      <c r="B28" s="96"/>
      <c r="C28" s="110">
        <f>データ!C4</f>
        <v>0</v>
      </c>
      <c r="D28" s="110"/>
      <c r="E28" s="111" t="s">
        <v>153</v>
      </c>
      <c r="F28" s="110">
        <f>データ!C5</f>
        <v>0</v>
      </c>
      <c r="G28" s="110"/>
      <c r="H28" s="87" t="s">
        <v>330</v>
      </c>
    </row>
    <row r="29" spans="1:9" ht="13.5" customHeight="1">
      <c r="A29" s="88"/>
    </row>
    <row r="30" spans="1:9" ht="13.5" customHeight="1">
      <c r="A30" s="92" t="s">
        <v>250</v>
      </c>
      <c r="B30" s="92"/>
      <c r="C30" s="92"/>
      <c r="D30" s="92"/>
      <c r="E30" s="92"/>
      <c r="F30" s="92"/>
      <c r="G30" s="92"/>
      <c r="H30" s="92"/>
      <c r="I30" s="92"/>
    </row>
    <row r="31" spans="1:9" ht="13.5" customHeight="1">
      <c r="A31" s="88"/>
    </row>
    <row r="32" spans="1:9" ht="13.5" customHeight="1">
      <c r="A32" s="87" t="s">
        <v>77</v>
      </c>
    </row>
    <row r="33" spans="1:1" ht="13.5" customHeight="1">
      <c r="A33" s="88"/>
    </row>
    <row r="34" spans="1:1" ht="13.5" customHeight="1">
      <c r="A34" s="87" t="s">
        <v>251</v>
      </c>
    </row>
    <row r="35" spans="1:1" ht="13.5" customHeight="1">
      <c r="A35" s="87" t="s">
        <v>254</v>
      </c>
    </row>
    <row r="36" spans="1:1" ht="13.5" customHeight="1">
      <c r="A36" s="88"/>
    </row>
    <row r="37" spans="1:1" ht="13.5" customHeight="1">
      <c r="A37" s="87" t="s">
        <v>256</v>
      </c>
    </row>
    <row r="38" spans="1:1" ht="13.5" customHeight="1">
      <c r="A38" s="87" t="s">
        <v>188</v>
      </c>
    </row>
    <row r="39" spans="1:1" ht="13.5" customHeight="1">
      <c r="A39" s="87" t="s">
        <v>257</v>
      </c>
    </row>
    <row r="40" spans="1:1" ht="13.5" customHeight="1">
      <c r="A40" s="87" t="s">
        <v>188</v>
      </c>
    </row>
    <row r="41" spans="1:1" ht="13.5" customHeight="1">
      <c r="A41" s="88"/>
    </row>
    <row r="42" spans="1:1" ht="13.5" customHeight="1">
      <c r="A42" s="87" t="s">
        <v>258</v>
      </c>
    </row>
    <row r="43" spans="1:1" ht="13.5" customHeight="1">
      <c r="A43" s="87" t="s">
        <v>261</v>
      </c>
    </row>
    <row r="44" spans="1:1" ht="13.5" customHeight="1">
      <c r="A44" s="88"/>
    </row>
    <row r="45" spans="1:1" ht="13.5" customHeight="1">
      <c r="A45" s="87" t="s">
        <v>263</v>
      </c>
    </row>
    <row r="46" spans="1:1" ht="13.5" customHeight="1">
      <c r="A46" s="88"/>
    </row>
    <row r="47" spans="1:1" ht="13.5" customHeight="1">
      <c r="A47" s="87" t="s">
        <v>264</v>
      </c>
    </row>
    <row r="49" spans="1:1" ht="13.5" customHeight="1">
      <c r="A49" s="88"/>
    </row>
  </sheetData>
  <mergeCells count="11">
    <mergeCell ref="D17:F17"/>
    <mergeCell ref="E18:F18"/>
    <mergeCell ref="E19:F19"/>
    <mergeCell ref="A22:B22"/>
    <mergeCell ref="A24:B24"/>
    <mergeCell ref="C24:H24"/>
    <mergeCell ref="A26:B26"/>
    <mergeCell ref="C26:H26"/>
    <mergeCell ref="A28:B28"/>
    <mergeCell ref="C28:D28"/>
    <mergeCell ref="F28:G28"/>
  </mergeCells>
  <phoneticPr fontId="8"/>
  <pageMargins left="0.75" right="0.75" top="1" bottom="1" header="0.5" footer="0.5"/>
  <pageSetup paperSize="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5:I38"/>
  <sheetViews>
    <sheetView view="pageBreakPreview" topLeftCell="A7" zoomScaleSheetLayoutView="100" workbookViewId="0"/>
  </sheetViews>
  <sheetFormatPr defaultRowHeight="13.5" customHeight="1"/>
  <cols>
    <col min="1" max="8" width="9" style="87" customWidth="1"/>
    <col min="9" max="9" width="14.125" style="87" bestFit="1" customWidth="1"/>
    <col min="10" max="16384" width="9" style="87" customWidth="1"/>
  </cols>
  <sheetData>
    <row r="5" spans="1:9" ht="13.5" customHeight="1">
      <c r="A5" s="88"/>
    </row>
    <row r="6" spans="1:9" ht="13.5" customHeight="1">
      <c r="I6" s="113">
        <f ca="1">TODAY()</f>
        <v>45883</v>
      </c>
    </row>
    <row r="7" spans="1:9" ht="13.5" customHeight="1">
      <c r="I7" s="113"/>
    </row>
    <row r="8" spans="1:9" ht="13.5" customHeight="1">
      <c r="A8" s="88"/>
    </row>
    <row r="9" spans="1:9" ht="13.5" customHeight="1">
      <c r="A9" s="90" t="str">
        <f>データ!C9&amp;"　様"</f>
        <v>倉吉市長　広田 一恭　様</v>
      </c>
    </row>
    <row r="10" spans="1:9" ht="13.5" customHeight="1">
      <c r="A10" s="112"/>
    </row>
    <row r="11" spans="1:9" ht="13.5" customHeight="1">
      <c r="A11" s="88"/>
    </row>
    <row r="12" spans="1:9" ht="13.5" customHeight="1">
      <c r="D12" s="96" t="s">
        <v>238</v>
      </c>
      <c r="E12" s="96"/>
      <c r="F12" s="96"/>
      <c r="G12" s="90" t="str">
        <f>データ!C10</f>
        <v>○○○○</v>
      </c>
    </row>
    <row r="13" spans="1:9" ht="13.5" customHeight="1">
      <c r="E13" s="96" t="s">
        <v>240</v>
      </c>
      <c r="F13" s="96"/>
      <c r="G13" s="90" t="str">
        <f>データ!C11</f>
        <v>○○</v>
      </c>
    </row>
    <row r="14" spans="1:9" ht="13.5" customHeight="1">
      <c r="E14" s="96" t="s">
        <v>241</v>
      </c>
      <c r="F14" s="96"/>
      <c r="G14" s="90" t="str">
        <f>データ!C12</f>
        <v>○○　○○</v>
      </c>
    </row>
    <row r="15" spans="1:9" ht="13.5" customHeight="1">
      <c r="A15" s="88"/>
    </row>
    <row r="16" spans="1:9" ht="13.5" customHeight="1">
      <c r="A16" s="88"/>
    </row>
    <row r="17" spans="1:9" ht="13.5" customHeight="1">
      <c r="A17" s="88"/>
    </row>
    <row r="18" spans="1:9" ht="17.25">
      <c r="A18" s="89" t="s">
        <v>57</v>
      </c>
      <c r="B18" s="92"/>
      <c r="C18" s="92"/>
      <c r="D18" s="89"/>
      <c r="E18" s="92"/>
      <c r="F18" s="92"/>
      <c r="G18" s="92"/>
      <c r="H18" s="92"/>
      <c r="I18" s="92"/>
    </row>
    <row r="19" spans="1:9" ht="13.5" customHeight="1">
      <c r="A19" s="88"/>
    </row>
    <row r="20" spans="1:9" ht="13.5" customHeight="1">
      <c r="A20" s="88"/>
    </row>
    <row r="21" spans="1:9" ht="13.5" customHeight="1">
      <c r="A21" s="88"/>
    </row>
    <row r="22" spans="1:9" ht="13.5" customHeight="1">
      <c r="A22" s="113">
        <f>データ!C8</f>
        <v>0</v>
      </c>
      <c r="B22" s="113"/>
      <c r="C22" s="87" t="s">
        <v>235</v>
      </c>
      <c r="D22" s="87"/>
      <c r="E22" s="87"/>
      <c r="F22" s="87"/>
      <c r="G22" s="87"/>
      <c r="H22" s="87"/>
      <c r="I22" s="87"/>
    </row>
    <row r="23" spans="1:9" ht="13.5" customHeight="1">
      <c r="A23" s="112" t="s">
        <v>268</v>
      </c>
      <c r="B23" s="112"/>
      <c r="C23" s="112"/>
      <c r="D23" s="112"/>
      <c r="E23" s="112"/>
      <c r="F23" s="112"/>
      <c r="G23" s="112"/>
      <c r="H23" s="112"/>
      <c r="I23" s="112"/>
    </row>
    <row r="24" spans="1:9" ht="13.5" customHeight="1">
      <c r="A24" s="88"/>
    </row>
    <row r="25" spans="1:9" ht="13.5" customHeight="1">
      <c r="A25" s="88"/>
    </row>
    <row r="26" spans="1:9" ht="13.5" customHeight="1">
      <c r="A26" s="96" t="s">
        <v>243</v>
      </c>
      <c r="B26" s="96"/>
      <c r="C26" s="109" t="str">
        <f>データ!C2</f>
        <v>○○工事</v>
      </c>
      <c r="D26" s="109"/>
      <c r="E26" s="109"/>
      <c r="F26" s="109"/>
      <c r="G26" s="109"/>
      <c r="H26" s="109"/>
    </row>
    <row r="28" spans="1:9" ht="13.5" customHeight="1">
      <c r="A28" s="96" t="s">
        <v>246</v>
      </c>
      <c r="B28" s="96"/>
      <c r="C28" s="109">
        <f>データ!C3</f>
        <v>0</v>
      </c>
      <c r="D28" s="109"/>
      <c r="E28" s="109"/>
      <c r="F28" s="109"/>
      <c r="G28" s="109"/>
      <c r="H28" s="109"/>
    </row>
    <row r="30" spans="1:9" ht="13.5" customHeight="1">
      <c r="A30" s="96" t="s">
        <v>248</v>
      </c>
      <c r="B30" s="96"/>
      <c r="C30" s="110">
        <f>データ!C4</f>
        <v>0</v>
      </c>
      <c r="D30" s="110"/>
      <c r="E30" s="111" t="s">
        <v>153</v>
      </c>
      <c r="F30" s="110">
        <f>データ!C5</f>
        <v>0</v>
      </c>
      <c r="G30" s="110"/>
      <c r="H30" s="87" t="s">
        <v>330</v>
      </c>
    </row>
    <row r="31" spans="1:9" ht="13.5" customHeight="1">
      <c r="A31" s="88"/>
    </row>
    <row r="32" spans="1:9" ht="13.5" customHeight="1">
      <c r="A32" s="88"/>
    </row>
    <row r="33" spans="1:9" ht="13.5" customHeight="1">
      <c r="A33" s="88"/>
    </row>
    <row r="34" spans="1:9" ht="13.5" customHeight="1">
      <c r="A34" s="92" t="s">
        <v>250</v>
      </c>
      <c r="B34" s="92"/>
      <c r="C34" s="92"/>
      <c r="D34" s="92"/>
      <c r="E34" s="92"/>
      <c r="F34" s="92"/>
      <c r="G34" s="92"/>
      <c r="H34" s="92"/>
      <c r="I34" s="92"/>
    </row>
    <row r="35" spans="1:9" ht="13.5" customHeight="1">
      <c r="A35" s="88"/>
    </row>
    <row r="36" spans="1:9" ht="13.5" customHeight="1">
      <c r="A36" s="88"/>
    </row>
    <row r="37" spans="1:9" ht="13.5" customHeight="1">
      <c r="A37" s="88"/>
    </row>
    <row r="38" spans="1:9" ht="13.5" customHeight="1">
      <c r="A38" s="114" t="s">
        <v>266</v>
      </c>
    </row>
  </sheetData>
  <mergeCells count="13">
    <mergeCell ref="D12:F12"/>
    <mergeCell ref="E13:F13"/>
    <mergeCell ref="E14:F14"/>
    <mergeCell ref="A22:B22"/>
    <mergeCell ref="C22:I22"/>
    <mergeCell ref="A23:I23"/>
    <mergeCell ref="A26:B26"/>
    <mergeCell ref="C26:H26"/>
    <mergeCell ref="A28:B28"/>
    <mergeCell ref="C28:H28"/>
    <mergeCell ref="A30:B30"/>
    <mergeCell ref="C30:D30"/>
    <mergeCell ref="F30:G30"/>
  </mergeCells>
  <phoneticPr fontId="8"/>
  <pageMargins left="0.75" right="0.75" top="1" bottom="1" header="0.5" footer="0.5"/>
  <pageSetup paperSize="9"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dimension ref="A1:AQ28"/>
  <sheetViews>
    <sheetView zoomScale="70" zoomScaleNormal="70" workbookViewId="0"/>
  </sheetViews>
  <sheetFormatPr defaultRowHeight="13.5" customHeight="1"/>
  <cols>
    <col min="1" max="1" width="13.375" style="115" customWidth="1"/>
    <col min="2" max="43" width="2.75" style="115" customWidth="1"/>
    <col min="44" max="16384" width="9" style="115" customWidth="1"/>
  </cols>
  <sheetData>
    <row r="1" spans="1:43" ht="18" customHeight="1">
      <c r="A1" s="116"/>
    </row>
    <row r="2" spans="1:43" ht="18" customHeight="1">
      <c r="A2" s="117" t="s">
        <v>337</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row>
    <row r="3" spans="1:43" ht="18" customHeight="1">
      <c r="A3" s="88"/>
    </row>
    <row r="4" spans="1:43" ht="18" customHeight="1">
      <c r="A4" s="118" t="s">
        <v>333</v>
      </c>
      <c r="M4" s="141" t="s">
        <v>276</v>
      </c>
      <c r="N4" s="141"/>
      <c r="O4" s="141"/>
      <c r="P4" s="141"/>
      <c r="Q4" s="141"/>
      <c r="R4" s="141"/>
      <c r="S4" s="141"/>
      <c r="T4" s="153" t="str">
        <f>データ!C11</f>
        <v>○○</v>
      </c>
      <c r="U4" s="153"/>
      <c r="V4" s="153"/>
      <c r="W4" s="153"/>
      <c r="X4" s="153"/>
      <c r="Y4" s="153"/>
      <c r="Z4" s="153"/>
      <c r="AA4" s="153"/>
      <c r="AB4" s="153"/>
      <c r="AC4" s="153"/>
      <c r="AD4" s="153"/>
      <c r="AE4" s="153"/>
      <c r="AF4" s="153" t="str">
        <f>データ!B17&amp;"　　㊞"</f>
        <v>◎◎　◎◎　　㊞</v>
      </c>
      <c r="AG4" s="153"/>
      <c r="AH4" s="153"/>
      <c r="AI4" s="153"/>
      <c r="AJ4" s="153"/>
      <c r="AK4" s="153"/>
      <c r="AL4" s="153"/>
      <c r="AM4" s="153"/>
      <c r="AN4" s="153"/>
      <c r="AO4" s="153"/>
      <c r="AP4" s="153"/>
      <c r="AQ4" s="153"/>
    </row>
    <row r="5" spans="1:43" ht="3" customHeight="1">
      <c r="A5" s="116"/>
      <c r="G5" s="136"/>
      <c r="H5" s="136"/>
      <c r="I5" s="136"/>
      <c r="J5" s="136"/>
      <c r="K5" s="136"/>
      <c r="L5" s="136"/>
      <c r="M5" s="136"/>
      <c r="N5" s="146"/>
      <c r="O5" s="146"/>
      <c r="P5" s="146"/>
      <c r="Q5" s="146"/>
      <c r="R5" s="146"/>
      <c r="S5" s="146"/>
      <c r="T5" s="146"/>
      <c r="U5" s="146"/>
      <c r="V5" s="146"/>
      <c r="W5" s="146"/>
      <c r="X5" s="146"/>
      <c r="Y5" s="146"/>
      <c r="Z5" s="146"/>
      <c r="AA5" s="146"/>
      <c r="AB5" s="146"/>
      <c r="AC5" s="146"/>
      <c r="AD5" s="146"/>
      <c r="AE5" s="146"/>
      <c r="AF5" s="146"/>
      <c r="AG5" s="146"/>
      <c r="AH5" s="146"/>
      <c r="AI5" s="146"/>
      <c r="AJ5" s="146"/>
      <c r="AK5" s="146"/>
    </row>
    <row r="6" spans="1:43" ht="18" customHeight="1">
      <c r="A6" s="119" t="s">
        <v>81</v>
      </c>
      <c r="B6" s="125" t="str">
        <f>データ!C2</f>
        <v>○○工事</v>
      </c>
      <c r="C6" s="131"/>
      <c r="D6" s="131"/>
      <c r="E6" s="131"/>
      <c r="F6" s="131"/>
      <c r="G6" s="131"/>
      <c r="H6" s="131"/>
      <c r="I6" s="131"/>
      <c r="J6" s="131"/>
      <c r="K6" s="131"/>
      <c r="L6" s="131"/>
      <c r="M6" s="142"/>
      <c r="N6" s="147" t="s">
        <v>5</v>
      </c>
      <c r="O6" s="149"/>
      <c r="P6" s="149"/>
      <c r="Q6" s="149"/>
      <c r="R6" s="149"/>
      <c r="S6" s="151"/>
      <c r="T6" s="125">
        <f>データ!C3</f>
        <v>0</v>
      </c>
      <c r="U6" s="131"/>
      <c r="V6" s="131"/>
      <c r="W6" s="131"/>
      <c r="X6" s="131"/>
      <c r="Y6" s="142"/>
      <c r="Z6" s="147" t="s">
        <v>275</v>
      </c>
      <c r="AA6" s="149"/>
      <c r="AB6" s="149"/>
      <c r="AC6" s="149"/>
      <c r="AD6" s="149"/>
      <c r="AE6" s="151"/>
      <c r="AF6" s="154" t="s">
        <v>271</v>
      </c>
      <c r="AG6" s="156">
        <f>データ!C4</f>
        <v>0</v>
      </c>
      <c r="AH6" s="156"/>
      <c r="AI6" s="156"/>
      <c r="AJ6" s="156"/>
      <c r="AK6" s="156"/>
      <c r="AL6" s="156"/>
      <c r="AM6" s="156"/>
      <c r="AN6" s="156"/>
      <c r="AO6" s="156"/>
      <c r="AP6" s="156"/>
      <c r="AQ6" s="158"/>
    </row>
    <row r="7" spans="1:43" ht="18" customHeight="1">
      <c r="A7" s="120"/>
      <c r="B7" s="126"/>
      <c r="C7" s="132"/>
      <c r="D7" s="132"/>
      <c r="E7" s="132"/>
      <c r="F7" s="132"/>
      <c r="G7" s="132"/>
      <c r="H7" s="132"/>
      <c r="I7" s="132"/>
      <c r="J7" s="132"/>
      <c r="K7" s="132"/>
      <c r="L7" s="132"/>
      <c r="M7" s="143"/>
      <c r="N7" s="148"/>
      <c r="O7" s="150"/>
      <c r="P7" s="150"/>
      <c r="Q7" s="150"/>
      <c r="R7" s="150"/>
      <c r="S7" s="152"/>
      <c r="T7" s="126"/>
      <c r="U7" s="132"/>
      <c r="V7" s="132"/>
      <c r="W7" s="132"/>
      <c r="X7" s="132"/>
      <c r="Y7" s="143"/>
      <c r="Z7" s="148"/>
      <c r="AA7" s="150"/>
      <c r="AB7" s="150"/>
      <c r="AC7" s="150"/>
      <c r="AD7" s="150"/>
      <c r="AE7" s="152"/>
      <c r="AF7" s="155" t="s">
        <v>272</v>
      </c>
      <c r="AG7" s="157">
        <f>データ!C5</f>
        <v>0</v>
      </c>
      <c r="AH7" s="157"/>
      <c r="AI7" s="157"/>
      <c r="AJ7" s="157"/>
      <c r="AK7" s="157"/>
      <c r="AL7" s="157"/>
      <c r="AM7" s="157"/>
      <c r="AN7" s="157"/>
      <c r="AO7" s="157"/>
      <c r="AP7" s="157"/>
      <c r="AQ7" s="159"/>
    </row>
    <row r="8" spans="1:43" ht="3" customHeight="1">
      <c r="A8" s="116"/>
    </row>
    <row r="9" spans="1:43" ht="3" customHeight="1">
      <c r="A9" s="116"/>
    </row>
    <row r="10" spans="1:43" ht="18" customHeight="1">
      <c r="A10" s="121" t="s">
        <v>6</v>
      </c>
      <c r="B10" s="127" t="s">
        <v>94</v>
      </c>
      <c r="C10" s="127"/>
      <c r="D10" s="127"/>
      <c r="E10" s="127"/>
      <c r="F10" s="127"/>
      <c r="G10" s="127"/>
      <c r="H10" s="139" t="s">
        <v>94</v>
      </c>
      <c r="I10" s="127"/>
      <c r="J10" s="127"/>
      <c r="K10" s="127"/>
      <c r="L10" s="127"/>
      <c r="M10" s="144"/>
      <c r="N10" s="139" t="s">
        <v>94</v>
      </c>
      <c r="O10" s="127"/>
      <c r="P10" s="127"/>
      <c r="Q10" s="127"/>
      <c r="R10" s="127"/>
      <c r="S10" s="144"/>
      <c r="T10" s="139" t="s">
        <v>94</v>
      </c>
      <c r="U10" s="127"/>
      <c r="V10" s="127"/>
      <c r="W10" s="127"/>
      <c r="X10" s="127"/>
      <c r="Y10" s="144"/>
      <c r="Z10" s="139" t="s">
        <v>94</v>
      </c>
      <c r="AA10" s="127"/>
      <c r="AB10" s="127"/>
      <c r="AC10" s="127"/>
      <c r="AD10" s="127"/>
      <c r="AE10" s="144"/>
      <c r="AF10" s="139" t="s">
        <v>94</v>
      </c>
      <c r="AG10" s="127"/>
      <c r="AH10" s="127"/>
      <c r="AI10" s="127"/>
      <c r="AJ10" s="127"/>
      <c r="AK10" s="144"/>
      <c r="AL10" s="139" t="s">
        <v>94</v>
      </c>
      <c r="AM10" s="127"/>
      <c r="AN10" s="127"/>
      <c r="AO10" s="127"/>
      <c r="AP10" s="127"/>
      <c r="AQ10" s="144"/>
    </row>
    <row r="11" spans="1:43" ht="18" customHeight="1">
      <c r="A11" s="122" t="s">
        <v>335</v>
      </c>
      <c r="B11" s="128"/>
      <c r="C11" s="133">
        <v>10</v>
      </c>
      <c r="D11" s="133"/>
      <c r="E11" s="133">
        <v>20</v>
      </c>
      <c r="F11" s="133"/>
      <c r="G11" s="128"/>
      <c r="H11" s="140"/>
      <c r="I11" s="133">
        <v>10</v>
      </c>
      <c r="J11" s="133"/>
      <c r="K11" s="133">
        <v>20</v>
      </c>
      <c r="L11" s="133"/>
      <c r="M11" s="145"/>
      <c r="N11" s="140"/>
      <c r="O11" s="133">
        <v>10</v>
      </c>
      <c r="P11" s="133"/>
      <c r="Q11" s="133">
        <v>20</v>
      </c>
      <c r="R11" s="133"/>
      <c r="S11" s="145"/>
      <c r="T11" s="140"/>
      <c r="U11" s="133">
        <v>10</v>
      </c>
      <c r="V11" s="133"/>
      <c r="W11" s="133">
        <v>20</v>
      </c>
      <c r="X11" s="133"/>
      <c r="Y11" s="145"/>
      <c r="Z11" s="140"/>
      <c r="AA11" s="133">
        <v>10</v>
      </c>
      <c r="AB11" s="133"/>
      <c r="AC11" s="133">
        <v>20</v>
      </c>
      <c r="AD11" s="133"/>
      <c r="AE11" s="145"/>
      <c r="AF11" s="140"/>
      <c r="AG11" s="133">
        <v>10</v>
      </c>
      <c r="AH11" s="133"/>
      <c r="AI11" s="133">
        <v>20</v>
      </c>
      <c r="AJ11" s="133"/>
      <c r="AK11" s="145"/>
      <c r="AL11" s="140"/>
      <c r="AM11" s="133">
        <v>10</v>
      </c>
      <c r="AN11" s="133"/>
      <c r="AO11" s="133">
        <v>20</v>
      </c>
      <c r="AP11" s="133"/>
      <c r="AQ11" s="145"/>
    </row>
    <row r="12" spans="1:43" ht="18" customHeight="1">
      <c r="A12" s="121"/>
      <c r="B12" s="129"/>
      <c r="C12" s="134"/>
      <c r="D12" s="134"/>
      <c r="E12" s="134"/>
      <c r="F12" s="134"/>
      <c r="G12" s="137"/>
      <c r="H12" s="129"/>
      <c r="I12" s="134"/>
      <c r="J12" s="134"/>
      <c r="K12" s="134"/>
      <c r="L12" s="134"/>
      <c r="M12" s="137"/>
      <c r="N12" s="129"/>
      <c r="O12" s="134"/>
      <c r="P12" s="134"/>
      <c r="Q12" s="134"/>
      <c r="R12" s="134"/>
      <c r="S12" s="137"/>
      <c r="T12" s="129"/>
      <c r="U12" s="134"/>
      <c r="V12" s="134"/>
      <c r="W12" s="134"/>
      <c r="X12" s="134"/>
      <c r="Y12" s="137"/>
      <c r="Z12" s="129"/>
      <c r="AA12" s="134"/>
      <c r="AB12" s="134"/>
      <c r="AC12" s="134"/>
      <c r="AD12" s="134"/>
      <c r="AE12" s="137"/>
      <c r="AF12" s="129"/>
      <c r="AG12" s="134"/>
      <c r="AH12" s="134"/>
      <c r="AI12" s="134"/>
      <c r="AJ12" s="134"/>
      <c r="AK12" s="137"/>
      <c r="AL12" s="129"/>
      <c r="AM12" s="134"/>
      <c r="AN12" s="134"/>
      <c r="AO12" s="134"/>
      <c r="AP12" s="134"/>
      <c r="AQ12" s="137"/>
    </row>
    <row r="13" spans="1:43" ht="18" customHeight="1">
      <c r="A13" s="123"/>
      <c r="B13" s="130"/>
      <c r="C13" s="135"/>
      <c r="D13" s="135"/>
      <c r="E13" s="135"/>
      <c r="F13" s="135"/>
      <c r="G13" s="138"/>
      <c r="H13" s="130"/>
      <c r="I13" s="135"/>
      <c r="J13" s="135"/>
      <c r="K13" s="135"/>
      <c r="L13" s="135"/>
      <c r="M13" s="138"/>
      <c r="N13" s="130"/>
      <c r="O13" s="135"/>
      <c r="P13" s="135"/>
      <c r="Q13" s="135"/>
      <c r="R13" s="135"/>
      <c r="S13" s="138"/>
      <c r="T13" s="130"/>
      <c r="U13" s="135"/>
      <c r="V13" s="135"/>
      <c r="W13" s="135"/>
      <c r="X13" s="135"/>
      <c r="Y13" s="138"/>
      <c r="Z13" s="130"/>
      <c r="AA13" s="135"/>
      <c r="AB13" s="135"/>
      <c r="AC13" s="135"/>
      <c r="AD13" s="135"/>
      <c r="AE13" s="138"/>
      <c r="AF13" s="130"/>
      <c r="AG13" s="135"/>
      <c r="AH13" s="135"/>
      <c r="AI13" s="135"/>
      <c r="AJ13" s="135"/>
      <c r="AK13" s="138"/>
      <c r="AL13" s="130"/>
      <c r="AM13" s="135"/>
      <c r="AN13" s="135"/>
      <c r="AO13" s="135"/>
      <c r="AP13" s="135"/>
      <c r="AQ13" s="138"/>
    </row>
    <row r="14" spans="1:43" ht="18" customHeight="1">
      <c r="A14" s="121"/>
      <c r="B14" s="129"/>
      <c r="C14" s="134"/>
      <c r="D14" s="134"/>
      <c r="E14" s="134"/>
      <c r="F14" s="134"/>
      <c r="G14" s="137"/>
      <c r="H14" s="129"/>
      <c r="I14" s="134"/>
      <c r="J14" s="134"/>
      <c r="K14" s="134"/>
      <c r="L14" s="134"/>
      <c r="M14" s="137"/>
      <c r="N14" s="129"/>
      <c r="O14" s="134"/>
      <c r="P14" s="134"/>
      <c r="Q14" s="134"/>
      <c r="R14" s="134"/>
      <c r="S14" s="137"/>
      <c r="T14" s="129"/>
      <c r="U14" s="134"/>
      <c r="V14" s="134"/>
      <c r="W14" s="134"/>
      <c r="X14" s="134"/>
      <c r="Y14" s="137"/>
      <c r="Z14" s="129"/>
      <c r="AA14" s="134"/>
      <c r="AB14" s="134"/>
      <c r="AC14" s="134"/>
      <c r="AD14" s="134"/>
      <c r="AE14" s="137"/>
      <c r="AF14" s="129"/>
      <c r="AG14" s="134"/>
      <c r="AH14" s="134"/>
      <c r="AI14" s="134"/>
      <c r="AJ14" s="134"/>
      <c r="AK14" s="137"/>
      <c r="AL14" s="129"/>
      <c r="AM14" s="134"/>
      <c r="AN14" s="134"/>
      <c r="AO14" s="134"/>
      <c r="AP14" s="134"/>
      <c r="AQ14" s="137"/>
    </row>
    <row r="15" spans="1:43" ht="18" customHeight="1">
      <c r="A15" s="123"/>
      <c r="B15" s="130"/>
      <c r="C15" s="135"/>
      <c r="D15" s="135"/>
      <c r="E15" s="135"/>
      <c r="F15" s="135"/>
      <c r="G15" s="138"/>
      <c r="H15" s="130"/>
      <c r="I15" s="135"/>
      <c r="J15" s="135"/>
      <c r="K15" s="135"/>
      <c r="L15" s="135"/>
      <c r="M15" s="138"/>
      <c r="N15" s="130"/>
      <c r="O15" s="135"/>
      <c r="P15" s="135"/>
      <c r="Q15" s="135"/>
      <c r="R15" s="135"/>
      <c r="S15" s="138"/>
      <c r="T15" s="130"/>
      <c r="U15" s="135"/>
      <c r="V15" s="135"/>
      <c r="W15" s="135"/>
      <c r="X15" s="135"/>
      <c r="Y15" s="138"/>
      <c r="Z15" s="130"/>
      <c r="AA15" s="135"/>
      <c r="AB15" s="135"/>
      <c r="AC15" s="135"/>
      <c r="AD15" s="135"/>
      <c r="AE15" s="138"/>
      <c r="AF15" s="130"/>
      <c r="AG15" s="135"/>
      <c r="AH15" s="135"/>
      <c r="AI15" s="135"/>
      <c r="AJ15" s="135"/>
      <c r="AK15" s="138"/>
      <c r="AL15" s="130"/>
      <c r="AM15" s="135"/>
      <c r="AN15" s="135"/>
      <c r="AO15" s="135"/>
      <c r="AP15" s="135"/>
      <c r="AQ15" s="138"/>
    </row>
    <row r="16" spans="1:43" ht="18" customHeight="1">
      <c r="A16" s="121"/>
      <c r="B16" s="129"/>
      <c r="C16" s="134"/>
      <c r="D16" s="134"/>
      <c r="E16" s="134"/>
      <c r="F16" s="134"/>
      <c r="G16" s="137"/>
      <c r="H16" s="129"/>
      <c r="I16" s="134"/>
      <c r="J16" s="134"/>
      <c r="K16" s="134"/>
      <c r="L16" s="134"/>
      <c r="M16" s="137"/>
      <c r="N16" s="129"/>
      <c r="O16" s="134"/>
      <c r="P16" s="134"/>
      <c r="Q16" s="134"/>
      <c r="R16" s="134"/>
      <c r="S16" s="137"/>
      <c r="T16" s="129"/>
      <c r="U16" s="134"/>
      <c r="V16" s="134"/>
      <c r="W16" s="134"/>
      <c r="X16" s="134"/>
      <c r="Y16" s="137"/>
      <c r="Z16" s="129"/>
      <c r="AA16" s="134"/>
      <c r="AB16" s="134"/>
      <c r="AC16" s="134"/>
      <c r="AD16" s="134"/>
      <c r="AE16" s="137"/>
      <c r="AF16" s="129"/>
      <c r="AG16" s="134"/>
      <c r="AH16" s="134"/>
      <c r="AI16" s="134"/>
      <c r="AJ16" s="134"/>
      <c r="AK16" s="137"/>
      <c r="AL16" s="129"/>
      <c r="AM16" s="134"/>
      <c r="AN16" s="134"/>
      <c r="AO16" s="134"/>
      <c r="AP16" s="134"/>
      <c r="AQ16" s="137"/>
    </row>
    <row r="17" spans="1:43" ht="18" customHeight="1">
      <c r="A17" s="123"/>
      <c r="B17" s="130"/>
      <c r="C17" s="135"/>
      <c r="D17" s="135"/>
      <c r="E17" s="135"/>
      <c r="F17" s="135"/>
      <c r="G17" s="138"/>
      <c r="H17" s="130"/>
      <c r="I17" s="135"/>
      <c r="J17" s="135"/>
      <c r="K17" s="135"/>
      <c r="L17" s="135"/>
      <c r="M17" s="138"/>
      <c r="N17" s="130"/>
      <c r="O17" s="135"/>
      <c r="P17" s="135"/>
      <c r="Q17" s="135"/>
      <c r="R17" s="135"/>
      <c r="S17" s="138"/>
      <c r="T17" s="130"/>
      <c r="U17" s="135"/>
      <c r="V17" s="135"/>
      <c r="W17" s="135"/>
      <c r="X17" s="135"/>
      <c r="Y17" s="138"/>
      <c r="Z17" s="130"/>
      <c r="AA17" s="135"/>
      <c r="AB17" s="135"/>
      <c r="AC17" s="135"/>
      <c r="AD17" s="135"/>
      <c r="AE17" s="138"/>
      <c r="AF17" s="130"/>
      <c r="AG17" s="135"/>
      <c r="AH17" s="135"/>
      <c r="AI17" s="135"/>
      <c r="AJ17" s="135"/>
      <c r="AK17" s="138"/>
      <c r="AL17" s="130"/>
      <c r="AM17" s="135"/>
      <c r="AN17" s="135"/>
      <c r="AO17" s="135"/>
      <c r="AP17" s="135"/>
      <c r="AQ17" s="138"/>
    </row>
    <row r="18" spans="1:43" ht="18" customHeight="1">
      <c r="A18" s="121"/>
      <c r="B18" s="129"/>
      <c r="C18" s="134"/>
      <c r="D18" s="134"/>
      <c r="E18" s="134"/>
      <c r="F18" s="134"/>
      <c r="G18" s="137"/>
      <c r="H18" s="129"/>
      <c r="I18" s="134"/>
      <c r="J18" s="134"/>
      <c r="K18" s="134"/>
      <c r="L18" s="134"/>
      <c r="M18" s="137"/>
      <c r="N18" s="129"/>
      <c r="O18" s="134"/>
      <c r="P18" s="134"/>
      <c r="Q18" s="134"/>
      <c r="R18" s="134"/>
      <c r="S18" s="137"/>
      <c r="T18" s="129"/>
      <c r="U18" s="134"/>
      <c r="V18" s="134"/>
      <c r="W18" s="134"/>
      <c r="X18" s="134"/>
      <c r="Y18" s="137"/>
      <c r="Z18" s="129"/>
      <c r="AA18" s="134"/>
      <c r="AB18" s="134"/>
      <c r="AC18" s="134"/>
      <c r="AD18" s="134"/>
      <c r="AE18" s="137"/>
      <c r="AF18" s="129"/>
      <c r="AG18" s="134"/>
      <c r="AH18" s="134"/>
      <c r="AI18" s="134"/>
      <c r="AJ18" s="134"/>
      <c r="AK18" s="137"/>
      <c r="AL18" s="129"/>
      <c r="AM18" s="134"/>
      <c r="AN18" s="134"/>
      <c r="AO18" s="134"/>
      <c r="AP18" s="134"/>
      <c r="AQ18" s="137"/>
    </row>
    <row r="19" spans="1:43" ht="18" customHeight="1">
      <c r="A19" s="123"/>
      <c r="B19" s="130"/>
      <c r="C19" s="135"/>
      <c r="D19" s="135"/>
      <c r="E19" s="135"/>
      <c r="F19" s="135"/>
      <c r="G19" s="138"/>
      <c r="H19" s="130"/>
      <c r="I19" s="135"/>
      <c r="J19" s="135"/>
      <c r="K19" s="135"/>
      <c r="L19" s="135"/>
      <c r="M19" s="138"/>
      <c r="N19" s="130"/>
      <c r="O19" s="135"/>
      <c r="P19" s="135"/>
      <c r="Q19" s="135"/>
      <c r="R19" s="135"/>
      <c r="S19" s="138"/>
      <c r="T19" s="130"/>
      <c r="U19" s="135"/>
      <c r="V19" s="135"/>
      <c r="W19" s="135"/>
      <c r="X19" s="135"/>
      <c r="Y19" s="138"/>
      <c r="Z19" s="130"/>
      <c r="AA19" s="135"/>
      <c r="AB19" s="135"/>
      <c r="AC19" s="135"/>
      <c r="AD19" s="135"/>
      <c r="AE19" s="138"/>
      <c r="AF19" s="130"/>
      <c r="AG19" s="135"/>
      <c r="AH19" s="135"/>
      <c r="AI19" s="135"/>
      <c r="AJ19" s="135"/>
      <c r="AK19" s="138"/>
      <c r="AL19" s="130"/>
      <c r="AM19" s="135"/>
      <c r="AN19" s="135"/>
      <c r="AO19" s="135"/>
      <c r="AP19" s="135"/>
      <c r="AQ19" s="138"/>
    </row>
    <row r="20" spans="1:43" ht="18" customHeight="1">
      <c r="A20" s="121"/>
      <c r="B20" s="129"/>
      <c r="C20" s="134"/>
      <c r="D20" s="134"/>
      <c r="E20" s="134"/>
      <c r="F20" s="134"/>
      <c r="G20" s="137"/>
      <c r="H20" s="129"/>
      <c r="I20" s="134"/>
      <c r="J20" s="134"/>
      <c r="K20" s="134"/>
      <c r="L20" s="134"/>
      <c r="M20" s="137"/>
      <c r="N20" s="129"/>
      <c r="O20" s="134"/>
      <c r="P20" s="134"/>
      <c r="Q20" s="134"/>
      <c r="R20" s="134"/>
      <c r="S20" s="137"/>
      <c r="T20" s="129"/>
      <c r="U20" s="134"/>
      <c r="V20" s="134"/>
      <c r="W20" s="134"/>
      <c r="X20" s="134"/>
      <c r="Y20" s="137"/>
      <c r="Z20" s="129"/>
      <c r="AA20" s="134"/>
      <c r="AB20" s="134"/>
      <c r="AC20" s="134"/>
      <c r="AD20" s="134"/>
      <c r="AE20" s="137"/>
      <c r="AF20" s="129"/>
      <c r="AG20" s="134"/>
      <c r="AH20" s="134"/>
      <c r="AI20" s="134"/>
      <c r="AJ20" s="134"/>
      <c r="AK20" s="137"/>
      <c r="AL20" s="129"/>
      <c r="AM20" s="134"/>
      <c r="AN20" s="134"/>
      <c r="AO20" s="134"/>
      <c r="AP20" s="134"/>
      <c r="AQ20" s="137"/>
    </row>
    <row r="21" spans="1:43" ht="18" customHeight="1">
      <c r="A21" s="123"/>
      <c r="B21" s="130"/>
      <c r="C21" s="135"/>
      <c r="D21" s="135"/>
      <c r="E21" s="135"/>
      <c r="F21" s="135"/>
      <c r="G21" s="138"/>
      <c r="H21" s="130"/>
      <c r="I21" s="135"/>
      <c r="J21" s="135"/>
      <c r="K21" s="135"/>
      <c r="L21" s="135"/>
      <c r="M21" s="138"/>
      <c r="N21" s="130"/>
      <c r="O21" s="135"/>
      <c r="P21" s="135"/>
      <c r="Q21" s="135"/>
      <c r="R21" s="135"/>
      <c r="S21" s="138"/>
      <c r="T21" s="130"/>
      <c r="U21" s="135"/>
      <c r="V21" s="135"/>
      <c r="W21" s="135"/>
      <c r="X21" s="135"/>
      <c r="Y21" s="138"/>
      <c r="Z21" s="130"/>
      <c r="AA21" s="135"/>
      <c r="AB21" s="135"/>
      <c r="AC21" s="135"/>
      <c r="AD21" s="135"/>
      <c r="AE21" s="138"/>
      <c r="AF21" s="130"/>
      <c r="AG21" s="135"/>
      <c r="AH21" s="135"/>
      <c r="AI21" s="135"/>
      <c r="AJ21" s="135"/>
      <c r="AK21" s="138"/>
      <c r="AL21" s="130"/>
      <c r="AM21" s="135"/>
      <c r="AN21" s="135"/>
      <c r="AO21" s="135"/>
      <c r="AP21" s="135"/>
      <c r="AQ21" s="138"/>
    </row>
    <row r="22" spans="1:43" ht="18" customHeight="1">
      <c r="A22" s="121"/>
      <c r="B22" s="129"/>
      <c r="C22" s="134"/>
      <c r="D22" s="134"/>
      <c r="E22" s="134"/>
      <c r="F22" s="134"/>
      <c r="G22" s="137"/>
      <c r="H22" s="129"/>
      <c r="I22" s="134"/>
      <c r="J22" s="134"/>
      <c r="K22" s="134"/>
      <c r="L22" s="134"/>
      <c r="M22" s="137"/>
      <c r="N22" s="129"/>
      <c r="O22" s="134"/>
      <c r="P22" s="134"/>
      <c r="Q22" s="134"/>
      <c r="R22" s="134"/>
      <c r="S22" s="137"/>
      <c r="T22" s="129"/>
      <c r="U22" s="134"/>
      <c r="V22" s="134"/>
      <c r="W22" s="134"/>
      <c r="X22" s="134"/>
      <c r="Y22" s="137"/>
      <c r="Z22" s="129"/>
      <c r="AA22" s="134"/>
      <c r="AB22" s="134"/>
      <c r="AC22" s="134"/>
      <c r="AD22" s="134"/>
      <c r="AE22" s="137"/>
      <c r="AF22" s="129"/>
      <c r="AG22" s="134"/>
      <c r="AH22" s="134"/>
      <c r="AI22" s="134"/>
      <c r="AJ22" s="134"/>
      <c r="AK22" s="137"/>
      <c r="AL22" s="129"/>
      <c r="AM22" s="134"/>
      <c r="AN22" s="134"/>
      <c r="AO22" s="134"/>
      <c r="AP22" s="134"/>
      <c r="AQ22" s="137"/>
    </row>
    <row r="23" spans="1:43" ht="18" customHeight="1">
      <c r="A23" s="123"/>
      <c r="B23" s="130"/>
      <c r="C23" s="135"/>
      <c r="D23" s="135"/>
      <c r="E23" s="135"/>
      <c r="F23" s="135"/>
      <c r="G23" s="138"/>
      <c r="H23" s="130"/>
      <c r="I23" s="135"/>
      <c r="J23" s="135"/>
      <c r="K23" s="135"/>
      <c r="L23" s="135"/>
      <c r="M23" s="138"/>
      <c r="N23" s="130"/>
      <c r="O23" s="135"/>
      <c r="P23" s="135"/>
      <c r="Q23" s="135"/>
      <c r="R23" s="135"/>
      <c r="S23" s="138"/>
      <c r="T23" s="130"/>
      <c r="U23" s="135"/>
      <c r="V23" s="135"/>
      <c r="W23" s="135"/>
      <c r="X23" s="135"/>
      <c r="Y23" s="138"/>
      <c r="Z23" s="130"/>
      <c r="AA23" s="135"/>
      <c r="AB23" s="135"/>
      <c r="AC23" s="135"/>
      <c r="AD23" s="135"/>
      <c r="AE23" s="138"/>
      <c r="AF23" s="130"/>
      <c r="AG23" s="135"/>
      <c r="AH23" s="135"/>
      <c r="AI23" s="135"/>
      <c r="AJ23" s="135"/>
      <c r="AK23" s="138"/>
      <c r="AL23" s="130"/>
      <c r="AM23" s="135"/>
      <c r="AN23" s="135"/>
      <c r="AO23" s="135"/>
      <c r="AP23" s="135"/>
      <c r="AQ23" s="138"/>
    </row>
    <row r="24" spans="1:43" ht="18" customHeight="1">
      <c r="A24" s="121"/>
      <c r="B24" s="129"/>
      <c r="C24" s="134"/>
      <c r="D24" s="134"/>
      <c r="E24" s="134"/>
      <c r="F24" s="134"/>
      <c r="G24" s="137"/>
      <c r="H24" s="129"/>
      <c r="I24" s="134"/>
      <c r="J24" s="134"/>
      <c r="K24" s="134"/>
      <c r="L24" s="134"/>
      <c r="M24" s="137"/>
      <c r="N24" s="129"/>
      <c r="O24" s="134"/>
      <c r="P24" s="134"/>
      <c r="Q24" s="134"/>
      <c r="R24" s="134"/>
      <c r="S24" s="137"/>
      <c r="T24" s="129"/>
      <c r="U24" s="134"/>
      <c r="V24" s="134"/>
      <c r="W24" s="134"/>
      <c r="X24" s="134"/>
      <c r="Y24" s="137"/>
      <c r="Z24" s="129"/>
      <c r="AA24" s="134"/>
      <c r="AB24" s="134"/>
      <c r="AC24" s="134"/>
      <c r="AD24" s="134"/>
      <c r="AE24" s="137"/>
      <c r="AF24" s="129"/>
      <c r="AG24" s="134"/>
      <c r="AH24" s="134"/>
      <c r="AI24" s="134"/>
      <c r="AJ24" s="134"/>
      <c r="AK24" s="137"/>
      <c r="AL24" s="129"/>
      <c r="AM24" s="134"/>
      <c r="AN24" s="134"/>
      <c r="AO24" s="134"/>
      <c r="AP24" s="134"/>
      <c r="AQ24" s="137"/>
    </row>
    <row r="25" spans="1:43" ht="18" customHeight="1">
      <c r="A25" s="123"/>
      <c r="B25" s="130"/>
      <c r="C25" s="135"/>
      <c r="D25" s="135"/>
      <c r="E25" s="135"/>
      <c r="F25" s="135"/>
      <c r="G25" s="138"/>
      <c r="H25" s="130"/>
      <c r="I25" s="135"/>
      <c r="J25" s="135"/>
      <c r="K25" s="135"/>
      <c r="L25" s="135"/>
      <c r="M25" s="138"/>
      <c r="N25" s="130"/>
      <c r="O25" s="135"/>
      <c r="P25" s="135"/>
      <c r="Q25" s="135"/>
      <c r="R25" s="135"/>
      <c r="S25" s="138"/>
      <c r="T25" s="130"/>
      <c r="U25" s="135"/>
      <c r="V25" s="135"/>
      <c r="W25" s="135"/>
      <c r="X25" s="135"/>
      <c r="Y25" s="138"/>
      <c r="Z25" s="130"/>
      <c r="AA25" s="135"/>
      <c r="AB25" s="135"/>
      <c r="AC25" s="135"/>
      <c r="AD25" s="135"/>
      <c r="AE25" s="138"/>
      <c r="AF25" s="130"/>
      <c r="AG25" s="135"/>
      <c r="AH25" s="135"/>
      <c r="AI25" s="135"/>
      <c r="AJ25" s="135"/>
      <c r="AK25" s="138"/>
      <c r="AL25" s="130"/>
      <c r="AM25" s="135"/>
      <c r="AN25" s="135"/>
      <c r="AO25" s="135"/>
      <c r="AP25" s="135"/>
      <c r="AQ25" s="138"/>
    </row>
    <row r="26" spans="1:43" ht="18" customHeight="1">
      <c r="A26" s="121"/>
      <c r="B26" s="129"/>
      <c r="C26" s="134"/>
      <c r="D26" s="134"/>
      <c r="E26" s="134"/>
      <c r="F26" s="134"/>
      <c r="G26" s="137"/>
      <c r="H26" s="129"/>
      <c r="I26" s="134"/>
      <c r="J26" s="134"/>
      <c r="K26" s="134"/>
      <c r="L26" s="134"/>
      <c r="M26" s="137"/>
      <c r="N26" s="129"/>
      <c r="O26" s="134"/>
      <c r="P26" s="134"/>
      <c r="Q26" s="134"/>
      <c r="R26" s="134"/>
      <c r="S26" s="137"/>
      <c r="T26" s="129"/>
      <c r="U26" s="134"/>
      <c r="V26" s="134"/>
      <c r="W26" s="134"/>
      <c r="X26" s="134"/>
      <c r="Y26" s="137"/>
      <c r="Z26" s="129"/>
      <c r="AA26" s="134"/>
      <c r="AB26" s="134"/>
      <c r="AC26" s="134"/>
      <c r="AD26" s="134"/>
      <c r="AE26" s="137"/>
      <c r="AF26" s="129"/>
      <c r="AG26" s="134"/>
      <c r="AH26" s="134"/>
      <c r="AI26" s="134"/>
      <c r="AJ26" s="134"/>
      <c r="AK26" s="137"/>
      <c r="AL26" s="129"/>
      <c r="AM26" s="134"/>
      <c r="AN26" s="134"/>
      <c r="AO26" s="134"/>
      <c r="AP26" s="134"/>
      <c r="AQ26" s="137"/>
    </row>
    <row r="27" spans="1:43" ht="18" customHeight="1">
      <c r="A27" s="123"/>
      <c r="B27" s="130"/>
      <c r="C27" s="135"/>
      <c r="D27" s="135"/>
      <c r="E27" s="135"/>
      <c r="F27" s="135"/>
      <c r="G27" s="138"/>
      <c r="H27" s="130"/>
      <c r="I27" s="135"/>
      <c r="J27" s="135"/>
      <c r="K27" s="135"/>
      <c r="L27" s="135"/>
      <c r="M27" s="138"/>
      <c r="N27" s="130"/>
      <c r="O27" s="135"/>
      <c r="P27" s="135"/>
      <c r="Q27" s="135"/>
      <c r="R27" s="135"/>
      <c r="S27" s="138"/>
      <c r="T27" s="130"/>
      <c r="U27" s="135"/>
      <c r="V27" s="135"/>
      <c r="W27" s="135"/>
      <c r="X27" s="135"/>
      <c r="Y27" s="138"/>
      <c r="Z27" s="130"/>
      <c r="AA27" s="135"/>
      <c r="AB27" s="135"/>
      <c r="AC27" s="135"/>
      <c r="AD27" s="135"/>
      <c r="AE27" s="138"/>
      <c r="AF27" s="130"/>
      <c r="AG27" s="135"/>
      <c r="AH27" s="135"/>
      <c r="AI27" s="135"/>
      <c r="AJ27" s="135"/>
      <c r="AK27" s="138"/>
      <c r="AL27" s="130"/>
      <c r="AM27" s="135"/>
      <c r="AN27" s="135"/>
      <c r="AO27" s="135"/>
      <c r="AP27" s="135"/>
      <c r="AQ27" s="138"/>
    </row>
    <row r="28" spans="1:43" ht="18" customHeight="1">
      <c r="A28" s="124" t="s">
        <v>269</v>
      </c>
      <c r="B28" s="124"/>
      <c r="C28" s="124"/>
      <c r="D28" s="124"/>
      <c r="E28" s="124"/>
      <c r="F28" s="124"/>
      <c r="G28" s="124"/>
      <c r="H28" s="124"/>
      <c r="I28" s="124"/>
      <c r="J28" s="124"/>
      <c r="K28" s="124"/>
      <c r="L28" s="124"/>
      <c r="M28" s="124"/>
      <c r="N28" s="124"/>
      <c r="O28" s="124"/>
    </row>
  </sheetData>
  <mergeCells count="377">
    <mergeCell ref="A2:AQ2"/>
    <mergeCell ref="M4:S4"/>
    <mergeCell ref="T4:AE4"/>
    <mergeCell ref="AF4:AQ4"/>
    <mergeCell ref="AG6:AQ6"/>
    <mergeCell ref="AG7:AQ7"/>
    <mergeCell ref="B10:G10"/>
    <mergeCell ref="H10:M10"/>
    <mergeCell ref="N10:S10"/>
    <mergeCell ref="T10:Y10"/>
    <mergeCell ref="Z10:AE10"/>
    <mergeCell ref="AF10:AK10"/>
    <mergeCell ref="AL10:AQ10"/>
    <mergeCell ref="C11:D11"/>
    <mergeCell ref="E11:F11"/>
    <mergeCell ref="I11:J11"/>
    <mergeCell ref="K11:L11"/>
    <mergeCell ref="O11:P11"/>
    <mergeCell ref="Q11:R11"/>
    <mergeCell ref="U11:V11"/>
    <mergeCell ref="W11:X11"/>
    <mergeCell ref="AA11:AB11"/>
    <mergeCell ref="AC11:AD11"/>
    <mergeCell ref="AG11:AH11"/>
    <mergeCell ref="AI11:AJ11"/>
    <mergeCell ref="AM11:AN11"/>
    <mergeCell ref="AO11:AP11"/>
    <mergeCell ref="A28:O28"/>
    <mergeCell ref="A6:A7"/>
    <mergeCell ref="B6:M7"/>
    <mergeCell ref="N6:S7"/>
    <mergeCell ref="T6:Y7"/>
    <mergeCell ref="Z6:AE7"/>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Z12:Z13"/>
    <mergeCell ref="AA12:AA13"/>
    <mergeCell ref="AB12:AB13"/>
    <mergeCell ref="AC12:AC13"/>
    <mergeCell ref="AD12:AD13"/>
    <mergeCell ref="AE12:AE13"/>
    <mergeCell ref="AF12:AF13"/>
    <mergeCell ref="AG12:AG13"/>
    <mergeCell ref="AH12:AH13"/>
    <mergeCell ref="AI12:AI13"/>
    <mergeCell ref="AJ12:AJ13"/>
    <mergeCell ref="AK12:AK13"/>
    <mergeCell ref="AL12:AL13"/>
    <mergeCell ref="AM12:AM13"/>
    <mergeCell ref="AN12:AN13"/>
    <mergeCell ref="AO12:AO13"/>
    <mergeCell ref="AP12:AP13"/>
    <mergeCell ref="AQ12:AQ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16:A17"/>
    <mergeCell ref="B16:B17"/>
    <mergeCell ref="C16:C17"/>
    <mergeCell ref="D16:D17"/>
    <mergeCell ref="E16:E17"/>
    <mergeCell ref="F16:F17"/>
    <mergeCell ref="G16:G17"/>
    <mergeCell ref="H16:H17"/>
    <mergeCell ref="I16:I17"/>
    <mergeCell ref="J16:J17"/>
    <mergeCell ref="K16:K17"/>
    <mergeCell ref="L16:L17"/>
    <mergeCell ref="M16:M17"/>
    <mergeCell ref="N16:N17"/>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18:A19"/>
    <mergeCell ref="B18:B19"/>
    <mergeCell ref="C18:C19"/>
    <mergeCell ref="D18:D19"/>
    <mergeCell ref="E18:E19"/>
    <mergeCell ref="F18:F19"/>
    <mergeCell ref="G18:G19"/>
    <mergeCell ref="H18:H19"/>
    <mergeCell ref="I18:I19"/>
    <mergeCell ref="J18:J19"/>
    <mergeCell ref="K18:K19"/>
    <mergeCell ref="L18:L19"/>
    <mergeCell ref="M18:M19"/>
    <mergeCell ref="N18:N19"/>
    <mergeCell ref="O18:O19"/>
    <mergeCell ref="P18:P19"/>
    <mergeCell ref="Q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20:A21"/>
    <mergeCell ref="B20:B21"/>
    <mergeCell ref="C20:C21"/>
    <mergeCell ref="D20:D21"/>
    <mergeCell ref="E20:E21"/>
    <mergeCell ref="F20:F21"/>
    <mergeCell ref="G20:G21"/>
    <mergeCell ref="H20:H21"/>
    <mergeCell ref="I20:I21"/>
    <mergeCell ref="J20:J21"/>
    <mergeCell ref="K20:K21"/>
    <mergeCell ref="L20:L21"/>
    <mergeCell ref="M20:M21"/>
    <mergeCell ref="N20:N21"/>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22:A23"/>
    <mergeCell ref="B22:B23"/>
    <mergeCell ref="C22:C23"/>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24:A25"/>
    <mergeCell ref="B24:B25"/>
    <mergeCell ref="C24:C25"/>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s>
  <phoneticPr fontId="8"/>
  <pageMargins left="0.75" right="0.75" top="1" bottom="1" header="0.5" footer="0.5"/>
  <pageSetup paperSize="9" fitToWidth="1" fitToHeight="1" orientation="landscape"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dimension ref="A4:AQ43"/>
  <sheetViews>
    <sheetView workbookViewId="0">
      <selection activeCell="A44" sqref="A44"/>
    </sheetView>
  </sheetViews>
  <sheetFormatPr defaultRowHeight="13.5" customHeight="1"/>
  <cols>
    <col min="1" max="8" width="9" style="115" customWidth="1"/>
    <col min="9" max="9" width="14.125" style="115" bestFit="1" customWidth="1"/>
    <col min="10" max="16384" width="9" style="115" customWidth="1"/>
  </cols>
  <sheetData>
    <row r="4" spans="1:43" ht="13.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row>
    <row r="5" spans="1:43" ht="13.5" customHeight="1">
      <c r="A5" s="88"/>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row>
    <row r="6" spans="1:43" ht="17.25">
      <c r="A6" s="89" t="s">
        <v>324</v>
      </c>
      <c r="B6" s="92"/>
      <c r="C6" s="92"/>
      <c r="D6" s="92"/>
      <c r="E6" s="92"/>
      <c r="F6" s="92"/>
      <c r="G6" s="92"/>
      <c r="H6" s="92"/>
      <c r="I6" s="92"/>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row>
    <row r="7" spans="1:43" ht="13.5" customHeight="1">
      <c r="A7" s="88"/>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row>
    <row r="8" spans="1:43" ht="13.5" customHeight="1">
      <c r="A8" s="88"/>
      <c r="B8" s="87"/>
      <c r="C8" s="87"/>
      <c r="D8" s="87"/>
      <c r="E8" s="87"/>
      <c r="F8" s="87"/>
      <c r="G8" s="87"/>
      <c r="H8" s="87"/>
      <c r="I8" s="87"/>
      <c r="J8" s="87"/>
      <c r="K8" s="87"/>
      <c r="L8" s="87" t="s">
        <v>199</v>
      </c>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row>
    <row r="9" spans="1:43" ht="13.5" customHeight="1">
      <c r="B9" s="87"/>
      <c r="C9" s="87"/>
      <c r="D9" s="87"/>
      <c r="E9" s="87"/>
      <c r="F9" s="87"/>
      <c r="G9" s="87"/>
      <c r="H9" s="87"/>
      <c r="I9" s="105">
        <f ca="1">TODAY()</f>
        <v>45883</v>
      </c>
      <c r="J9" s="87"/>
      <c r="K9" s="87"/>
      <c r="L9" s="87" t="s">
        <v>534</v>
      </c>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row>
    <row r="10" spans="1:43" ht="13.5" customHeight="1">
      <c r="B10" s="87"/>
      <c r="C10" s="87"/>
      <c r="D10" s="87"/>
      <c r="E10" s="87"/>
      <c r="F10" s="87"/>
      <c r="G10" s="87"/>
      <c r="H10" s="87"/>
      <c r="I10" s="105"/>
      <c r="J10" s="87"/>
      <c r="K10" s="87"/>
      <c r="L10" s="87" t="s">
        <v>305</v>
      </c>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row>
    <row r="11" spans="1:43" ht="13.5" customHeight="1">
      <c r="A11" s="88"/>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row>
    <row r="12" spans="1:43" ht="13.5" customHeight="1">
      <c r="A12" s="90" t="str">
        <f>データ!C9&amp;"　様"</f>
        <v>倉吉市長　広田 一恭　様</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row>
    <row r="13" spans="1:43" ht="13.5" customHeight="1">
      <c r="A13" s="88"/>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row>
    <row r="14" spans="1:43" ht="13.5" customHeight="1">
      <c r="A14" s="88"/>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row>
    <row r="15" spans="1:43" ht="13.5" customHeight="1">
      <c r="A15" s="87"/>
      <c r="B15" s="87"/>
      <c r="C15" s="87"/>
      <c r="D15" s="96" t="s">
        <v>238</v>
      </c>
      <c r="E15" s="96"/>
      <c r="F15" s="96"/>
      <c r="G15" s="90" t="str">
        <f>データ!C10</f>
        <v>○○○○</v>
      </c>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row>
    <row r="16" spans="1:43" ht="13.5" customHeight="1">
      <c r="A16" s="87"/>
      <c r="B16" s="87"/>
      <c r="C16" s="87"/>
      <c r="D16" s="87"/>
      <c r="E16" s="96" t="s">
        <v>240</v>
      </c>
      <c r="F16" s="96"/>
      <c r="G16" s="90" t="str">
        <f>データ!C11</f>
        <v>○○</v>
      </c>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row>
    <row r="17" spans="1:43" ht="13.5" customHeight="1">
      <c r="A17" s="87"/>
      <c r="B17" s="87"/>
      <c r="C17" s="87"/>
      <c r="D17" s="87"/>
      <c r="E17" s="96" t="s">
        <v>241</v>
      </c>
      <c r="F17" s="96"/>
      <c r="G17" s="90" t="str">
        <f>データ!C12</f>
        <v>○○　○○</v>
      </c>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row>
    <row r="18" spans="1:43" ht="13.5" customHeight="1">
      <c r="A18" s="88"/>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row>
    <row r="19" spans="1:43" ht="13.5" customHeight="1">
      <c r="A19" s="88"/>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row>
    <row r="20" spans="1:43" ht="13.5" customHeight="1">
      <c r="A20" s="87" t="s">
        <v>146</v>
      </c>
      <c r="B20" s="87"/>
      <c r="C20" s="109" t="str">
        <f>データ!C2</f>
        <v>○○工事</v>
      </c>
      <c r="D20" s="109"/>
      <c r="E20" s="109"/>
      <c r="F20" s="109"/>
      <c r="G20" s="109"/>
      <c r="H20" s="109"/>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row>
    <row r="21" spans="1:43" ht="13.5" customHeigh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row>
    <row r="22" spans="1:43" ht="13.5" customHeight="1">
      <c r="A22" s="87" t="s">
        <v>247</v>
      </c>
      <c r="B22" s="87"/>
      <c r="C22" s="109">
        <f>データ!C3</f>
        <v>0</v>
      </c>
      <c r="D22" s="109"/>
      <c r="E22" s="109"/>
      <c r="F22" s="109"/>
      <c r="G22" s="109"/>
      <c r="H22" s="109"/>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row>
    <row r="23" spans="1:43" ht="13.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row>
    <row r="24" spans="1:43" ht="13.5" customHeight="1">
      <c r="A24" s="87" t="s">
        <v>293</v>
      </c>
      <c r="B24" s="87"/>
      <c r="C24" s="110">
        <f>データ!C4</f>
        <v>0</v>
      </c>
      <c r="D24" s="110"/>
      <c r="E24" s="111" t="s">
        <v>153</v>
      </c>
      <c r="F24" s="110">
        <f>データ!C5</f>
        <v>0</v>
      </c>
      <c r="G24" s="110"/>
      <c r="H24" s="87" t="s">
        <v>330</v>
      </c>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row>
    <row r="25" spans="1:43" ht="13.5" customHeight="1">
      <c r="A25" s="88"/>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row>
    <row r="26" spans="1:43" ht="13.5" customHeight="1">
      <c r="A26" s="87" t="s">
        <v>289</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row>
    <row r="27" spans="1:43" ht="13.5" customHeight="1">
      <c r="A27" s="88"/>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row>
    <row r="28" spans="1:43" ht="27" customHeight="1">
      <c r="A28" s="160" t="s">
        <v>202</v>
      </c>
      <c r="B28" s="162"/>
      <c r="C28" s="164"/>
      <c r="D28" s="162" t="s">
        <v>294</v>
      </c>
      <c r="E28" s="162"/>
      <c r="F28" s="162"/>
      <c r="G28" s="162"/>
      <c r="H28" s="162"/>
      <c r="I28" s="164"/>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row>
    <row r="29" spans="1:43" ht="24" customHeight="1">
      <c r="A29" s="160" t="s">
        <v>226</v>
      </c>
      <c r="B29" s="162"/>
      <c r="C29" s="164"/>
      <c r="D29" s="166" t="str">
        <f>データ!B17</f>
        <v>◎◎　◎◎</v>
      </c>
      <c r="E29" s="166"/>
      <c r="F29" s="166"/>
      <c r="G29" s="166"/>
      <c r="H29" s="166"/>
      <c r="I29" s="169" t="s">
        <v>281</v>
      </c>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row>
    <row r="30" spans="1:43" ht="24" customHeight="1">
      <c r="A30" s="161" t="s">
        <v>278</v>
      </c>
      <c r="B30" s="163"/>
      <c r="C30" s="165"/>
      <c r="D30" s="167" t="s">
        <v>277</v>
      </c>
      <c r="E30" s="167"/>
      <c r="F30" s="167"/>
      <c r="G30" s="167"/>
      <c r="H30" s="167"/>
      <c r="I30" s="170"/>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row>
    <row r="31" spans="1:43" ht="24" customHeight="1">
      <c r="A31" s="160" t="s">
        <v>101</v>
      </c>
      <c r="B31" s="162"/>
      <c r="C31" s="164"/>
      <c r="D31" s="166" t="str">
        <f>データ!B18</f>
        <v>○○　○○</v>
      </c>
      <c r="E31" s="166"/>
      <c r="F31" s="166"/>
      <c r="G31" s="166"/>
      <c r="H31" s="166"/>
      <c r="I31" s="169" t="s">
        <v>281</v>
      </c>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row>
    <row r="32" spans="1:43" ht="24" customHeight="1">
      <c r="A32" s="161" t="s">
        <v>278</v>
      </c>
      <c r="B32" s="163"/>
      <c r="C32" s="165"/>
      <c r="D32" s="167" t="s">
        <v>277</v>
      </c>
      <c r="E32" s="167"/>
      <c r="F32" s="167"/>
      <c r="G32" s="167"/>
      <c r="H32" s="167"/>
      <c r="I32" s="170"/>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row>
    <row r="33" spans="1:43" ht="24" customHeight="1">
      <c r="A33" s="160" t="s">
        <v>288</v>
      </c>
      <c r="B33" s="162"/>
      <c r="C33" s="164"/>
      <c r="D33" s="166" t="str">
        <f>データ!D20</f>
        <v>◇◇　◇◇</v>
      </c>
      <c r="E33" s="166"/>
      <c r="F33" s="166"/>
      <c r="G33" s="166"/>
      <c r="H33" s="166"/>
      <c r="I33" s="169" t="s">
        <v>281</v>
      </c>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row>
    <row r="34" spans="1:43" ht="24" customHeight="1">
      <c r="A34" s="161" t="s">
        <v>278</v>
      </c>
      <c r="B34" s="163"/>
      <c r="C34" s="165"/>
      <c r="D34" s="167" t="s">
        <v>277</v>
      </c>
      <c r="E34" s="167"/>
      <c r="F34" s="167"/>
      <c r="G34" s="167"/>
      <c r="H34" s="167"/>
      <c r="I34" s="170"/>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row>
    <row r="35" spans="1:43" ht="24" customHeight="1">
      <c r="A35" s="160" t="s">
        <v>287</v>
      </c>
      <c r="B35" s="162"/>
      <c r="C35" s="164"/>
      <c r="D35" s="166" t="str">
        <f>データ!E20</f>
        <v>◆◆　◆◆</v>
      </c>
      <c r="E35" s="166"/>
      <c r="F35" s="166"/>
      <c r="G35" s="166"/>
      <c r="H35" s="166"/>
      <c r="I35" s="169" t="s">
        <v>281</v>
      </c>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row>
    <row r="36" spans="1:43" ht="24" customHeight="1">
      <c r="A36" s="161" t="s">
        <v>278</v>
      </c>
      <c r="B36" s="163"/>
      <c r="C36" s="165"/>
      <c r="D36" s="167" t="s">
        <v>277</v>
      </c>
      <c r="E36" s="167"/>
      <c r="F36" s="167"/>
      <c r="G36" s="167"/>
      <c r="H36" s="167"/>
      <c r="I36" s="170"/>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row>
    <row r="37" spans="1:43" ht="24" customHeight="1">
      <c r="A37" s="160" t="s">
        <v>285</v>
      </c>
      <c r="B37" s="162"/>
      <c r="C37" s="164"/>
      <c r="D37" s="166" t="str">
        <f>データ!D18</f>
        <v>△△　△△</v>
      </c>
      <c r="E37" s="166"/>
      <c r="F37" s="166"/>
      <c r="G37" s="166"/>
      <c r="H37" s="166"/>
      <c r="I37" s="169" t="s">
        <v>281</v>
      </c>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row>
    <row r="38" spans="1:43" ht="24" customHeight="1">
      <c r="A38" s="161" t="s">
        <v>278</v>
      </c>
      <c r="B38" s="163"/>
      <c r="C38" s="165"/>
      <c r="D38" s="167" t="s">
        <v>277</v>
      </c>
      <c r="E38" s="167"/>
      <c r="F38" s="167"/>
      <c r="G38" s="167"/>
      <c r="H38" s="167"/>
      <c r="I38" s="170"/>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row>
    <row r="39" spans="1:43" ht="24" customHeight="1">
      <c r="A39" s="160" t="s">
        <v>282</v>
      </c>
      <c r="B39" s="162"/>
      <c r="C39" s="164"/>
      <c r="D39" s="166" t="str">
        <f>データ!E18</f>
        <v>□□　□□</v>
      </c>
      <c r="E39" s="166"/>
      <c r="F39" s="166"/>
      <c r="G39" s="166"/>
      <c r="H39" s="166"/>
      <c r="I39" s="169" t="s">
        <v>281</v>
      </c>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row>
    <row r="40" spans="1:43" ht="24" customHeight="1">
      <c r="A40" s="161" t="s">
        <v>278</v>
      </c>
      <c r="B40" s="163"/>
      <c r="C40" s="165"/>
      <c r="D40" s="167" t="s">
        <v>277</v>
      </c>
      <c r="E40" s="167"/>
      <c r="F40" s="167"/>
      <c r="G40" s="167"/>
      <c r="H40" s="167"/>
      <c r="I40" s="170"/>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row>
    <row r="41" spans="1:43" ht="24" customHeight="1">
      <c r="A41" s="160"/>
      <c r="B41" s="162"/>
      <c r="C41" s="164"/>
      <c r="D41" s="168"/>
      <c r="E41" s="168"/>
      <c r="F41" s="168"/>
      <c r="G41" s="168"/>
      <c r="H41" s="168"/>
      <c r="I41" s="169" t="s">
        <v>281</v>
      </c>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row>
    <row r="42" spans="1:43" ht="24" customHeight="1">
      <c r="A42" s="161" t="s">
        <v>278</v>
      </c>
      <c r="B42" s="163"/>
      <c r="C42" s="165"/>
      <c r="D42" s="167" t="s">
        <v>277</v>
      </c>
      <c r="E42" s="167"/>
      <c r="F42" s="167"/>
      <c r="G42" s="167"/>
      <c r="H42" s="167"/>
      <c r="I42" s="170"/>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row>
    <row r="43" spans="1:43" ht="13.5" customHeight="1">
      <c r="A43" s="115" t="s">
        <v>600</v>
      </c>
    </row>
  </sheetData>
  <mergeCells count="40">
    <mergeCell ref="D15:F15"/>
    <mergeCell ref="E16:F16"/>
    <mergeCell ref="E17:F17"/>
    <mergeCell ref="A20:B20"/>
    <mergeCell ref="C20:H20"/>
    <mergeCell ref="A22:B22"/>
    <mergeCell ref="C22:H22"/>
    <mergeCell ref="A24:B24"/>
    <mergeCell ref="C24:D24"/>
    <mergeCell ref="F24:G24"/>
    <mergeCell ref="A28:C28"/>
    <mergeCell ref="D28:I28"/>
    <mergeCell ref="A29:C29"/>
    <mergeCell ref="D29:H29"/>
    <mergeCell ref="A30:C30"/>
    <mergeCell ref="D30:H30"/>
    <mergeCell ref="A31:C31"/>
    <mergeCell ref="D31:H31"/>
    <mergeCell ref="A32:C32"/>
    <mergeCell ref="D32:H32"/>
    <mergeCell ref="A33:C33"/>
    <mergeCell ref="D33:H33"/>
    <mergeCell ref="A34:C34"/>
    <mergeCell ref="D34:H34"/>
    <mergeCell ref="A35:C35"/>
    <mergeCell ref="D35:H35"/>
    <mergeCell ref="A36:C36"/>
    <mergeCell ref="D36:H36"/>
    <mergeCell ref="A37:C37"/>
    <mergeCell ref="D37:H37"/>
    <mergeCell ref="A38:C38"/>
    <mergeCell ref="D38:H38"/>
    <mergeCell ref="A39:C39"/>
    <mergeCell ref="D39:H39"/>
    <mergeCell ref="A40:C40"/>
    <mergeCell ref="D40:H40"/>
    <mergeCell ref="A41:C41"/>
    <mergeCell ref="D41:H41"/>
    <mergeCell ref="A42:C42"/>
    <mergeCell ref="D42:H42"/>
  </mergeCells>
  <phoneticPr fontId="8"/>
  <pageMargins left="0.75" right="0.75" top="1" bottom="1" header="0.5" footer="0.5"/>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35</vt:i4>
      </vt:variant>
    </vt:vector>
  </HeadingPairs>
  <TitlesOfParts>
    <vt:vector size="35" baseType="lpstr">
      <vt:lpstr>様式リスト</vt:lpstr>
      <vt:lpstr>更新履歴</vt:lpstr>
      <vt:lpstr>データ</vt:lpstr>
      <vt:lpstr>基本情報１-１</vt:lpstr>
      <vt:lpstr>0</vt:lpstr>
      <vt:lpstr>1</vt:lpstr>
      <vt:lpstr>2-1</vt:lpstr>
      <vt:lpstr>2-2</vt:lpstr>
      <vt:lpstr>3-1</vt:lpstr>
      <vt:lpstr>3-2</vt:lpstr>
      <vt:lpstr>3-3(監督員)</vt:lpstr>
      <vt:lpstr>4</vt:lpstr>
      <vt:lpstr>5</vt:lpstr>
      <vt:lpstr>6</vt:lpstr>
      <vt:lpstr>7</vt:lpstr>
      <vt:lpstr>8</vt:lpstr>
      <vt:lpstr>9</vt:lpstr>
      <vt:lpstr>10</vt:lpstr>
      <vt:lpstr>11</vt:lpstr>
      <vt:lpstr>12</vt:lpstr>
      <vt:lpstr>整理表</vt:lpstr>
      <vt:lpstr>打合</vt:lpstr>
      <vt:lpstr>13</vt:lpstr>
      <vt:lpstr>13 (2)</vt:lpstr>
      <vt:lpstr>14</vt:lpstr>
      <vt:lpstr>15</vt:lpstr>
      <vt:lpstr>概略工程表</vt:lpstr>
      <vt:lpstr>重要事項説明書</vt:lpstr>
      <vt:lpstr>工事監理委託業務履行報告書</vt:lpstr>
      <vt:lpstr>複合チェックシート</vt:lpstr>
      <vt:lpstr>着手届チェックシート</vt:lpstr>
      <vt:lpstr>業務計画書チェックシート</vt:lpstr>
      <vt:lpstr>業務工程表チェックシート</vt:lpstr>
      <vt:lpstr>管理技術者選任通知チェックシート</vt:lpstr>
      <vt:lpstr>20</vt:lpstr>
    </vt:vector>
  </TitlesOfParts>
  <LinksUpToDate>false</LinksUpToDate>
  <SharedDoc>false</SharedDoc>
  <HyperlinksChanged>false</HyperlinksChanged>
  <AppVersion>5.0.5</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倉吉市建設部建築住宅課</dc:creator>
  <cp:lastModifiedBy>山田 瑠菜</cp:lastModifiedBy>
  <cp:lastPrinted>2015-05-22T01:39:00Z</cp:lastPrinted>
  <dcterms:created xsi:type="dcterms:W3CDTF">1999-08-09T05:47:47Z</dcterms:created>
  <dcterms:modified xsi:type="dcterms:W3CDTF">2025-08-14T00:50:21Z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3.1.8.0</vt:lpwstr>
      <vt:lpwstr>3.1.9.0</vt:lpwstr>
      <vt:lpwstr>5.0.2.0</vt:lpwstr>
      <vt:lpwstr>5.0.5.0</vt:lpwstr>
    </vt:vector>
  </property>
  <property fmtid="{DCFEDD21-7773-49B2-8022-6FC58DB5260B}" pid="3" name="LastSavedVersion">
    <vt:lpwstr>5.0.5.0</vt:lpwstr>
  </property>
  <property fmtid="{DCFEDD21-7773-49B2-8022-6FC58DB5260B}" pid="4" name="LastSavedDate">
    <vt:filetime>2025-08-14T00:50:21Z</vt:filetime>
  </property>
</Properties>
</file>